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913F1A22-B493-444A-AD8D-E55B662C53A1}"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Notes &amp; State Averages" sheetId="7" r:id="rId4"/>
  </sheets>
  <definedNames>
    <definedName name="_xlnm._FilterDatabase" localSheetId="1" hidden="1">'Contract Staff'!$A$1:$N$222</definedName>
    <definedName name="_xlnm._FilterDatabase" localSheetId="0" hidden="1">'Direct Care Staff'!$A$1:$K$222</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7" l="1"/>
  <c r="C8" i="7"/>
  <c r="C7" i="7"/>
  <c r="C11" i="7" l="1"/>
  <c r="C4" i="7" s="1"/>
  <c r="C10" i="7"/>
  <c r="C3" i="7" s="1"/>
  <c r="P313" i="1" l="1"/>
  <c r="Q313" i="1" s="1"/>
  <c r="L313" i="1"/>
  <c r="M313" i="1" s="1"/>
  <c r="P312" i="1"/>
  <c r="Q312" i="1" s="1"/>
  <c r="L312" i="1"/>
  <c r="M312" i="1" s="1"/>
  <c r="P311" i="1"/>
  <c r="Q311" i="1" s="1"/>
  <c r="L311" i="1"/>
  <c r="M311" i="1" s="1"/>
  <c r="P310" i="1"/>
  <c r="Q310" i="1" s="1"/>
  <c r="L310" i="1"/>
  <c r="M310" i="1" s="1"/>
  <c r="P309" i="1"/>
  <c r="Q309" i="1" s="1"/>
  <c r="L309" i="1"/>
  <c r="M309" i="1" s="1"/>
  <c r="P308" i="1"/>
  <c r="Q308" i="1" s="1"/>
  <c r="L308" i="1"/>
  <c r="M308" i="1" s="1"/>
  <c r="P307" i="1"/>
  <c r="Q307" i="1" s="1"/>
  <c r="L307" i="1"/>
  <c r="M307" i="1" s="1"/>
  <c r="P306" i="1"/>
  <c r="Q306" i="1" s="1"/>
  <c r="L306" i="1"/>
  <c r="M306" i="1" s="1"/>
  <c r="P305" i="1"/>
  <c r="Q305" i="1" s="1"/>
  <c r="L305" i="1"/>
  <c r="M305" i="1" s="1"/>
  <c r="P304" i="1"/>
  <c r="Q304" i="1" s="1"/>
  <c r="L304" i="1"/>
  <c r="M304" i="1" s="1"/>
  <c r="P303" i="1"/>
  <c r="Q303" i="1" s="1"/>
  <c r="L303" i="1"/>
  <c r="M303" i="1" s="1"/>
  <c r="P302" i="1"/>
  <c r="Q302" i="1" s="1"/>
  <c r="L302" i="1"/>
  <c r="M302" i="1" s="1"/>
  <c r="P301" i="1"/>
  <c r="Q301" i="1" s="1"/>
  <c r="L301" i="1"/>
  <c r="M301" i="1" s="1"/>
  <c r="P300" i="1"/>
  <c r="Q300" i="1" s="1"/>
  <c r="L300" i="1"/>
  <c r="M300" i="1" s="1"/>
  <c r="P299" i="1"/>
  <c r="Q299" i="1" s="1"/>
  <c r="L299" i="1"/>
  <c r="M299" i="1" s="1"/>
  <c r="P298" i="1"/>
  <c r="Q298" i="1" s="1"/>
  <c r="L298" i="1"/>
  <c r="M298" i="1" s="1"/>
  <c r="P297" i="1"/>
  <c r="Q297" i="1" s="1"/>
  <c r="L297" i="1"/>
  <c r="M297" i="1" s="1"/>
  <c r="P296" i="1"/>
  <c r="Q296" i="1" s="1"/>
  <c r="L296" i="1"/>
  <c r="M296" i="1" s="1"/>
  <c r="P295" i="1"/>
  <c r="Q295" i="1" s="1"/>
  <c r="L295" i="1"/>
  <c r="M295" i="1" s="1"/>
  <c r="P294" i="1"/>
  <c r="Q294" i="1" s="1"/>
  <c r="L294" i="1"/>
  <c r="M294" i="1" s="1"/>
  <c r="P293" i="1"/>
  <c r="Q293" i="1" s="1"/>
  <c r="L293" i="1"/>
  <c r="M293" i="1" s="1"/>
  <c r="P292" i="1"/>
  <c r="Q292" i="1" s="1"/>
  <c r="L292" i="1"/>
  <c r="M292" i="1" s="1"/>
  <c r="P291" i="1"/>
  <c r="Q291" i="1" s="1"/>
  <c r="L291" i="1"/>
  <c r="M291" i="1" s="1"/>
  <c r="P290" i="1"/>
  <c r="Q290" i="1" s="1"/>
  <c r="L290" i="1"/>
  <c r="M290" i="1" s="1"/>
  <c r="P289" i="1"/>
  <c r="Q289" i="1" s="1"/>
  <c r="L289" i="1"/>
  <c r="M289" i="1" s="1"/>
  <c r="P288" i="1"/>
  <c r="Q288" i="1" s="1"/>
  <c r="L288" i="1"/>
  <c r="M288" i="1" s="1"/>
  <c r="P287" i="1"/>
  <c r="Q287" i="1" s="1"/>
  <c r="L287" i="1"/>
  <c r="M287" i="1" s="1"/>
  <c r="P286" i="1"/>
  <c r="Q286" i="1" s="1"/>
  <c r="L286" i="1"/>
  <c r="M286" i="1" s="1"/>
  <c r="P285" i="1"/>
  <c r="Q285" i="1" s="1"/>
  <c r="L285" i="1"/>
  <c r="M285" i="1" s="1"/>
  <c r="P284" i="1"/>
  <c r="Q284" i="1" s="1"/>
  <c r="L284" i="1"/>
  <c r="M284" i="1" s="1"/>
  <c r="P283" i="1"/>
  <c r="Q283" i="1" s="1"/>
  <c r="L283" i="1"/>
  <c r="M283" i="1" s="1"/>
  <c r="P282" i="1"/>
  <c r="Q282" i="1" s="1"/>
  <c r="L282" i="1"/>
  <c r="M282" i="1" s="1"/>
  <c r="P281" i="1"/>
  <c r="Q281" i="1" s="1"/>
  <c r="L281" i="1"/>
  <c r="M281" i="1" s="1"/>
  <c r="P280" i="1"/>
  <c r="Q280" i="1" s="1"/>
  <c r="L280" i="1"/>
  <c r="M280" i="1" s="1"/>
  <c r="P279" i="1"/>
  <c r="Q279" i="1" s="1"/>
  <c r="L279" i="1"/>
  <c r="M279" i="1" s="1"/>
  <c r="P278" i="1"/>
  <c r="Q278" i="1" s="1"/>
  <c r="L278" i="1"/>
  <c r="M278" i="1" s="1"/>
  <c r="P277" i="1"/>
  <c r="Q277" i="1" s="1"/>
  <c r="L277" i="1"/>
  <c r="M277" i="1" s="1"/>
  <c r="P276" i="1"/>
  <c r="Q276" i="1" s="1"/>
  <c r="L276" i="1"/>
  <c r="M276" i="1" s="1"/>
  <c r="P275" i="1"/>
  <c r="Q275" i="1" s="1"/>
  <c r="L275" i="1"/>
  <c r="M275" i="1" s="1"/>
  <c r="P274" i="1"/>
  <c r="Q274" i="1" s="1"/>
  <c r="L274" i="1"/>
  <c r="M274" i="1" s="1"/>
  <c r="P273" i="1"/>
  <c r="Q273" i="1" s="1"/>
  <c r="L273" i="1"/>
  <c r="M273" i="1" s="1"/>
  <c r="P272" i="1"/>
  <c r="Q272" i="1" s="1"/>
  <c r="L272" i="1"/>
  <c r="M272" i="1" s="1"/>
  <c r="P271" i="1"/>
  <c r="Q271" i="1" s="1"/>
  <c r="L271" i="1"/>
  <c r="M271" i="1" s="1"/>
  <c r="P270" i="1"/>
  <c r="Q270" i="1" s="1"/>
  <c r="L270" i="1"/>
  <c r="M270" i="1" s="1"/>
  <c r="P269" i="1"/>
  <c r="Q269" i="1" s="1"/>
  <c r="L269" i="1"/>
  <c r="M269" i="1" s="1"/>
  <c r="P268" i="1"/>
  <c r="Q268" i="1" s="1"/>
  <c r="L268" i="1"/>
  <c r="M268" i="1" s="1"/>
  <c r="P267" i="1"/>
  <c r="Q267" i="1" s="1"/>
  <c r="L267" i="1"/>
  <c r="M267" i="1" s="1"/>
  <c r="P266" i="1"/>
  <c r="Q266" i="1" s="1"/>
  <c r="L266" i="1"/>
  <c r="M266" i="1" s="1"/>
  <c r="P265" i="1"/>
  <c r="Q265" i="1" s="1"/>
  <c r="L265" i="1"/>
  <c r="M265" i="1" s="1"/>
  <c r="P264" i="1"/>
  <c r="Q264" i="1" s="1"/>
  <c r="L264" i="1"/>
  <c r="M264" i="1" s="1"/>
  <c r="P263" i="1"/>
  <c r="Q263" i="1" s="1"/>
  <c r="L263" i="1"/>
  <c r="M263" i="1" s="1"/>
  <c r="P262" i="1"/>
  <c r="Q262" i="1" s="1"/>
  <c r="L262" i="1"/>
  <c r="M262" i="1" s="1"/>
  <c r="P261" i="1"/>
  <c r="Q261" i="1" s="1"/>
  <c r="L261" i="1"/>
  <c r="M261" i="1" s="1"/>
  <c r="P260" i="1"/>
  <c r="Q260" i="1" s="1"/>
  <c r="L260" i="1"/>
  <c r="M260" i="1" s="1"/>
  <c r="P259" i="1"/>
  <c r="Q259" i="1" s="1"/>
  <c r="L259" i="1"/>
  <c r="M259" i="1" s="1"/>
  <c r="P258" i="1"/>
  <c r="Q258" i="1" s="1"/>
  <c r="L258" i="1"/>
  <c r="M258" i="1" s="1"/>
  <c r="P257" i="1"/>
  <c r="Q257" i="1" s="1"/>
  <c r="L257" i="1"/>
  <c r="M257" i="1" s="1"/>
  <c r="P256" i="1"/>
  <c r="Q256" i="1" s="1"/>
  <c r="L256" i="1"/>
  <c r="M256" i="1" s="1"/>
  <c r="P255" i="1"/>
  <c r="Q255" i="1" s="1"/>
  <c r="L255" i="1"/>
  <c r="M255" i="1" s="1"/>
  <c r="P254" i="1"/>
  <c r="Q254" i="1" s="1"/>
  <c r="L254" i="1"/>
  <c r="M254" i="1" s="1"/>
  <c r="P253" i="1"/>
  <c r="Q253" i="1" s="1"/>
  <c r="L253" i="1"/>
  <c r="M253" i="1" s="1"/>
  <c r="P252" i="1"/>
  <c r="Q252" i="1" s="1"/>
  <c r="L252" i="1"/>
  <c r="M252" i="1" s="1"/>
  <c r="P251" i="1"/>
  <c r="Q251" i="1" s="1"/>
  <c r="L251" i="1"/>
  <c r="M251" i="1" s="1"/>
  <c r="P250" i="1"/>
  <c r="Q250" i="1" s="1"/>
  <c r="L250" i="1"/>
  <c r="M250" i="1" s="1"/>
  <c r="P249" i="1"/>
  <c r="Q249" i="1" s="1"/>
  <c r="L249" i="1"/>
  <c r="M249" i="1" s="1"/>
  <c r="P248" i="1"/>
  <c r="Q248" i="1" s="1"/>
  <c r="L248" i="1"/>
  <c r="M248" i="1" s="1"/>
  <c r="P247" i="1"/>
  <c r="Q247" i="1" s="1"/>
  <c r="L247" i="1"/>
  <c r="M247" i="1" s="1"/>
  <c r="P246" i="1"/>
  <c r="Q246" i="1" s="1"/>
  <c r="L246" i="1"/>
  <c r="M246" i="1" s="1"/>
  <c r="P245" i="1"/>
  <c r="Q245" i="1" s="1"/>
  <c r="L245" i="1"/>
  <c r="M245" i="1" s="1"/>
  <c r="P244" i="1"/>
  <c r="Q244" i="1" s="1"/>
  <c r="L244" i="1"/>
  <c r="M244" i="1" s="1"/>
  <c r="P243" i="1"/>
  <c r="Q243" i="1" s="1"/>
  <c r="L243" i="1"/>
  <c r="M243" i="1" s="1"/>
  <c r="P242" i="1"/>
  <c r="Q242" i="1" s="1"/>
  <c r="L242" i="1"/>
  <c r="M242" i="1" s="1"/>
  <c r="P241" i="1"/>
  <c r="Q241" i="1" s="1"/>
  <c r="L241" i="1"/>
  <c r="M241" i="1" s="1"/>
  <c r="P240" i="1"/>
  <c r="Q240" i="1" s="1"/>
  <c r="L240" i="1"/>
  <c r="M240" i="1" s="1"/>
  <c r="P239" i="1"/>
  <c r="Q239" i="1" s="1"/>
  <c r="L239" i="1"/>
  <c r="M239" i="1" s="1"/>
  <c r="P238" i="1"/>
  <c r="Q238" i="1" s="1"/>
  <c r="L238" i="1"/>
  <c r="M238" i="1" s="1"/>
  <c r="P237" i="1"/>
  <c r="Q237" i="1" s="1"/>
  <c r="L237" i="1"/>
  <c r="M237" i="1" s="1"/>
  <c r="P236" i="1"/>
  <c r="Q236" i="1" s="1"/>
  <c r="L236" i="1"/>
  <c r="M236" i="1" s="1"/>
  <c r="P235" i="1"/>
  <c r="Q235" i="1" s="1"/>
  <c r="L235" i="1"/>
  <c r="M235" i="1" s="1"/>
  <c r="P234" i="1"/>
  <c r="Q234" i="1" s="1"/>
  <c r="L234" i="1"/>
  <c r="M234" i="1" s="1"/>
  <c r="P233" i="1"/>
  <c r="Q233" i="1" s="1"/>
  <c r="L233" i="1"/>
  <c r="M233" i="1" s="1"/>
  <c r="P232" i="1"/>
  <c r="Q232" i="1" s="1"/>
  <c r="L232" i="1"/>
  <c r="M232" i="1" s="1"/>
  <c r="P231" i="1"/>
  <c r="Q231" i="1" s="1"/>
  <c r="L231" i="1"/>
  <c r="M231" i="1" s="1"/>
  <c r="Q230" i="1"/>
  <c r="P230" i="1"/>
  <c r="L230" i="1"/>
  <c r="M230" i="1" s="1"/>
  <c r="P229" i="1"/>
  <c r="Q229" i="1" s="1"/>
  <c r="L229" i="1"/>
  <c r="M229" i="1" s="1"/>
  <c r="P228" i="1"/>
  <c r="Q228" i="1" s="1"/>
  <c r="M228" i="1"/>
  <c r="L228" i="1"/>
  <c r="P227" i="1"/>
  <c r="Q227" i="1" s="1"/>
  <c r="M227" i="1"/>
  <c r="L227" i="1"/>
  <c r="P226" i="1"/>
  <c r="Q226" i="1" s="1"/>
  <c r="M226" i="1"/>
  <c r="L226" i="1"/>
  <c r="P225" i="1"/>
  <c r="Q225" i="1" s="1"/>
  <c r="M225" i="1"/>
  <c r="L225" i="1"/>
  <c r="P224" i="1"/>
  <c r="Q224" i="1" s="1"/>
  <c r="M224" i="1"/>
  <c r="L224" i="1"/>
  <c r="P223" i="1"/>
  <c r="Q223" i="1" s="1"/>
  <c r="M223" i="1"/>
  <c r="L223" i="1"/>
  <c r="P222" i="1"/>
  <c r="Q222" i="1" s="1"/>
  <c r="M222" i="1"/>
  <c r="L222" i="1"/>
  <c r="P221" i="1"/>
  <c r="Q221" i="1" s="1"/>
  <c r="M221" i="1"/>
  <c r="L221" i="1"/>
  <c r="P220" i="1"/>
  <c r="Q220" i="1" s="1"/>
  <c r="M220" i="1"/>
  <c r="L220" i="1"/>
  <c r="P219" i="1"/>
  <c r="Q219" i="1" s="1"/>
  <c r="M219" i="1"/>
  <c r="L219" i="1"/>
  <c r="P218" i="1"/>
  <c r="Q218" i="1" s="1"/>
  <c r="M218" i="1"/>
  <c r="L218" i="1"/>
  <c r="P217" i="1"/>
  <c r="Q217" i="1" s="1"/>
  <c r="M217" i="1"/>
  <c r="L217" i="1"/>
  <c r="P216" i="1"/>
  <c r="Q216" i="1" s="1"/>
  <c r="M216" i="1"/>
  <c r="L216" i="1"/>
  <c r="P215" i="1"/>
  <c r="Q215" i="1" s="1"/>
  <c r="M215" i="1"/>
  <c r="L215" i="1"/>
  <c r="P214" i="1"/>
  <c r="Q214" i="1" s="1"/>
  <c r="M214" i="1"/>
  <c r="L214" i="1"/>
  <c r="P213" i="1"/>
  <c r="Q213" i="1" s="1"/>
  <c r="M213" i="1"/>
  <c r="L213" i="1"/>
  <c r="P212" i="1"/>
  <c r="Q212" i="1" s="1"/>
  <c r="M212" i="1"/>
  <c r="L212" i="1"/>
  <c r="P211" i="1"/>
  <c r="Q211" i="1" s="1"/>
  <c r="M211" i="1"/>
  <c r="L211" i="1"/>
  <c r="P210" i="1"/>
  <c r="Q210" i="1" s="1"/>
  <c r="M210" i="1"/>
  <c r="L210" i="1"/>
  <c r="P209" i="1"/>
  <c r="Q209" i="1" s="1"/>
  <c r="M209" i="1"/>
  <c r="L209" i="1"/>
  <c r="P208" i="1"/>
  <c r="Q208" i="1" s="1"/>
  <c r="M208" i="1"/>
  <c r="L208" i="1"/>
  <c r="P207" i="1"/>
  <c r="Q207" i="1" s="1"/>
  <c r="M207" i="1"/>
  <c r="L207" i="1"/>
  <c r="P206" i="1"/>
  <c r="Q206" i="1" s="1"/>
  <c r="M206" i="1"/>
  <c r="L206" i="1"/>
  <c r="P205" i="1"/>
  <c r="Q205" i="1" s="1"/>
  <c r="M205" i="1"/>
  <c r="L205" i="1"/>
  <c r="P204" i="1"/>
  <c r="Q204" i="1" s="1"/>
  <c r="M204" i="1"/>
  <c r="L204" i="1"/>
  <c r="P203" i="1"/>
  <c r="Q203" i="1" s="1"/>
  <c r="M203" i="1"/>
  <c r="L203" i="1"/>
  <c r="P202" i="1"/>
  <c r="Q202" i="1" s="1"/>
  <c r="M202" i="1"/>
  <c r="L202" i="1"/>
  <c r="P201" i="1"/>
  <c r="Q201" i="1" s="1"/>
  <c r="L201" i="1"/>
  <c r="M201" i="1" s="1"/>
  <c r="P200" i="1"/>
  <c r="Q200" i="1" s="1"/>
  <c r="M200" i="1"/>
  <c r="L200" i="1"/>
  <c r="P199" i="1"/>
  <c r="Q199" i="1" s="1"/>
  <c r="M199" i="1"/>
  <c r="L199" i="1"/>
  <c r="P198" i="1"/>
  <c r="Q198" i="1" s="1"/>
  <c r="L198" i="1"/>
  <c r="M198" i="1" s="1"/>
  <c r="P197" i="1"/>
  <c r="Q197" i="1" s="1"/>
  <c r="L197" i="1"/>
  <c r="M197" i="1" s="1"/>
  <c r="P196" i="1"/>
  <c r="Q196" i="1" s="1"/>
  <c r="M196" i="1"/>
  <c r="L196" i="1"/>
  <c r="P195" i="1"/>
  <c r="Q195" i="1" s="1"/>
  <c r="M195" i="1"/>
  <c r="L195" i="1"/>
  <c r="P194" i="1"/>
  <c r="Q194" i="1" s="1"/>
  <c r="L194" i="1"/>
  <c r="M194" i="1" s="1"/>
  <c r="P193" i="1"/>
  <c r="Q193" i="1" s="1"/>
  <c r="L193" i="1"/>
  <c r="M193" i="1" s="1"/>
  <c r="P192" i="1"/>
  <c r="Q192" i="1" s="1"/>
  <c r="M192" i="1"/>
  <c r="L192" i="1"/>
  <c r="P191" i="1"/>
  <c r="Q191" i="1" s="1"/>
  <c r="M191" i="1"/>
  <c r="L191" i="1"/>
  <c r="P190" i="1"/>
  <c r="Q190" i="1" s="1"/>
  <c r="L190" i="1"/>
  <c r="M190" i="1" s="1"/>
  <c r="P189" i="1"/>
  <c r="Q189" i="1" s="1"/>
  <c r="L189" i="1"/>
  <c r="M189" i="1" s="1"/>
  <c r="P188" i="1"/>
  <c r="Q188" i="1" s="1"/>
  <c r="M188" i="1"/>
  <c r="L188" i="1"/>
  <c r="P187" i="1"/>
  <c r="Q187" i="1" s="1"/>
  <c r="M187" i="1"/>
  <c r="L187" i="1"/>
  <c r="P186" i="1"/>
  <c r="Q186" i="1" s="1"/>
  <c r="L186" i="1"/>
  <c r="M186" i="1" s="1"/>
  <c r="P185" i="1"/>
  <c r="Q185" i="1" s="1"/>
  <c r="L185" i="1"/>
  <c r="M185" i="1" s="1"/>
  <c r="P184" i="1"/>
  <c r="Q184" i="1" s="1"/>
  <c r="M184" i="1"/>
  <c r="L184" i="1"/>
  <c r="P183" i="1"/>
  <c r="Q183" i="1" s="1"/>
  <c r="M183" i="1"/>
  <c r="L183" i="1"/>
  <c r="P182" i="1"/>
  <c r="Q182" i="1" s="1"/>
  <c r="L182" i="1"/>
  <c r="M182" i="1" s="1"/>
  <c r="P181" i="1"/>
  <c r="Q181" i="1" s="1"/>
  <c r="L181" i="1"/>
  <c r="M181" i="1" s="1"/>
  <c r="P180" i="1"/>
  <c r="Q180" i="1" s="1"/>
  <c r="M180" i="1"/>
  <c r="L180" i="1"/>
  <c r="P179" i="1"/>
  <c r="Q179" i="1" s="1"/>
  <c r="M179" i="1"/>
  <c r="L179" i="1"/>
  <c r="P178" i="1"/>
  <c r="Q178" i="1" s="1"/>
  <c r="L178" i="1"/>
  <c r="M178" i="1" s="1"/>
  <c r="P177" i="1"/>
  <c r="Q177" i="1" s="1"/>
  <c r="L177" i="1"/>
  <c r="M177" i="1" s="1"/>
  <c r="P176" i="1"/>
  <c r="Q176" i="1" s="1"/>
  <c r="M176" i="1"/>
  <c r="L176" i="1"/>
  <c r="P175" i="1"/>
  <c r="Q175" i="1" s="1"/>
  <c r="M175" i="1"/>
  <c r="L175" i="1"/>
  <c r="P174" i="1"/>
  <c r="Q174" i="1" s="1"/>
  <c r="L174" i="1"/>
  <c r="M174" i="1" s="1"/>
  <c r="P173" i="1"/>
  <c r="Q173" i="1" s="1"/>
  <c r="L173" i="1"/>
  <c r="M173" i="1" s="1"/>
  <c r="P172" i="1"/>
  <c r="Q172" i="1" s="1"/>
  <c r="M172" i="1"/>
  <c r="L172" i="1"/>
  <c r="P171" i="1"/>
  <c r="Q171" i="1" s="1"/>
  <c r="M171" i="1"/>
  <c r="L171" i="1"/>
  <c r="P170" i="1"/>
  <c r="Q170" i="1" s="1"/>
  <c r="L170" i="1"/>
  <c r="M170" i="1" s="1"/>
  <c r="P169" i="1"/>
  <c r="Q169" i="1" s="1"/>
  <c r="L169" i="1"/>
  <c r="M169" i="1" s="1"/>
  <c r="P168" i="1"/>
  <c r="Q168" i="1" s="1"/>
  <c r="M168" i="1"/>
  <c r="L168" i="1"/>
  <c r="P167" i="1"/>
  <c r="Q167" i="1" s="1"/>
  <c r="M167" i="1"/>
  <c r="L167" i="1"/>
  <c r="P166" i="1"/>
  <c r="Q166" i="1" s="1"/>
  <c r="L166" i="1"/>
  <c r="M166" i="1" s="1"/>
  <c r="P165" i="1"/>
  <c r="Q165" i="1" s="1"/>
  <c r="L165" i="1"/>
  <c r="M165" i="1" s="1"/>
  <c r="P164" i="1"/>
  <c r="Q164" i="1" s="1"/>
  <c r="M164" i="1"/>
  <c r="L164" i="1"/>
  <c r="P163" i="1"/>
  <c r="Q163" i="1" s="1"/>
  <c r="M163" i="1"/>
  <c r="L163" i="1"/>
  <c r="P162" i="1"/>
  <c r="Q162" i="1" s="1"/>
  <c r="L162" i="1"/>
  <c r="M162" i="1" s="1"/>
  <c r="P161" i="1"/>
  <c r="Q161" i="1" s="1"/>
  <c r="L161" i="1"/>
  <c r="M161" i="1" s="1"/>
  <c r="P160" i="1"/>
  <c r="Q160" i="1" s="1"/>
  <c r="M160" i="1"/>
  <c r="L160" i="1"/>
  <c r="P159" i="1"/>
  <c r="Q159" i="1" s="1"/>
  <c r="M159" i="1"/>
  <c r="L159" i="1"/>
  <c r="P158" i="1"/>
  <c r="Q158" i="1" s="1"/>
  <c r="L158" i="1"/>
  <c r="M158" i="1" s="1"/>
  <c r="P157" i="1"/>
  <c r="Q157" i="1" s="1"/>
  <c r="L157" i="1"/>
  <c r="M157" i="1" s="1"/>
  <c r="P156" i="1"/>
  <c r="Q156" i="1" s="1"/>
  <c r="M156" i="1"/>
  <c r="L156" i="1"/>
  <c r="P155" i="1"/>
  <c r="Q155" i="1" s="1"/>
  <c r="M155" i="1"/>
  <c r="L155" i="1"/>
  <c r="P154" i="1"/>
  <c r="Q154" i="1" s="1"/>
  <c r="L154" i="1"/>
  <c r="M154" i="1" s="1"/>
  <c r="P153" i="1"/>
  <c r="Q153" i="1" s="1"/>
  <c r="L153" i="1"/>
  <c r="M153" i="1" s="1"/>
  <c r="P152" i="1"/>
  <c r="Q152" i="1" s="1"/>
  <c r="M152" i="1"/>
  <c r="L152" i="1"/>
  <c r="P151" i="1"/>
  <c r="Q151" i="1" s="1"/>
  <c r="M151" i="1"/>
  <c r="L151" i="1"/>
  <c r="P150" i="1"/>
  <c r="Q150" i="1" s="1"/>
  <c r="L150" i="1"/>
  <c r="M150" i="1" s="1"/>
  <c r="P149" i="1"/>
  <c r="Q149" i="1" s="1"/>
  <c r="L149" i="1"/>
  <c r="M149" i="1" s="1"/>
  <c r="P148" i="1"/>
  <c r="Q148" i="1" s="1"/>
  <c r="M148" i="1"/>
  <c r="L148" i="1"/>
  <c r="P147" i="1"/>
  <c r="Q147" i="1" s="1"/>
  <c r="M147" i="1"/>
  <c r="L147" i="1"/>
  <c r="P146" i="1"/>
  <c r="Q146" i="1" s="1"/>
  <c r="L146" i="1"/>
  <c r="M146" i="1" s="1"/>
  <c r="P145" i="1"/>
  <c r="Q145" i="1" s="1"/>
  <c r="L145" i="1"/>
  <c r="M145" i="1" s="1"/>
  <c r="P144" i="1"/>
  <c r="Q144" i="1" s="1"/>
  <c r="M144" i="1"/>
  <c r="L144" i="1"/>
  <c r="P143" i="1"/>
  <c r="Q143" i="1" s="1"/>
  <c r="M143" i="1"/>
  <c r="L143" i="1"/>
  <c r="P142" i="1"/>
  <c r="Q142" i="1" s="1"/>
  <c r="M142" i="1"/>
  <c r="L142" i="1"/>
  <c r="P141" i="1"/>
  <c r="Q141" i="1" s="1"/>
  <c r="M141" i="1"/>
  <c r="L141" i="1"/>
  <c r="P140" i="1"/>
  <c r="Q140" i="1" s="1"/>
  <c r="M140" i="1"/>
  <c r="L140" i="1"/>
  <c r="P139" i="1"/>
  <c r="Q139" i="1" s="1"/>
  <c r="M139" i="1"/>
  <c r="L139" i="1"/>
  <c r="P138" i="1"/>
  <c r="Q138" i="1" s="1"/>
  <c r="M138" i="1"/>
  <c r="L138" i="1"/>
  <c r="P137" i="1"/>
  <c r="Q137" i="1" s="1"/>
  <c r="M137" i="1"/>
  <c r="L137" i="1"/>
  <c r="P136" i="1"/>
  <c r="Q136" i="1" s="1"/>
  <c r="M136" i="1"/>
  <c r="L136" i="1"/>
  <c r="P135" i="1"/>
  <c r="Q135" i="1" s="1"/>
  <c r="M135" i="1"/>
  <c r="L135" i="1"/>
  <c r="P134" i="1"/>
  <c r="Q134" i="1" s="1"/>
  <c r="M134" i="1"/>
  <c r="L134" i="1"/>
  <c r="P133" i="1"/>
  <c r="Q133" i="1" s="1"/>
  <c r="M133" i="1"/>
  <c r="L133" i="1"/>
  <c r="P132" i="1"/>
  <c r="Q132" i="1" s="1"/>
  <c r="M132" i="1"/>
  <c r="L132" i="1"/>
  <c r="P131" i="1"/>
  <c r="Q131" i="1" s="1"/>
  <c r="M131" i="1"/>
  <c r="L131" i="1"/>
  <c r="P130" i="1"/>
  <c r="Q130" i="1" s="1"/>
  <c r="M130" i="1"/>
  <c r="L130" i="1"/>
  <c r="P129" i="1"/>
  <c r="Q129" i="1" s="1"/>
  <c r="M129" i="1"/>
  <c r="L129" i="1"/>
  <c r="P128" i="1"/>
  <c r="Q128" i="1" s="1"/>
  <c r="M128" i="1"/>
  <c r="L128" i="1"/>
  <c r="P127" i="1"/>
  <c r="Q127" i="1" s="1"/>
  <c r="M127" i="1"/>
  <c r="L127" i="1"/>
  <c r="P126" i="1"/>
  <c r="Q126" i="1" s="1"/>
  <c r="M126" i="1"/>
  <c r="L126" i="1"/>
  <c r="P125" i="1"/>
  <c r="Q125" i="1" s="1"/>
  <c r="M125" i="1"/>
  <c r="L125" i="1"/>
  <c r="P124" i="1"/>
  <c r="Q124" i="1" s="1"/>
  <c r="M124" i="1"/>
  <c r="L124" i="1"/>
  <c r="P123" i="1"/>
  <c r="Q123" i="1" s="1"/>
  <c r="M123" i="1"/>
  <c r="L123" i="1"/>
  <c r="P122" i="1"/>
  <c r="Q122" i="1" s="1"/>
  <c r="M122" i="1"/>
  <c r="L122" i="1"/>
  <c r="P121" i="1"/>
  <c r="Q121" i="1" s="1"/>
  <c r="M121" i="1"/>
  <c r="L121" i="1"/>
  <c r="P120" i="1"/>
  <c r="Q120" i="1" s="1"/>
  <c r="M120" i="1"/>
  <c r="L120" i="1"/>
  <c r="P119" i="1"/>
  <c r="Q119" i="1" s="1"/>
  <c r="M119" i="1"/>
  <c r="L119" i="1"/>
  <c r="P118" i="1"/>
  <c r="Q118" i="1" s="1"/>
  <c r="M118" i="1"/>
  <c r="L118" i="1"/>
  <c r="P117" i="1"/>
  <c r="Q117" i="1" s="1"/>
  <c r="M117" i="1"/>
  <c r="L117" i="1"/>
  <c r="P116" i="1"/>
  <c r="Q116" i="1" s="1"/>
  <c r="M116" i="1"/>
  <c r="L116" i="1"/>
  <c r="P115" i="1"/>
  <c r="Q115" i="1" s="1"/>
  <c r="M115" i="1"/>
  <c r="L115" i="1"/>
  <c r="P114" i="1"/>
  <c r="Q114" i="1" s="1"/>
  <c r="M114" i="1"/>
  <c r="L114" i="1"/>
  <c r="P113" i="1"/>
  <c r="Q113" i="1" s="1"/>
  <c r="M113" i="1"/>
  <c r="L113" i="1"/>
  <c r="P112" i="1"/>
  <c r="Q112" i="1" s="1"/>
  <c r="M112" i="1"/>
  <c r="L112" i="1"/>
  <c r="P111" i="1"/>
  <c r="Q111" i="1" s="1"/>
  <c r="M111" i="1"/>
  <c r="L111" i="1"/>
  <c r="P110" i="1"/>
  <c r="Q110" i="1" s="1"/>
  <c r="M110" i="1"/>
  <c r="L110" i="1"/>
  <c r="P109" i="1"/>
  <c r="Q109" i="1" s="1"/>
  <c r="M109" i="1"/>
  <c r="L109" i="1"/>
  <c r="P108" i="1"/>
  <c r="Q108" i="1" s="1"/>
  <c r="M108" i="1"/>
  <c r="L108" i="1"/>
  <c r="P107" i="1"/>
  <c r="Q107" i="1" s="1"/>
  <c r="M107" i="1"/>
  <c r="L107" i="1"/>
  <c r="P106" i="1"/>
  <c r="Q106" i="1" s="1"/>
  <c r="M106" i="1"/>
  <c r="L106" i="1"/>
  <c r="P105" i="1"/>
  <c r="Q105" i="1" s="1"/>
  <c r="M105" i="1"/>
  <c r="L105" i="1"/>
  <c r="P104" i="1"/>
  <c r="Q104" i="1" s="1"/>
  <c r="M104" i="1"/>
  <c r="L104" i="1"/>
  <c r="P103" i="1"/>
  <c r="Q103" i="1" s="1"/>
  <c r="M103" i="1"/>
  <c r="L103" i="1"/>
  <c r="P102" i="1"/>
  <c r="Q102" i="1" s="1"/>
  <c r="M102" i="1"/>
  <c r="L102" i="1"/>
  <c r="P101" i="1"/>
  <c r="Q101" i="1" s="1"/>
  <c r="M101" i="1"/>
  <c r="L101" i="1"/>
  <c r="P100" i="1"/>
  <c r="Q100" i="1" s="1"/>
  <c r="M100" i="1"/>
  <c r="L100" i="1"/>
  <c r="P99" i="1"/>
  <c r="Q99" i="1" s="1"/>
  <c r="M99" i="1"/>
  <c r="L99" i="1"/>
  <c r="P98" i="1"/>
  <c r="Q98" i="1" s="1"/>
  <c r="M98" i="1"/>
  <c r="L98" i="1"/>
  <c r="P97" i="1"/>
  <c r="Q97" i="1" s="1"/>
  <c r="M97" i="1"/>
  <c r="L97" i="1"/>
  <c r="P96" i="1"/>
  <c r="Q96" i="1" s="1"/>
  <c r="M96" i="1"/>
  <c r="L96" i="1"/>
  <c r="P95" i="1"/>
  <c r="Q95" i="1" s="1"/>
  <c r="M95" i="1"/>
  <c r="L95" i="1"/>
  <c r="P94" i="1"/>
  <c r="Q94" i="1" s="1"/>
  <c r="M94" i="1"/>
  <c r="L94" i="1"/>
  <c r="P93" i="1"/>
  <c r="Q93" i="1" s="1"/>
  <c r="M93" i="1"/>
  <c r="L93" i="1"/>
  <c r="P92" i="1"/>
  <c r="Q92" i="1" s="1"/>
  <c r="M92" i="1"/>
  <c r="L92" i="1"/>
  <c r="P91" i="1"/>
  <c r="Q91" i="1" s="1"/>
  <c r="M91" i="1"/>
  <c r="L91" i="1"/>
  <c r="P90" i="1"/>
  <c r="Q90" i="1" s="1"/>
  <c r="M90" i="1"/>
  <c r="L90" i="1"/>
  <c r="P89" i="1"/>
  <c r="Q89" i="1" s="1"/>
  <c r="M89" i="1"/>
  <c r="L89" i="1"/>
  <c r="P88" i="1"/>
  <c r="Q88" i="1" s="1"/>
  <c r="M88" i="1"/>
  <c r="L88" i="1"/>
  <c r="P87" i="1"/>
  <c r="Q87" i="1" s="1"/>
  <c r="M87" i="1"/>
  <c r="L87" i="1"/>
  <c r="P86" i="1"/>
  <c r="Q86" i="1" s="1"/>
  <c r="M86" i="1"/>
  <c r="L86" i="1"/>
  <c r="P85" i="1"/>
  <c r="Q85" i="1" s="1"/>
  <c r="M85" i="1"/>
  <c r="L85" i="1"/>
  <c r="P84" i="1"/>
  <c r="Q84" i="1" s="1"/>
  <c r="M84" i="1"/>
  <c r="L84" i="1"/>
  <c r="P83" i="1"/>
  <c r="Q83" i="1" s="1"/>
  <c r="M83" i="1"/>
  <c r="L83" i="1"/>
  <c r="P82" i="1"/>
  <c r="Q82" i="1" s="1"/>
  <c r="M82" i="1"/>
  <c r="L82" i="1"/>
  <c r="P81" i="1"/>
  <c r="Q81" i="1" s="1"/>
  <c r="M81" i="1"/>
  <c r="L81" i="1"/>
  <c r="P80" i="1"/>
  <c r="Q80" i="1" s="1"/>
  <c r="M80" i="1"/>
  <c r="L80" i="1"/>
  <c r="P79" i="1"/>
  <c r="Q79" i="1" s="1"/>
  <c r="M79" i="1"/>
  <c r="L79" i="1"/>
  <c r="P78" i="1"/>
  <c r="Q78" i="1" s="1"/>
  <c r="M78" i="1"/>
  <c r="L78" i="1"/>
  <c r="P77" i="1"/>
  <c r="Q77" i="1" s="1"/>
  <c r="M77" i="1"/>
  <c r="L77" i="1"/>
  <c r="P76" i="1"/>
  <c r="Q76" i="1" s="1"/>
  <c r="M76" i="1"/>
  <c r="L76" i="1"/>
  <c r="P75" i="1"/>
  <c r="Q75" i="1" s="1"/>
  <c r="M75" i="1"/>
  <c r="L75" i="1"/>
  <c r="P74" i="1"/>
  <c r="Q74" i="1" s="1"/>
  <c r="M74" i="1"/>
  <c r="L74" i="1"/>
  <c r="P73" i="1"/>
  <c r="Q73" i="1" s="1"/>
  <c r="M73" i="1"/>
  <c r="L73" i="1"/>
  <c r="P72" i="1"/>
  <c r="Q72" i="1" s="1"/>
  <c r="M72" i="1"/>
  <c r="L72" i="1"/>
  <c r="P71" i="1"/>
  <c r="Q71" i="1" s="1"/>
  <c r="M71" i="1"/>
  <c r="L71" i="1"/>
  <c r="P70" i="1"/>
  <c r="Q70" i="1" s="1"/>
  <c r="M70" i="1"/>
  <c r="L70" i="1"/>
  <c r="P69" i="1"/>
  <c r="Q69" i="1" s="1"/>
  <c r="M69" i="1"/>
  <c r="L69" i="1"/>
  <c r="P68" i="1"/>
  <c r="Q68" i="1" s="1"/>
  <c r="M68" i="1"/>
  <c r="L68" i="1"/>
  <c r="P67" i="1"/>
  <c r="Q67" i="1" s="1"/>
  <c r="M67" i="1"/>
  <c r="L67" i="1"/>
  <c r="P66" i="1"/>
  <c r="Q66" i="1" s="1"/>
  <c r="M66" i="1"/>
  <c r="L66" i="1"/>
  <c r="P65" i="1"/>
  <c r="Q65" i="1" s="1"/>
  <c r="M65" i="1"/>
  <c r="L65" i="1"/>
  <c r="P64" i="1"/>
  <c r="Q64" i="1" s="1"/>
  <c r="M64" i="1"/>
  <c r="L64" i="1"/>
  <c r="P63" i="1"/>
  <c r="Q63" i="1" s="1"/>
  <c r="M63" i="1"/>
  <c r="L63" i="1"/>
  <c r="P62" i="1"/>
  <c r="Q62" i="1" s="1"/>
  <c r="M62" i="1"/>
  <c r="L62" i="1"/>
  <c r="P61" i="1"/>
  <c r="Q61" i="1" s="1"/>
  <c r="M61" i="1"/>
  <c r="L61" i="1"/>
  <c r="P60" i="1"/>
  <c r="Q60" i="1" s="1"/>
  <c r="M60" i="1"/>
  <c r="L60" i="1"/>
  <c r="P59" i="1"/>
  <c r="Q59" i="1" s="1"/>
  <c r="M59" i="1"/>
  <c r="L59" i="1"/>
  <c r="P58" i="1"/>
  <c r="Q58" i="1" s="1"/>
  <c r="M58" i="1"/>
  <c r="L58" i="1"/>
  <c r="P57" i="1"/>
  <c r="Q57" i="1" s="1"/>
  <c r="M57" i="1"/>
  <c r="L57" i="1"/>
  <c r="P56" i="1"/>
  <c r="Q56" i="1" s="1"/>
  <c r="M56" i="1"/>
  <c r="L56" i="1"/>
  <c r="P55" i="1"/>
  <c r="Q55" i="1" s="1"/>
  <c r="M55" i="1"/>
  <c r="L55" i="1"/>
  <c r="P54" i="1"/>
  <c r="Q54" i="1" s="1"/>
  <c r="M54" i="1"/>
  <c r="L54" i="1"/>
  <c r="P53" i="1"/>
  <c r="Q53" i="1" s="1"/>
  <c r="M53" i="1"/>
  <c r="L53" i="1"/>
  <c r="P52" i="1"/>
  <c r="Q52" i="1" s="1"/>
  <c r="M52" i="1"/>
  <c r="L52" i="1"/>
  <c r="P51" i="1"/>
  <c r="Q51" i="1" s="1"/>
  <c r="M51" i="1"/>
  <c r="L51" i="1"/>
  <c r="P50" i="1"/>
  <c r="Q50" i="1" s="1"/>
  <c r="M50" i="1"/>
  <c r="L50" i="1"/>
  <c r="P49" i="1"/>
  <c r="Q49" i="1" s="1"/>
  <c r="M49" i="1"/>
  <c r="L49" i="1"/>
  <c r="P48" i="1"/>
  <c r="Q48" i="1" s="1"/>
  <c r="M48" i="1"/>
  <c r="L48" i="1"/>
  <c r="P47" i="1"/>
  <c r="Q47" i="1" s="1"/>
  <c r="M47" i="1"/>
  <c r="L47" i="1"/>
  <c r="P46" i="1"/>
  <c r="Q46" i="1" s="1"/>
  <c r="M46" i="1"/>
  <c r="L46" i="1"/>
  <c r="P45" i="1"/>
  <c r="Q45" i="1" s="1"/>
  <c r="M45" i="1"/>
  <c r="L45" i="1"/>
  <c r="P44" i="1"/>
  <c r="Q44" i="1" s="1"/>
  <c r="M44" i="1"/>
  <c r="L44" i="1"/>
  <c r="P43" i="1"/>
  <c r="Q43" i="1" s="1"/>
  <c r="M43" i="1"/>
  <c r="L43" i="1"/>
  <c r="P42" i="1"/>
  <c r="Q42" i="1" s="1"/>
  <c r="M42" i="1"/>
  <c r="L42" i="1"/>
  <c r="P41" i="1"/>
  <c r="Q41" i="1" s="1"/>
  <c r="M41" i="1"/>
  <c r="L41" i="1"/>
  <c r="P40" i="1"/>
  <c r="Q40" i="1" s="1"/>
  <c r="M40" i="1"/>
  <c r="L40" i="1"/>
  <c r="P39" i="1"/>
  <c r="Q39" i="1" s="1"/>
  <c r="M39" i="1"/>
  <c r="L39" i="1"/>
  <c r="P38" i="1"/>
  <c r="Q38" i="1" s="1"/>
  <c r="M38" i="1"/>
  <c r="L38" i="1"/>
  <c r="P37" i="1"/>
  <c r="Q37" i="1" s="1"/>
  <c r="M37" i="1"/>
  <c r="L37" i="1"/>
  <c r="P36" i="1"/>
  <c r="Q36" i="1" s="1"/>
  <c r="M36" i="1"/>
  <c r="L36" i="1"/>
  <c r="P35" i="1"/>
  <c r="Q35" i="1" s="1"/>
  <c r="M35" i="1"/>
  <c r="L35" i="1"/>
  <c r="P34" i="1"/>
  <c r="Q34" i="1" s="1"/>
  <c r="M34" i="1"/>
  <c r="L34" i="1"/>
  <c r="P33" i="1"/>
  <c r="Q33" i="1" s="1"/>
  <c r="M33" i="1"/>
  <c r="L33" i="1"/>
  <c r="P32" i="1"/>
  <c r="Q32" i="1" s="1"/>
  <c r="M32" i="1"/>
  <c r="L32" i="1"/>
  <c r="P31" i="1"/>
  <c r="Q31" i="1" s="1"/>
  <c r="M31" i="1"/>
  <c r="L31" i="1"/>
  <c r="P30" i="1"/>
  <c r="Q30" i="1" s="1"/>
  <c r="M30" i="1"/>
  <c r="L30" i="1"/>
  <c r="P29" i="1"/>
  <c r="Q29" i="1" s="1"/>
  <c r="M29" i="1"/>
  <c r="L29" i="1"/>
  <c r="P28" i="1"/>
  <c r="Q28" i="1" s="1"/>
  <c r="M28" i="1"/>
  <c r="L28" i="1"/>
  <c r="P27" i="1"/>
  <c r="Q27" i="1" s="1"/>
  <c r="M27" i="1"/>
  <c r="L27" i="1"/>
  <c r="P26" i="1"/>
  <c r="Q26" i="1" s="1"/>
  <c r="M26" i="1"/>
  <c r="L26" i="1"/>
  <c r="P25" i="1"/>
  <c r="Q25" i="1" s="1"/>
  <c r="M25" i="1"/>
  <c r="L25" i="1"/>
  <c r="P24" i="1"/>
  <c r="Q24" i="1" s="1"/>
  <c r="L24" i="1"/>
  <c r="M24" i="1" s="1"/>
  <c r="P23" i="1"/>
  <c r="Q23" i="1" s="1"/>
  <c r="L23" i="1"/>
  <c r="M23" i="1" s="1"/>
  <c r="P22" i="1"/>
  <c r="Q22" i="1" s="1"/>
  <c r="L22" i="1"/>
  <c r="M22" i="1" s="1"/>
  <c r="P21" i="1"/>
  <c r="Q21" i="1" s="1"/>
  <c r="L21" i="1"/>
  <c r="M21" i="1" s="1"/>
  <c r="P20" i="1"/>
  <c r="Q20" i="1" s="1"/>
  <c r="L20" i="1"/>
  <c r="M20" i="1" s="1"/>
  <c r="P19" i="1"/>
  <c r="Q19" i="1" s="1"/>
  <c r="L19" i="1"/>
  <c r="M19" i="1" s="1"/>
  <c r="P18" i="1"/>
  <c r="Q18" i="1" s="1"/>
  <c r="L18" i="1"/>
  <c r="M18" i="1" s="1"/>
  <c r="P17" i="1"/>
  <c r="Q17" i="1" s="1"/>
  <c r="L17" i="1"/>
  <c r="M17" i="1" s="1"/>
  <c r="P16" i="1"/>
  <c r="Q16" i="1" s="1"/>
  <c r="L16" i="1"/>
  <c r="M16" i="1" s="1"/>
  <c r="P15" i="1"/>
  <c r="Q15" i="1" s="1"/>
  <c r="L15" i="1"/>
  <c r="M15" i="1" s="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N265" i="2"/>
  <c r="K265" i="2"/>
  <c r="H265" i="2"/>
  <c r="N293" i="2"/>
  <c r="K293" i="2"/>
  <c r="H293" i="2"/>
  <c r="N277" i="2"/>
  <c r="K277" i="2"/>
  <c r="H277" i="2"/>
  <c r="N53" i="2"/>
  <c r="K53" i="2"/>
  <c r="H53" i="2"/>
  <c r="N94" i="2"/>
  <c r="K94" i="2"/>
  <c r="H94" i="2"/>
  <c r="N144" i="2"/>
  <c r="K144" i="2"/>
  <c r="H144" i="2"/>
  <c r="N101" i="2"/>
  <c r="K101" i="2"/>
  <c r="H101" i="2"/>
  <c r="N128" i="2"/>
  <c r="K128" i="2"/>
  <c r="H128" i="2"/>
  <c r="N207" i="2"/>
  <c r="K207" i="2"/>
  <c r="H207" i="2"/>
  <c r="N46" i="2"/>
  <c r="K46" i="2"/>
  <c r="H46" i="2"/>
  <c r="N299" i="2"/>
  <c r="K299" i="2"/>
  <c r="H299" i="2"/>
  <c r="N55" i="2"/>
  <c r="K55" i="2"/>
  <c r="H55" i="2"/>
  <c r="N230" i="2"/>
  <c r="K230" i="2"/>
  <c r="H230" i="2"/>
  <c r="N136" i="2"/>
  <c r="K136" i="2"/>
  <c r="H136" i="2"/>
  <c r="N208" i="2"/>
  <c r="K208" i="2"/>
  <c r="H208" i="2"/>
  <c r="N297" i="2"/>
  <c r="K297" i="2"/>
  <c r="H297" i="2"/>
  <c r="N189" i="2"/>
  <c r="K189" i="2"/>
  <c r="H189" i="2"/>
  <c r="N66" i="2"/>
  <c r="K66" i="2"/>
  <c r="H66" i="2"/>
  <c r="N205" i="2"/>
  <c r="K205" i="2"/>
  <c r="H205" i="2"/>
  <c r="N306" i="2"/>
  <c r="K306" i="2"/>
  <c r="H306" i="2"/>
  <c r="N176" i="2"/>
  <c r="K176" i="2"/>
  <c r="H176" i="2"/>
  <c r="N154" i="2"/>
  <c r="K154" i="2"/>
  <c r="H154" i="2"/>
  <c r="N305" i="2"/>
  <c r="K305" i="2"/>
  <c r="H305" i="2"/>
  <c r="N153" i="2"/>
  <c r="K153" i="2"/>
  <c r="H153" i="2"/>
  <c r="N213" i="2"/>
  <c r="K213" i="2"/>
  <c r="H213" i="2"/>
  <c r="N148" i="2"/>
  <c r="K148" i="2"/>
  <c r="H148" i="2"/>
  <c r="N92" i="2"/>
  <c r="K92" i="2"/>
  <c r="H92" i="2"/>
  <c r="N178" i="2"/>
  <c r="K178" i="2"/>
  <c r="H178" i="2"/>
  <c r="N220" i="2"/>
  <c r="K220" i="2"/>
  <c r="H220" i="2"/>
  <c r="N286" i="2"/>
  <c r="K286" i="2"/>
  <c r="H286" i="2"/>
  <c r="N300" i="2"/>
  <c r="K300" i="2"/>
  <c r="H300" i="2"/>
  <c r="N219" i="2"/>
  <c r="K219" i="2"/>
  <c r="H219" i="2"/>
  <c r="N275" i="2"/>
  <c r="K275" i="2"/>
  <c r="H275" i="2"/>
  <c r="N60" i="2"/>
  <c r="K60" i="2"/>
  <c r="H60" i="2"/>
  <c r="N156" i="2"/>
  <c r="K156" i="2"/>
  <c r="H156" i="2"/>
  <c r="N261" i="2"/>
  <c r="K261" i="2"/>
  <c r="H261" i="2"/>
  <c r="N233" i="2"/>
  <c r="K233" i="2"/>
  <c r="H233" i="2"/>
  <c r="N167" i="2"/>
  <c r="K167" i="2"/>
  <c r="H167" i="2"/>
  <c r="N32" i="2"/>
  <c r="K32" i="2"/>
  <c r="H32" i="2"/>
  <c r="N118" i="2"/>
  <c r="K118" i="2"/>
  <c r="H118" i="2"/>
  <c r="N257" i="2"/>
  <c r="K257" i="2"/>
  <c r="H257" i="2"/>
  <c r="N282" i="2"/>
  <c r="K282" i="2"/>
  <c r="H282" i="2"/>
  <c r="N264" i="2"/>
  <c r="K264" i="2"/>
  <c r="H264" i="2"/>
  <c r="N27" i="2"/>
  <c r="K27" i="2"/>
  <c r="H27" i="2"/>
  <c r="N236" i="2"/>
  <c r="K236" i="2"/>
  <c r="H236" i="2"/>
  <c r="N64" i="2"/>
  <c r="K64" i="2"/>
  <c r="H64" i="2"/>
  <c r="N278" i="2"/>
  <c r="K278" i="2"/>
  <c r="H278" i="2"/>
  <c r="N30" i="2"/>
  <c r="K30" i="2"/>
  <c r="H30" i="2"/>
  <c r="N287" i="2"/>
  <c r="K287" i="2"/>
  <c r="H287" i="2"/>
  <c r="N146" i="2"/>
  <c r="K146" i="2"/>
  <c r="H146" i="2"/>
  <c r="N75" i="2"/>
  <c r="K75" i="2"/>
  <c r="H75" i="2"/>
  <c r="N68" i="2"/>
  <c r="K68" i="2"/>
  <c r="H68" i="2"/>
  <c r="N121" i="2"/>
  <c r="K121" i="2"/>
  <c r="H121" i="2"/>
  <c r="N206" i="2"/>
  <c r="K206" i="2"/>
  <c r="H206" i="2"/>
  <c r="N110" i="2"/>
  <c r="K110" i="2"/>
  <c r="H110" i="2"/>
  <c r="N124" i="2"/>
  <c r="K124" i="2"/>
  <c r="H124" i="2"/>
  <c r="N240" i="2"/>
  <c r="K240" i="2"/>
  <c r="H240" i="2"/>
  <c r="N107" i="2"/>
  <c r="K107" i="2"/>
  <c r="H107" i="2"/>
  <c r="N122" i="2"/>
  <c r="K122" i="2"/>
  <c r="H122" i="2"/>
  <c r="N76" i="2"/>
  <c r="K76" i="2"/>
  <c r="H76" i="2"/>
  <c r="N24" i="2"/>
  <c r="K24" i="2"/>
  <c r="H24" i="2"/>
  <c r="N163" i="2"/>
  <c r="K163" i="2"/>
  <c r="H163" i="2"/>
  <c r="N113" i="2"/>
  <c r="K113" i="2"/>
  <c r="H113" i="2"/>
  <c r="N36" i="2"/>
  <c r="K36" i="2"/>
  <c r="H36" i="2"/>
  <c r="N18" i="2"/>
  <c r="K18" i="2"/>
  <c r="H18" i="2"/>
  <c r="N162" i="2"/>
  <c r="K162" i="2"/>
  <c r="H162" i="2"/>
  <c r="N295" i="2"/>
  <c r="K295" i="2"/>
  <c r="H295" i="2"/>
  <c r="N100" i="2"/>
  <c r="K100" i="2"/>
  <c r="H100" i="2"/>
  <c r="N86" i="2"/>
  <c r="K86" i="2"/>
  <c r="H86" i="2"/>
  <c r="N161" i="2"/>
  <c r="K161" i="2"/>
  <c r="H161" i="2"/>
  <c r="N268" i="2"/>
  <c r="K268" i="2"/>
  <c r="H268" i="2"/>
  <c r="N28" i="2"/>
  <c r="K28" i="2"/>
  <c r="H28" i="2"/>
  <c r="N13" i="2"/>
  <c r="K13" i="2"/>
  <c r="H13" i="2"/>
  <c r="N11" i="2"/>
  <c r="K11" i="2"/>
  <c r="H11" i="2"/>
  <c r="N15" i="2"/>
  <c r="K15" i="2"/>
  <c r="H15" i="2"/>
  <c r="N9" i="2"/>
  <c r="K9" i="2"/>
  <c r="H9" i="2"/>
  <c r="N23" i="2"/>
  <c r="K23" i="2"/>
  <c r="H23" i="2"/>
  <c r="N242" i="2"/>
  <c r="K242" i="2"/>
  <c r="H242" i="2"/>
  <c r="N172" i="2"/>
  <c r="K172" i="2"/>
  <c r="H172" i="2"/>
  <c r="N10" i="2"/>
  <c r="K10" i="2"/>
  <c r="H10" i="2"/>
  <c r="N51" i="2"/>
  <c r="K51" i="2"/>
  <c r="H51" i="2"/>
  <c r="N19" i="2"/>
  <c r="K19" i="2"/>
  <c r="H19" i="2"/>
  <c r="N16" i="2"/>
  <c r="K16" i="2"/>
  <c r="H16" i="2"/>
  <c r="N7" i="2"/>
  <c r="K7" i="2"/>
  <c r="H7" i="2"/>
  <c r="N117" i="2"/>
  <c r="K117" i="2"/>
  <c r="H117" i="2"/>
  <c r="N88" i="2"/>
  <c r="K88" i="2"/>
  <c r="H88" i="2"/>
  <c r="N174" i="2"/>
  <c r="K174" i="2"/>
  <c r="H174" i="2"/>
  <c r="N298" i="2"/>
  <c r="K298" i="2"/>
  <c r="H298" i="2"/>
  <c r="N310" i="2"/>
  <c r="K310" i="2"/>
  <c r="H310" i="2"/>
  <c r="N74" i="2"/>
  <c r="K74" i="2"/>
  <c r="H74" i="2"/>
  <c r="N5" i="2"/>
  <c r="K5" i="2"/>
  <c r="H5" i="2"/>
  <c r="N134" i="2"/>
  <c r="K134" i="2"/>
  <c r="H134" i="2"/>
  <c r="N14" i="2"/>
  <c r="K14" i="2"/>
  <c r="H14" i="2"/>
  <c r="N168" i="2"/>
  <c r="K168" i="2"/>
  <c r="H168" i="2"/>
  <c r="N12" i="2"/>
  <c r="K12" i="2"/>
  <c r="H12" i="2"/>
  <c r="N38" i="2"/>
  <c r="K38" i="2"/>
  <c r="H38" i="2"/>
  <c r="N47" i="2"/>
  <c r="K47" i="2"/>
  <c r="H47" i="2"/>
  <c r="N171" i="2"/>
  <c r="K171" i="2"/>
  <c r="H171" i="2"/>
  <c r="N52" i="2"/>
  <c r="K52" i="2"/>
  <c r="H52" i="2"/>
  <c r="N20" i="2"/>
  <c r="K20" i="2"/>
  <c r="H20" i="2"/>
  <c r="N81" i="2"/>
  <c r="K81" i="2"/>
  <c r="H81" i="2"/>
  <c r="N157" i="2"/>
  <c r="K157" i="2"/>
  <c r="H157" i="2"/>
  <c r="N215" i="2"/>
  <c r="K215" i="2"/>
  <c r="H215" i="2"/>
  <c r="N184" i="2"/>
  <c r="K184" i="2"/>
  <c r="H184" i="2"/>
  <c r="N132" i="2"/>
  <c r="K132" i="2"/>
  <c r="H132" i="2"/>
  <c r="N166" i="2"/>
  <c r="K166" i="2"/>
  <c r="H166" i="2"/>
  <c r="N29" i="2"/>
  <c r="K29" i="2"/>
  <c r="H29" i="2"/>
  <c r="N126" i="2"/>
  <c r="K126" i="2"/>
  <c r="H126" i="2"/>
  <c r="N256" i="2"/>
  <c r="K256" i="2"/>
  <c r="H256" i="2"/>
  <c r="N61" i="2"/>
  <c r="K61" i="2"/>
  <c r="H61" i="2"/>
  <c r="N41" i="2"/>
  <c r="K41" i="2"/>
  <c r="H41" i="2"/>
  <c r="N34" i="2"/>
  <c r="K34" i="2"/>
  <c r="H34" i="2"/>
  <c r="N17" i="2"/>
  <c r="K17" i="2"/>
  <c r="H17" i="2"/>
  <c r="N3" i="2"/>
  <c r="K3" i="2"/>
  <c r="H3" i="2"/>
  <c r="N283" i="2"/>
  <c r="K283" i="2"/>
  <c r="H283" i="2"/>
  <c r="N250" i="2"/>
  <c r="K250" i="2"/>
  <c r="H250" i="2"/>
  <c r="N2" i="2"/>
  <c r="K2" i="2"/>
  <c r="H2" i="2"/>
  <c r="N165" i="2"/>
  <c r="K165" i="2"/>
  <c r="H165" i="2"/>
  <c r="N221" i="2"/>
  <c r="K221" i="2"/>
  <c r="H221" i="2"/>
  <c r="N89" i="2"/>
  <c r="K89" i="2"/>
  <c r="H89" i="2"/>
  <c r="N218" i="2"/>
  <c r="K218" i="2"/>
  <c r="H218" i="2"/>
  <c r="N116" i="2"/>
  <c r="K116" i="2"/>
  <c r="H116" i="2"/>
  <c r="N222" i="2"/>
  <c r="K222" i="2"/>
  <c r="H222" i="2"/>
  <c r="N294" i="2"/>
  <c r="K294" i="2"/>
  <c r="H294" i="2"/>
  <c r="N149" i="2"/>
  <c r="K149" i="2"/>
  <c r="H149" i="2"/>
  <c r="N311" i="2"/>
  <c r="K311" i="2"/>
  <c r="H311" i="2"/>
  <c r="N245" i="2"/>
  <c r="K245" i="2"/>
  <c r="H245" i="2"/>
  <c r="N175" i="2"/>
  <c r="K175" i="2"/>
  <c r="H175" i="2"/>
  <c r="N211" i="2"/>
  <c r="K211" i="2"/>
  <c r="H211" i="2"/>
  <c r="N102" i="2"/>
  <c r="K102" i="2"/>
  <c r="H102" i="2"/>
  <c r="N243" i="2"/>
  <c r="K243" i="2"/>
  <c r="H243" i="2"/>
  <c r="N104" i="2"/>
  <c r="K104" i="2"/>
  <c r="H104" i="2"/>
  <c r="N112" i="2"/>
  <c r="K112" i="2"/>
  <c r="H112" i="2"/>
  <c r="N296" i="2"/>
  <c r="K296" i="2"/>
  <c r="H296" i="2"/>
  <c r="N262" i="2"/>
  <c r="K262" i="2"/>
  <c r="H262" i="2"/>
  <c r="N246" i="2"/>
  <c r="K246" i="2"/>
  <c r="H246" i="2"/>
  <c r="N235" i="2"/>
  <c r="K235" i="2"/>
  <c r="H235" i="2"/>
  <c r="N127" i="2"/>
  <c r="K127" i="2"/>
  <c r="H127" i="2"/>
  <c r="N54" i="2"/>
  <c r="K54" i="2"/>
  <c r="H54" i="2"/>
  <c r="N224" i="2"/>
  <c r="K224" i="2"/>
  <c r="H224" i="2"/>
  <c r="N129" i="2"/>
  <c r="K129" i="2"/>
  <c r="H129" i="2"/>
  <c r="N247" i="2"/>
  <c r="K247" i="2"/>
  <c r="H247" i="2"/>
  <c r="N114" i="2"/>
  <c r="K114" i="2"/>
  <c r="H114" i="2"/>
  <c r="N255" i="2"/>
  <c r="K255" i="2"/>
  <c r="H255" i="2"/>
  <c r="N302" i="2"/>
  <c r="K302" i="2"/>
  <c r="H302" i="2"/>
  <c r="N33" i="2"/>
  <c r="K33" i="2"/>
  <c r="H33" i="2"/>
  <c r="N212" i="2"/>
  <c r="K212" i="2"/>
  <c r="H212" i="2"/>
  <c r="N45" i="2"/>
  <c r="K45" i="2"/>
  <c r="H45" i="2"/>
  <c r="N97" i="2"/>
  <c r="K97" i="2"/>
  <c r="H97" i="2"/>
  <c r="N6" i="2"/>
  <c r="K6" i="2"/>
  <c r="H6" i="2"/>
  <c r="N276" i="2"/>
  <c r="K276" i="2"/>
  <c r="H276" i="2"/>
  <c r="N85" i="2"/>
  <c r="K85" i="2"/>
  <c r="H85" i="2"/>
  <c r="N253" i="2"/>
  <c r="K253" i="2"/>
  <c r="H253" i="2"/>
  <c r="N137" i="2"/>
  <c r="K137" i="2"/>
  <c r="H137" i="2"/>
  <c r="N309" i="2"/>
  <c r="K309" i="2"/>
  <c r="H309" i="2"/>
  <c r="N77" i="2"/>
  <c r="K77" i="2"/>
  <c r="H77" i="2"/>
  <c r="N78" i="2"/>
  <c r="K78" i="2"/>
  <c r="H78" i="2"/>
  <c r="N79" i="2"/>
  <c r="K79" i="2"/>
  <c r="H79" i="2"/>
  <c r="N279" i="2"/>
  <c r="K279" i="2"/>
  <c r="H279" i="2"/>
  <c r="N152" i="2"/>
  <c r="K152" i="2"/>
  <c r="H152" i="2"/>
  <c r="N142" i="2"/>
  <c r="K142" i="2"/>
  <c r="H142" i="2"/>
  <c r="N290" i="2"/>
  <c r="K290" i="2"/>
  <c r="H290" i="2"/>
  <c r="N241" i="2"/>
  <c r="K241" i="2"/>
  <c r="H241" i="2"/>
  <c r="N313" i="2"/>
  <c r="K313" i="2"/>
  <c r="H313" i="2"/>
  <c r="N210" i="2"/>
  <c r="K210" i="2"/>
  <c r="H210" i="2"/>
  <c r="N145" i="2"/>
  <c r="K145" i="2"/>
  <c r="H145" i="2"/>
  <c r="N232" i="2"/>
  <c r="K232" i="2"/>
  <c r="H232" i="2"/>
  <c r="N135" i="2"/>
  <c r="K135" i="2"/>
  <c r="H135" i="2"/>
  <c r="N62" i="2"/>
  <c r="K62" i="2"/>
  <c r="H62" i="2"/>
  <c r="N115" i="2"/>
  <c r="K115" i="2"/>
  <c r="H115" i="2"/>
  <c r="N140" i="2"/>
  <c r="K140" i="2"/>
  <c r="H140" i="2"/>
  <c r="N169" i="2"/>
  <c r="K169" i="2"/>
  <c r="H169" i="2"/>
  <c r="N35" i="2"/>
  <c r="K35" i="2"/>
  <c r="H35" i="2"/>
  <c r="N80" i="2"/>
  <c r="K80" i="2"/>
  <c r="H80" i="2"/>
  <c r="N120" i="2"/>
  <c r="K120" i="2"/>
  <c r="H120" i="2"/>
  <c r="N82" i="2"/>
  <c r="K82" i="2"/>
  <c r="H82" i="2"/>
  <c r="N229" i="2"/>
  <c r="K229" i="2"/>
  <c r="H229" i="2"/>
  <c r="N308" i="2"/>
  <c r="K308" i="2"/>
  <c r="H308" i="2"/>
  <c r="N227" i="2"/>
  <c r="K227" i="2"/>
  <c r="H227" i="2"/>
  <c r="N96" i="2"/>
  <c r="K96" i="2"/>
  <c r="H96" i="2"/>
  <c r="N65" i="2"/>
  <c r="K65" i="2"/>
  <c r="H65" i="2"/>
  <c r="N159" i="2"/>
  <c r="K159" i="2"/>
  <c r="H159" i="2"/>
  <c r="N263" i="2"/>
  <c r="K263" i="2"/>
  <c r="H263" i="2"/>
  <c r="N67" i="2"/>
  <c r="K67" i="2"/>
  <c r="H67" i="2"/>
  <c r="N150" i="2"/>
  <c r="K150" i="2"/>
  <c r="H150" i="2"/>
  <c r="N50" i="2"/>
  <c r="K50" i="2"/>
  <c r="H50" i="2"/>
  <c r="N160" i="2"/>
  <c r="K160" i="2"/>
  <c r="H160" i="2"/>
  <c r="N269" i="2"/>
  <c r="K269" i="2"/>
  <c r="H269" i="2"/>
  <c r="N133" i="2"/>
  <c r="K133" i="2"/>
  <c r="H133" i="2"/>
  <c r="N98" i="2"/>
  <c r="K98" i="2"/>
  <c r="H98" i="2"/>
  <c r="N130" i="2"/>
  <c r="K130" i="2"/>
  <c r="H130" i="2"/>
  <c r="N292" i="2"/>
  <c r="K292" i="2"/>
  <c r="H292" i="2"/>
  <c r="N8" i="2"/>
  <c r="K8" i="2"/>
  <c r="H8" i="2"/>
  <c r="N44" i="2"/>
  <c r="K44" i="2"/>
  <c r="H44" i="2"/>
  <c r="N267" i="2"/>
  <c r="K267" i="2"/>
  <c r="H267" i="2"/>
  <c r="N266" i="2"/>
  <c r="K266" i="2"/>
  <c r="H266" i="2"/>
  <c r="N105" i="2"/>
  <c r="K105" i="2"/>
  <c r="H105" i="2"/>
  <c r="N214" i="2"/>
  <c r="K214" i="2"/>
  <c r="H214" i="2"/>
  <c r="N234" i="2"/>
  <c r="K234" i="2"/>
  <c r="H234" i="2"/>
  <c r="N138" i="2"/>
  <c r="K138" i="2"/>
  <c r="H138" i="2"/>
  <c r="N21" i="2"/>
  <c r="K21" i="2"/>
  <c r="H21" i="2"/>
  <c r="N71" i="2"/>
  <c r="K71" i="2"/>
  <c r="H71" i="2"/>
  <c r="N123" i="2"/>
  <c r="K123" i="2"/>
  <c r="H123" i="2"/>
  <c r="N83" i="2"/>
  <c r="K83" i="2"/>
  <c r="H83" i="2"/>
  <c r="N139" i="2"/>
  <c r="K139" i="2"/>
  <c r="H139" i="2"/>
  <c r="N99" i="2"/>
  <c r="K99" i="2"/>
  <c r="H99" i="2"/>
  <c r="N249" i="2"/>
  <c r="K249" i="2"/>
  <c r="H249" i="2"/>
  <c r="N155" i="2"/>
  <c r="K155" i="2"/>
  <c r="H155" i="2"/>
  <c r="N151" i="2"/>
  <c r="K151" i="2"/>
  <c r="H151" i="2"/>
  <c r="N158" i="2"/>
  <c r="K158" i="2"/>
  <c r="H158" i="2"/>
  <c r="N57" i="2"/>
  <c r="K57" i="2"/>
  <c r="H57" i="2"/>
  <c r="N141" i="2"/>
  <c r="K141" i="2"/>
  <c r="H141" i="2"/>
  <c r="N42" i="2"/>
  <c r="K42" i="2"/>
  <c r="H42" i="2"/>
  <c r="N90" i="2"/>
  <c r="K90" i="2"/>
  <c r="H90" i="2"/>
  <c r="N307" i="2"/>
  <c r="K307" i="2"/>
  <c r="H307" i="2"/>
  <c r="N223" i="2"/>
  <c r="K223" i="2"/>
  <c r="H223" i="2"/>
  <c r="N147" i="2"/>
  <c r="K147" i="2"/>
  <c r="H147" i="2"/>
  <c r="N108" i="2"/>
  <c r="K108" i="2"/>
  <c r="H108" i="2"/>
  <c r="N231" i="2"/>
  <c r="K231" i="2"/>
  <c r="H231" i="2"/>
  <c r="N274" i="2"/>
  <c r="K274" i="2"/>
  <c r="H274" i="2"/>
  <c r="N259" i="2"/>
  <c r="K259" i="2"/>
  <c r="H259" i="2"/>
  <c r="N93" i="2"/>
  <c r="K93" i="2"/>
  <c r="H93" i="2"/>
  <c r="N244" i="2"/>
  <c r="K244" i="2"/>
  <c r="H244" i="2"/>
  <c r="N228" i="2"/>
  <c r="K228" i="2"/>
  <c r="H228" i="2"/>
  <c r="N109" i="2"/>
  <c r="K109" i="2"/>
  <c r="H109" i="2"/>
  <c r="N173" i="2"/>
  <c r="K173" i="2"/>
  <c r="H173" i="2"/>
  <c r="N119" i="2"/>
  <c r="K119" i="2"/>
  <c r="H119" i="2"/>
  <c r="N258" i="2"/>
  <c r="K258" i="2"/>
  <c r="H258" i="2"/>
  <c r="N304" i="2"/>
  <c r="K304" i="2"/>
  <c r="H304" i="2"/>
  <c r="N312" i="2"/>
  <c r="K312" i="2"/>
  <c r="H312" i="2"/>
  <c r="N301" i="2"/>
  <c r="K301" i="2"/>
  <c r="H301" i="2"/>
  <c r="N226" i="2"/>
  <c r="K226" i="2"/>
  <c r="H226" i="2"/>
  <c r="N187" i="2"/>
  <c r="K187" i="2"/>
  <c r="H187" i="2"/>
  <c r="N49" i="2"/>
  <c r="K49" i="2"/>
  <c r="H49" i="2"/>
  <c r="N125" i="2"/>
  <c r="K125" i="2"/>
  <c r="H125" i="2"/>
  <c r="N22" i="2"/>
  <c r="K22" i="2"/>
  <c r="H22" i="2"/>
  <c r="N216" i="2"/>
  <c r="K216" i="2"/>
  <c r="H216" i="2"/>
  <c r="N87" i="2"/>
  <c r="K87" i="2"/>
  <c r="H87" i="2"/>
  <c r="N191" i="2"/>
  <c r="K191" i="2"/>
  <c r="H191" i="2"/>
  <c r="N48" i="2"/>
  <c r="K48" i="2"/>
  <c r="H48" i="2"/>
  <c r="N73" i="2"/>
  <c r="K73" i="2"/>
  <c r="H73" i="2"/>
  <c r="N63" i="2"/>
  <c r="K63" i="2"/>
  <c r="H63" i="2"/>
  <c r="N285" i="2"/>
  <c r="K285" i="2"/>
  <c r="H285" i="2"/>
  <c r="N91" i="2"/>
  <c r="K91" i="2"/>
  <c r="H91" i="2"/>
  <c r="N143" i="2"/>
  <c r="K143" i="2"/>
  <c r="H143" i="2"/>
  <c r="N272" i="2"/>
  <c r="K272" i="2"/>
  <c r="H272" i="2"/>
  <c r="N273" i="2"/>
  <c r="K273" i="2"/>
  <c r="H273" i="2"/>
  <c r="N4" i="2"/>
  <c r="K4" i="2"/>
  <c r="H4" i="2"/>
  <c r="N72" i="2"/>
  <c r="K72" i="2"/>
  <c r="H72" i="2"/>
  <c r="N37" i="2"/>
  <c r="K37" i="2"/>
  <c r="H37" i="2"/>
  <c r="N58" i="2"/>
  <c r="K58" i="2"/>
  <c r="H58" i="2"/>
  <c r="N69" i="2"/>
  <c r="K69" i="2"/>
  <c r="H69" i="2"/>
  <c r="N70" i="2"/>
  <c r="K70" i="2"/>
  <c r="H70" i="2"/>
  <c r="N225" i="2"/>
  <c r="K225" i="2"/>
  <c r="H225" i="2"/>
  <c r="N164" i="2"/>
  <c r="K164" i="2"/>
  <c r="H164" i="2"/>
  <c r="N95" i="2"/>
  <c r="K95" i="2"/>
  <c r="H95" i="2"/>
  <c r="N289" i="2"/>
  <c r="K289" i="2"/>
  <c r="H289" i="2"/>
  <c r="N254" i="2"/>
  <c r="K254" i="2"/>
  <c r="H254" i="2"/>
  <c r="N43" i="2"/>
  <c r="K43" i="2"/>
  <c r="H43" i="2"/>
  <c r="N251" i="2"/>
  <c r="K251" i="2"/>
  <c r="H251" i="2"/>
  <c r="N170" i="2"/>
  <c r="K170" i="2"/>
  <c r="H170" i="2"/>
  <c r="N288" i="2"/>
  <c r="K288" i="2"/>
  <c r="H288" i="2"/>
  <c r="N284" i="2"/>
  <c r="K284" i="2"/>
  <c r="H284" i="2"/>
  <c r="N252" i="2"/>
  <c r="K252" i="2"/>
  <c r="H252" i="2"/>
  <c r="N280" i="2"/>
  <c r="K280" i="2"/>
  <c r="H280" i="2"/>
  <c r="N26" i="2"/>
  <c r="K26" i="2"/>
  <c r="H26" i="2"/>
  <c r="N238" i="2"/>
  <c r="K238" i="2"/>
  <c r="H238" i="2"/>
  <c r="N39" i="2"/>
  <c r="K39" i="2"/>
  <c r="H39" i="2"/>
  <c r="N203" i="2"/>
  <c r="K203" i="2"/>
  <c r="H203" i="2"/>
  <c r="N84" i="2"/>
  <c r="K84" i="2"/>
  <c r="H84" i="2"/>
  <c r="N196" i="2"/>
  <c r="K196" i="2"/>
  <c r="H196" i="2"/>
  <c r="N185" i="2"/>
  <c r="K185" i="2"/>
  <c r="H185" i="2"/>
  <c r="N200" i="2"/>
  <c r="K200" i="2"/>
  <c r="H200" i="2"/>
  <c r="N281" i="2"/>
  <c r="K281" i="2"/>
  <c r="H281" i="2"/>
  <c r="N25" i="2"/>
  <c r="K25" i="2"/>
  <c r="H25" i="2"/>
  <c r="N202" i="2"/>
  <c r="K202" i="2"/>
  <c r="H202" i="2"/>
  <c r="N199" i="2"/>
  <c r="K199" i="2"/>
  <c r="H199" i="2"/>
  <c r="N201" i="2"/>
  <c r="K201" i="2"/>
  <c r="H201" i="2"/>
  <c r="N270" i="2"/>
  <c r="K270" i="2"/>
  <c r="H270" i="2"/>
  <c r="N303" i="2"/>
  <c r="K303" i="2"/>
  <c r="H303" i="2"/>
  <c r="N291" i="2"/>
  <c r="K291" i="2"/>
  <c r="H291" i="2"/>
  <c r="N106" i="2"/>
  <c r="K106" i="2"/>
  <c r="H106" i="2"/>
  <c r="N182" i="2"/>
  <c r="K182" i="2"/>
  <c r="H182" i="2"/>
  <c r="N181" i="2"/>
  <c r="K181" i="2"/>
  <c r="H181" i="2"/>
  <c r="N195" i="2"/>
  <c r="K195" i="2"/>
  <c r="H195" i="2"/>
  <c r="N186" i="2"/>
  <c r="K186" i="2"/>
  <c r="H186" i="2"/>
  <c r="N239" i="2"/>
  <c r="K239" i="2"/>
  <c r="H239" i="2"/>
  <c r="N198" i="2"/>
  <c r="K198" i="2"/>
  <c r="H198" i="2"/>
  <c r="N179" i="2"/>
  <c r="K179" i="2"/>
  <c r="H179" i="2"/>
  <c r="N190" i="2"/>
  <c r="K190" i="2"/>
  <c r="H190" i="2"/>
  <c r="N192" i="2"/>
  <c r="K192" i="2"/>
  <c r="H192" i="2"/>
  <c r="N204" i="2"/>
  <c r="K204" i="2"/>
  <c r="H204" i="2"/>
  <c r="N56" i="2"/>
  <c r="K56" i="2"/>
  <c r="H56" i="2"/>
  <c r="N193" i="2"/>
  <c r="K193" i="2"/>
  <c r="H193" i="2"/>
  <c r="N248" i="2"/>
  <c r="K248" i="2"/>
  <c r="H248" i="2"/>
  <c r="N59" i="2"/>
  <c r="K59" i="2"/>
  <c r="H59" i="2"/>
  <c r="N194" i="2"/>
  <c r="K194" i="2"/>
  <c r="H194" i="2"/>
  <c r="N177" i="2"/>
  <c r="K177" i="2"/>
  <c r="H177" i="2"/>
  <c r="N209" i="2"/>
  <c r="K209" i="2"/>
  <c r="H209" i="2"/>
  <c r="N188" i="2"/>
  <c r="K188" i="2"/>
  <c r="H188" i="2"/>
  <c r="N31" i="2"/>
  <c r="K31" i="2"/>
  <c r="H31" i="2"/>
  <c r="N180" i="2"/>
  <c r="K180" i="2"/>
  <c r="H180" i="2"/>
  <c r="N260" i="2"/>
  <c r="K260" i="2"/>
  <c r="H260" i="2"/>
  <c r="N183" i="2"/>
  <c r="K183" i="2"/>
  <c r="H183" i="2"/>
  <c r="N197" i="2"/>
  <c r="K197" i="2"/>
  <c r="H197" i="2"/>
  <c r="N271" i="2"/>
  <c r="K271" i="2"/>
  <c r="H271" i="2"/>
  <c r="N237" i="2"/>
  <c r="K237" i="2"/>
  <c r="H237" i="2"/>
  <c r="N217" i="2"/>
  <c r="K217" i="2"/>
  <c r="H217" i="2"/>
  <c r="N131" i="2"/>
  <c r="K131" i="2"/>
  <c r="H131" i="2"/>
  <c r="N111" i="2"/>
  <c r="K111" i="2"/>
  <c r="H111" i="2"/>
  <c r="N103" i="2"/>
  <c r="K103" i="2"/>
  <c r="H103" i="2"/>
  <c r="N40" i="2"/>
  <c r="K40" i="2"/>
  <c r="H40" i="2"/>
  <c r="K313" i="3"/>
  <c r="I313" i="3"/>
  <c r="J313" i="3" s="1"/>
  <c r="K312" i="3"/>
  <c r="I312" i="3"/>
  <c r="J312" i="3" s="1"/>
  <c r="K311" i="3"/>
  <c r="I311" i="3"/>
  <c r="J311" i="3" s="1"/>
  <c r="K310" i="3"/>
  <c r="I310" i="3"/>
  <c r="J310" i="3" s="1"/>
  <c r="K309" i="3"/>
  <c r="I309" i="3"/>
  <c r="J309" i="3" s="1"/>
  <c r="K308" i="3"/>
  <c r="I308" i="3"/>
  <c r="J308" i="3" s="1"/>
  <c r="K307" i="3"/>
  <c r="J307" i="3"/>
  <c r="I307" i="3"/>
  <c r="K306" i="3"/>
  <c r="I306" i="3"/>
  <c r="J306" i="3" s="1"/>
  <c r="K305" i="3"/>
  <c r="I305" i="3"/>
  <c r="J305" i="3" s="1"/>
  <c r="K304" i="3"/>
  <c r="I304" i="3"/>
  <c r="J304" i="3" s="1"/>
  <c r="K303" i="3"/>
  <c r="I303" i="3"/>
  <c r="J303" i="3" s="1"/>
  <c r="K302" i="3"/>
  <c r="I302" i="3"/>
  <c r="J302" i="3" s="1"/>
  <c r="K301" i="3"/>
  <c r="I301" i="3"/>
  <c r="J301" i="3" s="1"/>
  <c r="K300" i="3"/>
  <c r="I300" i="3"/>
  <c r="J300" i="3" s="1"/>
  <c r="K299" i="3"/>
  <c r="I299" i="3"/>
  <c r="J299" i="3" s="1"/>
  <c r="K298" i="3"/>
  <c r="I298" i="3"/>
  <c r="J298" i="3" s="1"/>
  <c r="K297" i="3"/>
  <c r="I297" i="3"/>
  <c r="J297" i="3" s="1"/>
  <c r="K296" i="3"/>
  <c r="I296" i="3"/>
  <c r="J296" i="3" s="1"/>
  <c r="K295" i="3"/>
  <c r="I295" i="3"/>
  <c r="J295" i="3" s="1"/>
  <c r="K294" i="3"/>
  <c r="I294" i="3"/>
  <c r="J294" i="3" s="1"/>
  <c r="K293" i="3"/>
  <c r="I293" i="3"/>
  <c r="J293" i="3" s="1"/>
  <c r="K292" i="3"/>
  <c r="I292" i="3"/>
  <c r="J292" i="3" s="1"/>
  <c r="K291" i="3"/>
  <c r="I291" i="3"/>
  <c r="J291" i="3" s="1"/>
  <c r="K290" i="3"/>
  <c r="I290" i="3"/>
  <c r="J290" i="3" s="1"/>
  <c r="K289" i="3"/>
  <c r="I289" i="3"/>
  <c r="J289" i="3" s="1"/>
  <c r="K288" i="3"/>
  <c r="I288" i="3"/>
  <c r="J288" i="3" s="1"/>
  <c r="K287" i="3"/>
  <c r="I287" i="3"/>
  <c r="J287" i="3" s="1"/>
  <c r="K286" i="3"/>
  <c r="I286" i="3"/>
  <c r="J286" i="3" s="1"/>
  <c r="K285" i="3"/>
  <c r="I285" i="3"/>
  <c r="J285" i="3" s="1"/>
  <c r="K284" i="3"/>
  <c r="J284" i="3"/>
  <c r="I284" i="3"/>
  <c r="K283" i="3"/>
  <c r="I283" i="3"/>
  <c r="J283" i="3" s="1"/>
  <c r="K282" i="3"/>
  <c r="I282" i="3"/>
  <c r="J282" i="3" s="1"/>
  <c r="K281" i="3"/>
  <c r="I281" i="3"/>
  <c r="J281" i="3" s="1"/>
  <c r="K280" i="3"/>
  <c r="I280" i="3"/>
  <c r="J280" i="3" s="1"/>
  <c r="K279" i="3"/>
  <c r="I279" i="3"/>
  <c r="J279" i="3" s="1"/>
  <c r="K278" i="3"/>
  <c r="I278" i="3"/>
  <c r="J278" i="3" s="1"/>
  <c r="K277" i="3"/>
  <c r="I277" i="3"/>
  <c r="J277" i="3" s="1"/>
  <c r="K276" i="3"/>
  <c r="J276" i="3"/>
  <c r="I276" i="3"/>
  <c r="K275" i="3"/>
  <c r="I275" i="3"/>
  <c r="J275" i="3" s="1"/>
  <c r="K274" i="3"/>
  <c r="I274" i="3"/>
  <c r="J274" i="3" s="1"/>
  <c r="K273" i="3"/>
  <c r="I273" i="3"/>
  <c r="J273" i="3" s="1"/>
  <c r="K272" i="3"/>
  <c r="I272" i="3"/>
  <c r="J272" i="3" s="1"/>
  <c r="K271" i="3"/>
  <c r="I271" i="3"/>
  <c r="J271" i="3" s="1"/>
  <c r="K270" i="3"/>
  <c r="I270" i="3"/>
  <c r="J270" i="3" s="1"/>
  <c r="K269" i="3"/>
  <c r="I269" i="3"/>
  <c r="J269" i="3" s="1"/>
  <c r="K268" i="3"/>
  <c r="J268" i="3"/>
  <c r="I268" i="3"/>
  <c r="K267" i="3"/>
  <c r="I267" i="3"/>
  <c r="J267" i="3" s="1"/>
  <c r="K266" i="3"/>
  <c r="I266" i="3"/>
  <c r="J266" i="3" s="1"/>
  <c r="K265" i="3"/>
  <c r="I265" i="3"/>
  <c r="J265" i="3" s="1"/>
  <c r="K264" i="3"/>
  <c r="I264" i="3"/>
  <c r="J264" i="3" s="1"/>
  <c r="K263" i="3"/>
  <c r="I263" i="3"/>
  <c r="J263" i="3" s="1"/>
  <c r="K262" i="3"/>
  <c r="I262" i="3"/>
  <c r="J262" i="3" s="1"/>
  <c r="K261" i="3"/>
  <c r="I261" i="3"/>
  <c r="J261" i="3" s="1"/>
  <c r="K260" i="3"/>
  <c r="J260" i="3"/>
  <c r="I260" i="3"/>
  <c r="K259" i="3"/>
  <c r="I259" i="3"/>
  <c r="J259" i="3" s="1"/>
  <c r="K258" i="3"/>
  <c r="I258" i="3"/>
  <c r="J258" i="3" s="1"/>
  <c r="K257" i="3"/>
  <c r="I257" i="3"/>
  <c r="J257" i="3" s="1"/>
  <c r="K256" i="3"/>
  <c r="I256" i="3"/>
  <c r="J256" i="3" s="1"/>
  <c r="K255" i="3"/>
  <c r="I255" i="3"/>
  <c r="J255" i="3" s="1"/>
  <c r="K254" i="3"/>
  <c r="I254" i="3"/>
  <c r="J254" i="3" s="1"/>
  <c r="K253" i="3"/>
  <c r="I253" i="3"/>
  <c r="J253" i="3" s="1"/>
  <c r="K252" i="3"/>
  <c r="I252" i="3"/>
  <c r="J252" i="3" s="1"/>
  <c r="K251" i="3"/>
  <c r="I251" i="3"/>
  <c r="J251" i="3" s="1"/>
  <c r="K250" i="3"/>
  <c r="I250" i="3"/>
  <c r="J250" i="3" s="1"/>
  <c r="K249" i="3"/>
  <c r="I249" i="3"/>
  <c r="J249" i="3" s="1"/>
  <c r="K248" i="3"/>
  <c r="I248" i="3"/>
  <c r="J248" i="3" s="1"/>
  <c r="K247" i="3"/>
  <c r="I247" i="3"/>
  <c r="J247" i="3" s="1"/>
  <c r="K246" i="3"/>
  <c r="I246" i="3"/>
  <c r="J246" i="3" s="1"/>
  <c r="K245" i="3"/>
  <c r="I245" i="3"/>
  <c r="J245" i="3" s="1"/>
  <c r="K244" i="3"/>
  <c r="J244" i="3"/>
  <c r="I244" i="3"/>
  <c r="K243" i="3"/>
  <c r="I243" i="3"/>
  <c r="J243" i="3" s="1"/>
  <c r="K242" i="3"/>
  <c r="I242" i="3"/>
  <c r="J242" i="3" s="1"/>
  <c r="K241" i="3"/>
  <c r="I241" i="3"/>
  <c r="J241" i="3" s="1"/>
  <c r="K240" i="3"/>
  <c r="I240" i="3"/>
  <c r="J240" i="3" s="1"/>
  <c r="K239" i="3"/>
  <c r="I239" i="3"/>
  <c r="J239" i="3" s="1"/>
  <c r="K238" i="3"/>
  <c r="I238" i="3"/>
  <c r="J238" i="3" s="1"/>
  <c r="K237" i="3"/>
  <c r="I237" i="3"/>
  <c r="J237" i="3" s="1"/>
  <c r="K236" i="3"/>
  <c r="I236" i="3"/>
  <c r="J236" i="3" s="1"/>
  <c r="K235" i="3"/>
  <c r="I235" i="3"/>
  <c r="J235" i="3" s="1"/>
  <c r="K234" i="3"/>
  <c r="I234" i="3"/>
  <c r="J234" i="3" s="1"/>
  <c r="K233" i="3"/>
  <c r="I233" i="3"/>
  <c r="J233" i="3" s="1"/>
  <c r="K232" i="3"/>
  <c r="I232" i="3"/>
  <c r="J232" i="3" s="1"/>
  <c r="K231" i="3"/>
  <c r="I231" i="3"/>
  <c r="J231" i="3" s="1"/>
  <c r="K230" i="3"/>
  <c r="I230" i="3"/>
  <c r="J230" i="3" s="1"/>
  <c r="K229" i="3"/>
  <c r="I229" i="3"/>
  <c r="J229" i="3" s="1"/>
  <c r="K228" i="3"/>
  <c r="I228" i="3"/>
  <c r="J228" i="3" s="1"/>
  <c r="K227" i="3"/>
  <c r="I227" i="3"/>
  <c r="J227" i="3" s="1"/>
  <c r="K226" i="3"/>
  <c r="I226" i="3"/>
  <c r="J226" i="3" s="1"/>
  <c r="K225" i="3"/>
  <c r="I225" i="3"/>
  <c r="J225" i="3" s="1"/>
  <c r="K224" i="3"/>
  <c r="I224" i="3"/>
  <c r="J224" i="3" s="1"/>
  <c r="K223" i="3"/>
  <c r="I223" i="3"/>
  <c r="J223" i="3" s="1"/>
  <c r="K222" i="3"/>
  <c r="I222" i="3"/>
  <c r="J222" i="3" s="1"/>
  <c r="K221" i="3"/>
  <c r="I221" i="3"/>
  <c r="J221" i="3" s="1"/>
  <c r="K220" i="3"/>
  <c r="I220" i="3"/>
  <c r="J220" i="3" s="1"/>
  <c r="K219" i="3"/>
  <c r="I219" i="3"/>
  <c r="J219" i="3" s="1"/>
  <c r="K218" i="3"/>
  <c r="I218" i="3"/>
  <c r="J218" i="3" s="1"/>
  <c r="K217" i="3"/>
  <c r="I217" i="3"/>
  <c r="J217" i="3" s="1"/>
  <c r="K216" i="3"/>
  <c r="I216" i="3"/>
  <c r="J216" i="3" s="1"/>
  <c r="K215" i="3"/>
  <c r="I215" i="3"/>
  <c r="J215" i="3" s="1"/>
  <c r="K214" i="3"/>
  <c r="I214" i="3"/>
  <c r="J214" i="3" s="1"/>
  <c r="K213" i="3"/>
  <c r="I213" i="3"/>
  <c r="J213" i="3" s="1"/>
  <c r="K212" i="3"/>
  <c r="I212" i="3"/>
  <c r="J212" i="3" s="1"/>
  <c r="K211" i="3"/>
  <c r="I211" i="3"/>
  <c r="J211" i="3" s="1"/>
  <c r="K210" i="3"/>
  <c r="I210" i="3"/>
  <c r="J210" i="3" s="1"/>
  <c r="K209" i="3"/>
  <c r="I209" i="3"/>
  <c r="J209" i="3" s="1"/>
  <c r="K208" i="3"/>
  <c r="I208" i="3"/>
  <c r="J208" i="3" s="1"/>
  <c r="K207" i="3"/>
  <c r="I207" i="3"/>
  <c r="J207" i="3" s="1"/>
  <c r="K206" i="3"/>
  <c r="I206" i="3"/>
  <c r="J206" i="3" s="1"/>
  <c r="K205" i="3"/>
  <c r="I205" i="3"/>
  <c r="J205" i="3" s="1"/>
  <c r="K204" i="3"/>
  <c r="I204" i="3"/>
  <c r="J204" i="3" s="1"/>
  <c r="K203" i="3"/>
  <c r="I203" i="3"/>
  <c r="J203" i="3" s="1"/>
  <c r="K202" i="3"/>
  <c r="I202" i="3"/>
  <c r="J202" i="3" s="1"/>
  <c r="K201" i="3"/>
  <c r="I201" i="3"/>
  <c r="J201" i="3" s="1"/>
  <c r="K200" i="3"/>
  <c r="I200" i="3"/>
  <c r="J200" i="3" s="1"/>
  <c r="K199" i="3"/>
  <c r="I199" i="3"/>
  <c r="J199" i="3" s="1"/>
  <c r="K198" i="3"/>
  <c r="I198" i="3"/>
  <c r="J198" i="3" s="1"/>
  <c r="K197" i="3"/>
  <c r="I197" i="3"/>
  <c r="J197" i="3" s="1"/>
  <c r="K196" i="3"/>
  <c r="J196" i="3"/>
  <c r="I196" i="3"/>
  <c r="K195" i="3"/>
  <c r="I195" i="3"/>
  <c r="J195" i="3" s="1"/>
  <c r="K194" i="3"/>
  <c r="I194" i="3"/>
  <c r="J194" i="3" s="1"/>
  <c r="K193" i="3"/>
  <c r="I193" i="3"/>
  <c r="J193" i="3" s="1"/>
  <c r="K192" i="3"/>
  <c r="I192" i="3"/>
  <c r="J192" i="3" s="1"/>
  <c r="K191" i="3"/>
  <c r="I191" i="3"/>
  <c r="J191" i="3" s="1"/>
  <c r="K190" i="3"/>
  <c r="I190" i="3"/>
  <c r="J190" i="3" s="1"/>
  <c r="K189" i="3"/>
  <c r="I189" i="3"/>
  <c r="J189" i="3" s="1"/>
  <c r="K188" i="3"/>
  <c r="I188" i="3"/>
  <c r="J188" i="3" s="1"/>
  <c r="K187" i="3"/>
  <c r="I187" i="3"/>
  <c r="J187" i="3" s="1"/>
  <c r="K186" i="3"/>
  <c r="I186" i="3"/>
  <c r="J186" i="3" s="1"/>
  <c r="K185" i="3"/>
  <c r="I185" i="3"/>
  <c r="J185" i="3" s="1"/>
  <c r="K184" i="3"/>
  <c r="I184" i="3"/>
  <c r="J184" i="3" s="1"/>
  <c r="K183" i="3"/>
  <c r="I183" i="3"/>
  <c r="J183" i="3" s="1"/>
  <c r="K182" i="3"/>
  <c r="I182" i="3"/>
  <c r="J182" i="3" s="1"/>
  <c r="K181" i="3"/>
  <c r="I181" i="3"/>
  <c r="J181" i="3" s="1"/>
  <c r="K180" i="3"/>
  <c r="I180" i="3"/>
  <c r="J180" i="3" s="1"/>
  <c r="K179" i="3"/>
  <c r="I179" i="3"/>
  <c r="J179" i="3" s="1"/>
  <c r="K178" i="3"/>
  <c r="I178" i="3"/>
  <c r="J178" i="3" s="1"/>
  <c r="K177" i="3"/>
  <c r="I177" i="3"/>
  <c r="J177" i="3" s="1"/>
  <c r="K176" i="3"/>
  <c r="I176" i="3"/>
  <c r="J176" i="3" s="1"/>
  <c r="K175" i="3"/>
  <c r="I175" i="3"/>
  <c r="J175" i="3" s="1"/>
  <c r="K174" i="3"/>
  <c r="I174" i="3"/>
  <c r="J174" i="3" s="1"/>
  <c r="K173" i="3"/>
  <c r="I173" i="3"/>
  <c r="J173" i="3" s="1"/>
  <c r="K172" i="3"/>
  <c r="I172" i="3"/>
  <c r="J172" i="3" s="1"/>
  <c r="K171" i="3"/>
  <c r="I171" i="3"/>
  <c r="J171" i="3" s="1"/>
  <c r="K170" i="3"/>
  <c r="I170" i="3"/>
  <c r="J170" i="3" s="1"/>
  <c r="K169" i="3"/>
  <c r="I169" i="3"/>
  <c r="J169" i="3" s="1"/>
  <c r="K168" i="3"/>
  <c r="I168" i="3"/>
  <c r="J168" i="3" s="1"/>
  <c r="K167" i="3"/>
  <c r="I167" i="3"/>
  <c r="J167" i="3" s="1"/>
  <c r="K166" i="3"/>
  <c r="I166" i="3"/>
  <c r="J166" i="3" s="1"/>
  <c r="K165" i="3"/>
  <c r="I165" i="3"/>
  <c r="J165" i="3" s="1"/>
  <c r="K164" i="3"/>
  <c r="I164" i="3"/>
  <c r="J164" i="3" s="1"/>
  <c r="K163" i="3"/>
  <c r="I163" i="3"/>
  <c r="J163" i="3" s="1"/>
  <c r="K162" i="3"/>
  <c r="I162" i="3"/>
  <c r="J162" i="3" s="1"/>
  <c r="K161" i="3"/>
  <c r="I161" i="3"/>
  <c r="J161" i="3" s="1"/>
  <c r="K160" i="3"/>
  <c r="J160" i="3"/>
  <c r="I160" i="3"/>
  <c r="K159" i="3"/>
  <c r="I159" i="3"/>
  <c r="J159" i="3" s="1"/>
  <c r="K158" i="3"/>
  <c r="I158" i="3"/>
  <c r="J158" i="3" s="1"/>
  <c r="K157" i="3"/>
  <c r="I157" i="3"/>
  <c r="J157" i="3" s="1"/>
  <c r="K156" i="3"/>
  <c r="I156" i="3"/>
  <c r="J156" i="3" s="1"/>
  <c r="K155" i="3"/>
  <c r="I155" i="3"/>
  <c r="J155" i="3" s="1"/>
  <c r="K154" i="3"/>
  <c r="I154" i="3"/>
  <c r="J154" i="3" s="1"/>
  <c r="K153" i="3"/>
  <c r="I153" i="3"/>
  <c r="J153" i="3" s="1"/>
  <c r="K152" i="3"/>
  <c r="I152" i="3"/>
  <c r="J152" i="3" s="1"/>
  <c r="K151" i="3"/>
  <c r="I151" i="3"/>
  <c r="J151" i="3" s="1"/>
  <c r="K150" i="3"/>
  <c r="I150" i="3"/>
  <c r="J150" i="3" s="1"/>
  <c r="K149" i="3"/>
  <c r="I149" i="3"/>
  <c r="J149" i="3" s="1"/>
  <c r="K148" i="3"/>
  <c r="I148" i="3"/>
  <c r="J148" i="3" s="1"/>
  <c r="K147" i="3"/>
  <c r="I147" i="3"/>
  <c r="J147" i="3" s="1"/>
  <c r="K146" i="3"/>
  <c r="I146" i="3"/>
  <c r="J146" i="3" s="1"/>
  <c r="K145" i="3"/>
  <c r="I145" i="3"/>
  <c r="J145" i="3" s="1"/>
  <c r="K144" i="3"/>
  <c r="I144" i="3"/>
  <c r="J144" i="3" s="1"/>
  <c r="K143" i="3"/>
  <c r="I143" i="3"/>
  <c r="J143" i="3" s="1"/>
  <c r="K142" i="3"/>
  <c r="I142" i="3"/>
  <c r="J142" i="3" s="1"/>
  <c r="K141" i="3"/>
  <c r="I141" i="3"/>
  <c r="J141" i="3" s="1"/>
  <c r="K140" i="3"/>
  <c r="I140" i="3"/>
  <c r="J140" i="3" s="1"/>
  <c r="K139" i="3"/>
  <c r="I139" i="3"/>
  <c r="J139" i="3" s="1"/>
  <c r="K138" i="3"/>
  <c r="I138" i="3"/>
  <c r="J138" i="3" s="1"/>
  <c r="K137" i="3"/>
  <c r="I137" i="3"/>
  <c r="J137" i="3" s="1"/>
  <c r="K136" i="3"/>
  <c r="I136" i="3"/>
  <c r="J136" i="3" s="1"/>
  <c r="K135" i="3"/>
  <c r="I135" i="3"/>
  <c r="J135" i="3" s="1"/>
  <c r="K134" i="3"/>
  <c r="I134" i="3"/>
  <c r="J134" i="3" s="1"/>
  <c r="K133" i="3"/>
  <c r="I133" i="3"/>
  <c r="J133" i="3" s="1"/>
  <c r="K132" i="3"/>
  <c r="I132" i="3"/>
  <c r="J132" i="3" s="1"/>
  <c r="K131" i="3"/>
  <c r="I131" i="3"/>
  <c r="J131" i="3" s="1"/>
  <c r="K130" i="3"/>
  <c r="I130" i="3"/>
  <c r="J130" i="3" s="1"/>
  <c r="K129" i="3"/>
  <c r="I129" i="3"/>
  <c r="J129" i="3" s="1"/>
  <c r="K128" i="3"/>
  <c r="I128" i="3"/>
  <c r="J128" i="3" s="1"/>
  <c r="K127" i="3"/>
  <c r="I127" i="3"/>
  <c r="J127" i="3" s="1"/>
  <c r="K126" i="3"/>
  <c r="I126" i="3"/>
  <c r="J126" i="3" s="1"/>
  <c r="K125" i="3"/>
  <c r="I125" i="3"/>
  <c r="J125" i="3" s="1"/>
  <c r="K124" i="3"/>
  <c r="J124" i="3"/>
  <c r="I124" i="3"/>
  <c r="K123" i="3"/>
  <c r="I123" i="3"/>
  <c r="J123" i="3" s="1"/>
  <c r="K122" i="3"/>
  <c r="I122" i="3"/>
  <c r="J122" i="3" s="1"/>
  <c r="K121" i="3"/>
  <c r="I121" i="3"/>
  <c r="J121" i="3" s="1"/>
  <c r="K120" i="3"/>
  <c r="I120" i="3"/>
  <c r="J120" i="3" s="1"/>
  <c r="K119" i="3"/>
  <c r="I119" i="3"/>
  <c r="J119" i="3" s="1"/>
  <c r="K118" i="3"/>
  <c r="I118" i="3"/>
  <c r="J118" i="3" s="1"/>
  <c r="K117" i="3"/>
  <c r="I117" i="3"/>
  <c r="J117" i="3" s="1"/>
  <c r="K116" i="3"/>
  <c r="I116" i="3"/>
  <c r="J116" i="3" s="1"/>
  <c r="K115" i="3"/>
  <c r="I115" i="3"/>
  <c r="J115" i="3" s="1"/>
  <c r="K114" i="3"/>
  <c r="I114" i="3"/>
  <c r="J114" i="3" s="1"/>
  <c r="K113" i="3"/>
  <c r="I113" i="3"/>
  <c r="J113" i="3" s="1"/>
  <c r="K112" i="3"/>
  <c r="I112" i="3"/>
  <c r="J112" i="3" s="1"/>
  <c r="K111" i="3"/>
  <c r="I111" i="3"/>
  <c r="J111" i="3" s="1"/>
  <c r="K110" i="3"/>
  <c r="I110" i="3"/>
  <c r="J110" i="3" s="1"/>
  <c r="K109" i="3"/>
  <c r="I109" i="3"/>
  <c r="J109" i="3" s="1"/>
  <c r="K108" i="3"/>
  <c r="I108" i="3"/>
  <c r="J108" i="3" s="1"/>
  <c r="K107" i="3"/>
  <c r="I107" i="3"/>
  <c r="J107" i="3" s="1"/>
  <c r="K106" i="3"/>
  <c r="I106" i="3"/>
  <c r="J106" i="3" s="1"/>
  <c r="K105" i="3"/>
  <c r="I105" i="3"/>
  <c r="J105" i="3" s="1"/>
  <c r="K104" i="3"/>
  <c r="I104" i="3"/>
  <c r="J104" i="3" s="1"/>
  <c r="K103" i="3"/>
  <c r="I103" i="3"/>
  <c r="J103" i="3" s="1"/>
  <c r="K102" i="3"/>
  <c r="I102" i="3"/>
  <c r="J102" i="3" s="1"/>
  <c r="K101" i="3"/>
  <c r="I101" i="3"/>
  <c r="J101" i="3" s="1"/>
  <c r="K100" i="3"/>
  <c r="I100" i="3"/>
  <c r="J100" i="3" s="1"/>
  <c r="K99" i="3"/>
  <c r="I99" i="3"/>
  <c r="J99" i="3" s="1"/>
  <c r="K98" i="3"/>
  <c r="I98" i="3"/>
  <c r="J98" i="3" s="1"/>
  <c r="K97" i="3"/>
  <c r="I97" i="3"/>
  <c r="J97" i="3" s="1"/>
  <c r="K96" i="3"/>
  <c r="J96" i="3"/>
  <c r="I96" i="3"/>
  <c r="K95" i="3"/>
  <c r="I95" i="3"/>
  <c r="J95" i="3" s="1"/>
  <c r="K94" i="3"/>
  <c r="I94" i="3"/>
  <c r="J94" i="3" s="1"/>
  <c r="K93" i="3"/>
  <c r="I93" i="3"/>
  <c r="J93" i="3" s="1"/>
  <c r="K92" i="3"/>
  <c r="I92" i="3"/>
  <c r="J92" i="3" s="1"/>
  <c r="K91" i="3"/>
  <c r="I91" i="3"/>
  <c r="J91" i="3" s="1"/>
  <c r="K90" i="3"/>
  <c r="I90" i="3"/>
  <c r="J90" i="3" s="1"/>
  <c r="K89" i="3"/>
  <c r="I89" i="3"/>
  <c r="J89" i="3" s="1"/>
  <c r="K88" i="3"/>
  <c r="J88" i="3"/>
  <c r="I88" i="3"/>
  <c r="K87" i="3"/>
  <c r="I87" i="3"/>
  <c r="J87" i="3" s="1"/>
  <c r="K86" i="3"/>
  <c r="I86" i="3"/>
  <c r="J86" i="3" s="1"/>
  <c r="K85" i="3"/>
  <c r="I85" i="3"/>
  <c r="J85" i="3" s="1"/>
  <c r="K84" i="3"/>
  <c r="I84" i="3"/>
  <c r="J84" i="3" s="1"/>
  <c r="K83" i="3"/>
  <c r="I83" i="3"/>
  <c r="J83" i="3" s="1"/>
  <c r="K82" i="3"/>
  <c r="I82" i="3"/>
  <c r="J82" i="3" s="1"/>
  <c r="K81" i="3"/>
  <c r="I81" i="3"/>
  <c r="J81" i="3" s="1"/>
  <c r="K80" i="3"/>
  <c r="I80" i="3"/>
  <c r="J80" i="3" s="1"/>
  <c r="K79" i="3"/>
  <c r="I79" i="3"/>
  <c r="J79" i="3" s="1"/>
  <c r="K78" i="3"/>
  <c r="I78" i="3"/>
  <c r="J78" i="3" s="1"/>
  <c r="K77" i="3"/>
  <c r="I77" i="3"/>
  <c r="J77" i="3" s="1"/>
  <c r="K76" i="3"/>
  <c r="I76" i="3"/>
  <c r="J76" i="3" s="1"/>
  <c r="K75" i="3"/>
  <c r="I75" i="3"/>
  <c r="J75" i="3" s="1"/>
  <c r="K74" i="3"/>
  <c r="I74" i="3"/>
  <c r="J74" i="3" s="1"/>
  <c r="K73" i="3"/>
  <c r="I73" i="3"/>
  <c r="J73" i="3" s="1"/>
  <c r="K72" i="3"/>
  <c r="J72" i="3"/>
  <c r="I72" i="3"/>
  <c r="K71" i="3"/>
  <c r="I71" i="3"/>
  <c r="J71" i="3" s="1"/>
  <c r="K70" i="3"/>
  <c r="I70" i="3"/>
  <c r="J70" i="3" s="1"/>
  <c r="K69" i="3"/>
  <c r="I69" i="3"/>
  <c r="J69" i="3" s="1"/>
  <c r="K68" i="3"/>
  <c r="I68" i="3"/>
  <c r="J68" i="3" s="1"/>
  <c r="K67" i="3"/>
  <c r="I67" i="3"/>
  <c r="J67" i="3" s="1"/>
  <c r="K66" i="3"/>
  <c r="I66" i="3"/>
  <c r="J66" i="3" s="1"/>
  <c r="K65" i="3"/>
  <c r="I65" i="3"/>
  <c r="J65" i="3" s="1"/>
  <c r="K64" i="3"/>
  <c r="I64" i="3"/>
  <c r="J64" i="3" s="1"/>
  <c r="K63" i="3"/>
  <c r="I63" i="3"/>
  <c r="J63" i="3" s="1"/>
  <c r="K62" i="3"/>
  <c r="I62" i="3"/>
  <c r="J62" i="3" s="1"/>
  <c r="K61" i="3"/>
  <c r="I61" i="3"/>
  <c r="J61" i="3" s="1"/>
  <c r="K60" i="3"/>
  <c r="I60" i="3"/>
  <c r="J60" i="3" s="1"/>
  <c r="K59" i="3"/>
  <c r="I59" i="3"/>
  <c r="J59" i="3" s="1"/>
  <c r="K58" i="3"/>
  <c r="I58" i="3"/>
  <c r="J58" i="3" s="1"/>
  <c r="K57" i="3"/>
  <c r="I57" i="3"/>
  <c r="J57" i="3" s="1"/>
  <c r="K56" i="3"/>
  <c r="I56" i="3"/>
  <c r="J56" i="3" s="1"/>
  <c r="K55" i="3"/>
  <c r="I55" i="3"/>
  <c r="J55" i="3" s="1"/>
  <c r="K54" i="3"/>
  <c r="I54" i="3"/>
  <c r="J54" i="3" s="1"/>
  <c r="K53" i="3"/>
  <c r="I53" i="3"/>
  <c r="J53" i="3" s="1"/>
  <c r="K52" i="3"/>
  <c r="J52" i="3"/>
  <c r="I52" i="3"/>
  <c r="K51" i="3"/>
  <c r="I51" i="3"/>
  <c r="J51" i="3" s="1"/>
  <c r="K50" i="3"/>
  <c r="I50" i="3"/>
  <c r="J50" i="3" s="1"/>
  <c r="K49" i="3"/>
  <c r="I49" i="3"/>
  <c r="J49" i="3" s="1"/>
  <c r="K48" i="3"/>
  <c r="I48" i="3"/>
  <c r="J48" i="3" s="1"/>
  <c r="K47" i="3"/>
  <c r="I47" i="3"/>
  <c r="J47" i="3" s="1"/>
  <c r="K46" i="3"/>
  <c r="I46" i="3"/>
  <c r="J46" i="3" s="1"/>
  <c r="K45" i="3"/>
  <c r="I45" i="3"/>
  <c r="J45" i="3" s="1"/>
  <c r="K44" i="3"/>
  <c r="I44" i="3"/>
  <c r="J44" i="3" s="1"/>
  <c r="K43" i="3"/>
  <c r="I43" i="3"/>
  <c r="J43" i="3" s="1"/>
  <c r="K42" i="3"/>
  <c r="I42" i="3"/>
  <c r="J42" i="3" s="1"/>
  <c r="K41" i="3"/>
  <c r="I41" i="3"/>
  <c r="J41" i="3" s="1"/>
  <c r="K40" i="3"/>
  <c r="I40" i="3"/>
  <c r="J40" i="3" s="1"/>
  <c r="K39" i="3"/>
  <c r="J39" i="3"/>
  <c r="I39" i="3"/>
  <c r="K38" i="3"/>
  <c r="I38" i="3"/>
  <c r="J38" i="3" s="1"/>
  <c r="K37" i="3"/>
  <c r="I37" i="3"/>
  <c r="J37" i="3" s="1"/>
  <c r="K36" i="3"/>
  <c r="I36" i="3"/>
  <c r="J36" i="3" s="1"/>
  <c r="K35" i="3"/>
  <c r="I35" i="3"/>
  <c r="J35" i="3" s="1"/>
  <c r="K34" i="3"/>
  <c r="I34" i="3"/>
  <c r="J34" i="3" s="1"/>
  <c r="K33" i="3"/>
  <c r="I33" i="3"/>
  <c r="J33" i="3" s="1"/>
  <c r="K32" i="3"/>
  <c r="J32" i="3"/>
  <c r="I32" i="3"/>
  <c r="K31" i="3"/>
  <c r="I31" i="3"/>
  <c r="J31" i="3" s="1"/>
  <c r="K30" i="3"/>
  <c r="I30" i="3"/>
  <c r="J30" i="3" s="1"/>
  <c r="K29" i="3"/>
  <c r="I29" i="3"/>
  <c r="J29" i="3" s="1"/>
  <c r="K28" i="3"/>
  <c r="I28" i="3"/>
  <c r="J28" i="3" s="1"/>
  <c r="K27" i="3"/>
  <c r="I27" i="3"/>
  <c r="J27" i="3" s="1"/>
  <c r="K26" i="3"/>
  <c r="I26" i="3"/>
  <c r="J26" i="3" s="1"/>
  <c r="K25" i="3"/>
  <c r="I25" i="3"/>
  <c r="J25" i="3" s="1"/>
  <c r="K24" i="3"/>
  <c r="I24" i="3"/>
  <c r="J24" i="3" s="1"/>
  <c r="K23" i="3"/>
  <c r="J23" i="3"/>
  <c r="I23" i="3"/>
  <c r="K22" i="3"/>
  <c r="I22" i="3"/>
  <c r="J22" i="3" s="1"/>
  <c r="K21" i="3"/>
  <c r="I21" i="3"/>
  <c r="J21" i="3" s="1"/>
  <c r="K20" i="3"/>
  <c r="I20" i="3"/>
  <c r="J20" i="3" s="1"/>
  <c r="K19" i="3"/>
  <c r="I19" i="3"/>
  <c r="J19" i="3" s="1"/>
  <c r="K18" i="3"/>
  <c r="I18" i="3"/>
  <c r="J18" i="3" s="1"/>
  <c r="K17" i="3"/>
  <c r="I17" i="3"/>
  <c r="J17" i="3" s="1"/>
  <c r="K16" i="3"/>
  <c r="J16" i="3"/>
  <c r="I16" i="3"/>
  <c r="K15" i="3"/>
  <c r="I15" i="3"/>
  <c r="J15" i="3" s="1"/>
  <c r="K14" i="3"/>
  <c r="I14" i="3"/>
  <c r="J14" i="3" s="1"/>
  <c r="K13" i="3"/>
  <c r="I13" i="3"/>
  <c r="J13" i="3" s="1"/>
  <c r="K12" i="3"/>
  <c r="I12" i="3"/>
  <c r="J12" i="3" s="1"/>
  <c r="K11" i="3"/>
  <c r="I11" i="3"/>
  <c r="J11" i="3" s="1"/>
  <c r="K10" i="3"/>
  <c r="I10" i="3"/>
  <c r="J10" i="3" s="1"/>
  <c r="K9" i="3"/>
  <c r="I9" i="3"/>
  <c r="J9" i="3" s="1"/>
  <c r="K8" i="3"/>
  <c r="I8" i="3"/>
  <c r="J8" i="3" s="1"/>
  <c r="K7" i="3"/>
  <c r="I7" i="3"/>
  <c r="J7" i="3" s="1"/>
  <c r="K6" i="3"/>
  <c r="I6" i="3"/>
  <c r="J6" i="3" s="1"/>
  <c r="K5" i="3"/>
  <c r="I5" i="3"/>
  <c r="J5" i="3" s="1"/>
  <c r="K4" i="3"/>
  <c r="I4" i="3"/>
  <c r="J4" i="3" s="1"/>
  <c r="K3" i="3"/>
  <c r="I3" i="3"/>
  <c r="J3" i="3" s="1"/>
  <c r="K2" i="3"/>
  <c r="I2" i="3"/>
  <c r="J2" i="3" s="1"/>
</calcChain>
</file>

<file path=xl/sharedStrings.xml><?xml version="1.0" encoding="utf-8"?>
<sst xmlns="http://schemas.openxmlformats.org/spreadsheetml/2006/main" count="3802" uniqueCount="613">
  <si>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</si>
  <si>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</si>
  <si>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</si>
  <si>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</si>
  <si>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</si>
  <si>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</si>
  <si>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</si>
  <si>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</si>
  <si>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</si>
  <si>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</si>
  <si>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</si>
  <si>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</si>
  <si>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</si>
  <si>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</si>
  <si>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</si>
  <si>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</si>
  <si>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</si>
  <si>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</si>
  <si>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</si>
  <si>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</si>
  <si>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</si>
  <si>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</si>
  <si>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</si>
  <si>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</si>
  <si>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</si>
  <si>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</si>
  <si>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</si>
  <si>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</si>
  <si>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</si>
  <si>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</si>
  <si>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t xml:space="preserve">For further information and technical specification on payroll-based staff reporting requirements, visit the CMS website at https://www.cms.gov/Medicare/Quality-Initiatives-Patient-Assessment-Instruments/NursingHomeQualityInits/Staffing-Data-Submission-PBJ.html. </t>
  </si>
  <si>
    <t>Let A = Sum of MDS avgs</t>
  </si>
  <si>
    <t>Let B = Sum of total staffing avgs</t>
  </si>
  <si>
    <t>Let C = Sum of RN hour avgs</t>
  </si>
  <si>
    <t>State staffing average =  B/A</t>
  </si>
  <si>
    <t>State RN average = C/A</t>
  </si>
  <si>
    <t>For further information on nursing home quality, staffing, and other data, visit our website, www.nursinghome411.org.</t>
  </si>
  <si>
    <t>TN</t>
  </si>
  <si>
    <t>ADAMSPLACE, LLC</t>
  </si>
  <si>
    <t>MURFREESBORO</t>
  </si>
  <si>
    <t>Rutherford</t>
  </si>
  <si>
    <t>ADAMSVILLE HEALTHCARE AND REHABILITATION CENTER</t>
  </si>
  <si>
    <t>ADAMSVILLE</t>
  </si>
  <si>
    <t>Mc Nairy</t>
  </si>
  <si>
    <t>AGAPE NURSING AND REHABILIATION CENTER, LLC</t>
  </si>
  <si>
    <t>JOHNSON CITY</t>
  </si>
  <si>
    <t>Washington</t>
  </si>
  <si>
    <t>AHAVA HEALTHCARE OF CLARKSVILLE</t>
  </si>
  <si>
    <t>CLARKSVILLE</t>
  </si>
  <si>
    <t>Montgomery</t>
  </si>
  <si>
    <t>AHC COVINGTON CARE</t>
  </si>
  <si>
    <t>COVINGTON</t>
  </si>
  <si>
    <t>Tipton</t>
  </si>
  <si>
    <t>AHC CRESTVIEW</t>
  </si>
  <si>
    <t>BROWNSVILLE</t>
  </si>
  <si>
    <t>Haywood</t>
  </si>
  <si>
    <t>AHC CUMBERLAND</t>
  </si>
  <si>
    <t>NASHVILLE</t>
  </si>
  <si>
    <t>Davidson</t>
  </si>
  <si>
    <t>AHC DECATUR COUNTY</t>
  </si>
  <si>
    <t>PARSONS</t>
  </si>
  <si>
    <t>Decatur</t>
  </si>
  <si>
    <t>AHC DYERSBURG</t>
  </si>
  <si>
    <t>DYERSBURG</t>
  </si>
  <si>
    <t>Dyer</t>
  </si>
  <si>
    <t>AHC FOREST COVE</t>
  </si>
  <si>
    <t>JACKSON</t>
  </si>
  <si>
    <t>Madison</t>
  </si>
  <si>
    <t>AHC HARBOR VIEW</t>
  </si>
  <si>
    <t>MEMPHIS</t>
  </si>
  <si>
    <t>Shelby</t>
  </si>
  <si>
    <t>AHC HUMBOLDT</t>
  </si>
  <si>
    <t>HUMBOLDT</t>
  </si>
  <si>
    <t>Gibson</t>
  </si>
  <si>
    <t>AHC LEWIS COUNTY</t>
  </si>
  <si>
    <t>HOHENWALD</t>
  </si>
  <si>
    <t>Lewis</t>
  </si>
  <si>
    <t>AHC MCNAIRY COUNTY</t>
  </si>
  <si>
    <t>SELMER</t>
  </si>
  <si>
    <t>AHC MEADOWBROOK</t>
  </si>
  <si>
    <t>PULASKI</t>
  </si>
  <si>
    <t>Giles</t>
  </si>
  <si>
    <t>AHC NORTHBROOKE</t>
  </si>
  <si>
    <t>AHC PARIS</t>
  </si>
  <si>
    <t>PARIS</t>
  </si>
  <si>
    <t>Henry</t>
  </si>
  <si>
    <t>AHC SAVANNAH</t>
  </si>
  <si>
    <t>SAVANNAH</t>
  </si>
  <si>
    <t>Hardin</t>
  </si>
  <si>
    <t>AHC VANAYER</t>
  </si>
  <si>
    <t>MARTIN</t>
  </si>
  <si>
    <t>Weakley</t>
  </si>
  <si>
    <t>AHC WAVERLY</t>
  </si>
  <si>
    <t>WAVERLY</t>
  </si>
  <si>
    <t>Humphreys</t>
  </si>
  <si>
    <t>AHC WEST TENNESSEE TRANSITIONAL CARE</t>
  </si>
  <si>
    <t>AHC WESTWOOD</t>
  </si>
  <si>
    <t>DECATURVILLE</t>
  </si>
  <si>
    <t>ALAMO NURSING AND REHABILITATION CENTER</t>
  </si>
  <si>
    <t>ALAMO</t>
  </si>
  <si>
    <t>Crockett</t>
  </si>
  <si>
    <t>ALEXIAN VILLAGE OF TENNESSEE</t>
  </si>
  <si>
    <t>SIGNAL MOUNTAIN</t>
  </si>
  <si>
    <t>Hamilton</t>
  </si>
  <si>
    <t>ALLEN MORGAN HEALTH AND REHABILITATION CENTER</t>
  </si>
  <si>
    <t>ALLENBROOKE NURSING AND REHABILITATION CENTER</t>
  </si>
  <si>
    <t>AMERICAN HEALTH COMMUNITIES OF CLARKSVILLE</t>
  </si>
  <si>
    <t>APPLINGWOOD HEALTH CARE CENTER</t>
  </si>
  <si>
    <t>CORDOVA</t>
  </si>
  <si>
    <t>ASBURY PLACE AT KINGSPORT</t>
  </si>
  <si>
    <t>KINGSPORT</t>
  </si>
  <si>
    <t>Sullivan</t>
  </si>
  <si>
    <t>ASBURY PLACE AT MARYVILLE</t>
  </si>
  <si>
    <t>MARYVILLE</t>
  </si>
  <si>
    <t>Blount</t>
  </si>
  <si>
    <t>AVE MARIA HOME</t>
  </si>
  <si>
    <t>BARTLETT</t>
  </si>
  <si>
    <t>BAILEY PARK CLC</t>
  </si>
  <si>
    <t>BEDROCKHC AT SPRING MEADOWS, LLC</t>
  </si>
  <si>
    <t>BEECH TREE HEALTH AND REHABILITATION</t>
  </si>
  <si>
    <t>JELLICO</t>
  </si>
  <si>
    <t>Campbell</t>
  </si>
  <si>
    <t>BELLS NURSING AND REHABILITATION CENTER</t>
  </si>
  <si>
    <t>BELLS</t>
  </si>
  <si>
    <t>BETHANY CENTER FOR REHABILITATION AND HEALING LLC</t>
  </si>
  <si>
    <t>BETHESDA HEALTH CARE CENTER</t>
  </si>
  <si>
    <t>COOKEVILLE</t>
  </si>
  <si>
    <t>Putnam</t>
  </si>
  <si>
    <t>BEVERLY PARK PLACE HEALTH AND REHAB</t>
  </si>
  <si>
    <t>KNOXVILLE</t>
  </si>
  <si>
    <t>Knox</t>
  </si>
  <si>
    <t>BLEDSOE COUNTY NURSING HOME</t>
  </si>
  <si>
    <t>PIKEVILLE</t>
  </si>
  <si>
    <t>Bledsoe</t>
  </si>
  <si>
    <t>BLOUNT MEMORIAL TRANS CARE CTR</t>
  </si>
  <si>
    <t>BOULEVARD TERRACE REHABILITATION AND NURSING HOME</t>
  </si>
  <si>
    <t>BRADLEY HEALTH CARE &amp; REHAB</t>
  </si>
  <si>
    <t>CLEVELAND</t>
  </si>
  <si>
    <t>Bradley</t>
  </si>
  <si>
    <t>BRIARCLIFF HEALTH CARE CENTER</t>
  </si>
  <si>
    <t>OAK RIDGE</t>
  </si>
  <si>
    <t>Anderson</t>
  </si>
  <si>
    <t>BRIARWOOD COMMUNITY LIVING CTR</t>
  </si>
  <si>
    <t>LEXINGTON</t>
  </si>
  <si>
    <t>Henderson</t>
  </si>
  <si>
    <t>BRIGADIER GENERAL WENDELL H GILBERT TN STATE VETER</t>
  </si>
  <si>
    <t>BRIGHT GLADE HEALTH AND REHABILITATION CENTER INC</t>
  </si>
  <si>
    <t>BROOKHAVEN HEALTH AND REHABILITATION</t>
  </si>
  <si>
    <t>CAMBRIDGE HOUSE, THE</t>
  </si>
  <si>
    <t>BRISTOL</t>
  </si>
  <si>
    <t>CAMDEN HEALTHCARE &amp; REHAB CENTER</t>
  </si>
  <si>
    <t>CAMDEN</t>
  </si>
  <si>
    <t>Benton</t>
  </si>
  <si>
    <t>CELINA HEALTH AND REHABILITATION CENTER</t>
  </si>
  <si>
    <t>CELINA</t>
  </si>
  <si>
    <t>Clay</t>
  </si>
  <si>
    <t>CENTER ON AGING AND HEALTH</t>
  </si>
  <si>
    <t>ERWIN</t>
  </si>
  <si>
    <t>Unicoi</t>
  </si>
  <si>
    <t>CHRISTIAN CARE CENTER OF BRISTOL</t>
  </si>
  <si>
    <t>CHRISTIAN CARE CENTER OF MCKENZIE L L C</t>
  </si>
  <si>
    <t>MC KENZIE</t>
  </si>
  <si>
    <t>Carroll</t>
  </si>
  <si>
    <t>CHRISTIAN CARE CENTER OF MEMPHIS</t>
  </si>
  <si>
    <t>CHRISTIAN CARE CENTER OF UNICOI COUNTY</t>
  </si>
  <si>
    <t>CHURCH HILL CARE &amp; REHAB CTR</t>
  </si>
  <si>
    <t>CHURCH HILL</t>
  </si>
  <si>
    <t>Hawkins</t>
  </si>
  <si>
    <t>CLAIBORNE AND HUGHES HLTH CNTR</t>
  </si>
  <si>
    <t>FRANKLIN</t>
  </si>
  <si>
    <t>Williamson</t>
  </si>
  <si>
    <t>CLAIBORNE HEALTH AND REHABILITATION CENTER</t>
  </si>
  <si>
    <t>TAZEWELL</t>
  </si>
  <si>
    <t>Claiborne</t>
  </si>
  <si>
    <t>COLLIERVILLE NURSING AND REHABILITATION, LLC</t>
  </si>
  <si>
    <t>COLLIERVILLE</t>
  </si>
  <si>
    <t>COMMUNITY CARE OF RUTHERFORD</t>
  </si>
  <si>
    <t>CONCORDIA NURSING AND REHABILITATION-NORTHHAVEN</t>
  </si>
  <si>
    <t>CONCORDIA NURSING AND REHABILITATION-SMITH COUNTY</t>
  </si>
  <si>
    <t>CARTHAGE</t>
  </si>
  <si>
    <t>Smith</t>
  </si>
  <si>
    <t>CORNERSTONE VILLAGE</t>
  </si>
  <si>
    <t>COUNTRYSIDE HEALTHCARE AND REHABILITATION</t>
  </si>
  <si>
    <t>LAWRENCEBURG</t>
  </si>
  <si>
    <t>Lawrence</t>
  </si>
  <si>
    <t>CREEKSIDE CENTER FOR REHABILITATION AND HEALING</t>
  </si>
  <si>
    <t>MADISON</t>
  </si>
  <si>
    <t>CUMBERLAND VILLAGE GENESIS HEALTHCARE</t>
  </si>
  <si>
    <t>LAFOLLETTE</t>
  </si>
  <si>
    <t>DICKSON HEALTH AND REHAB</t>
  </si>
  <si>
    <t>DICKSON</t>
  </si>
  <si>
    <t>Dickson</t>
  </si>
  <si>
    <t>DIVERSICARE OF CLAIBORNE</t>
  </si>
  <si>
    <t>NEW TAZEWELL</t>
  </si>
  <si>
    <t>DIVERSICARE OF DOVER</t>
  </si>
  <si>
    <t>DOVER</t>
  </si>
  <si>
    <t>Stewart</t>
  </si>
  <si>
    <t>DIVERSICARE OF MARTIN</t>
  </si>
  <si>
    <t>DIVERSICARE OF SMYRNA</t>
  </si>
  <si>
    <t>SMYRNA</t>
  </si>
  <si>
    <t>DONALSON CARE CENTER</t>
  </si>
  <si>
    <t>FAYETTEVILLE</t>
  </si>
  <si>
    <t>Lincoln</t>
  </si>
  <si>
    <t>DOUGLAS HEALTH AND REHABILITATION</t>
  </si>
  <si>
    <t>MILAN</t>
  </si>
  <si>
    <t>DURHAM-HENSLEY HEALTH AND REHABILITATION</t>
  </si>
  <si>
    <t>CHUCKEY</t>
  </si>
  <si>
    <t>Greene</t>
  </si>
  <si>
    <t>DYER NURSING AND REHABILITATION CENTER</t>
  </si>
  <si>
    <t>DYER</t>
  </si>
  <si>
    <t>ELK RIVER HEALTH &amp; REHABILITATION OF ARDMORE</t>
  </si>
  <si>
    <t>ARDMORE</t>
  </si>
  <si>
    <t>ELK RIVER HEALTH &amp; REHABILITATION OF FAYETTEVILLE</t>
  </si>
  <si>
    <t>ELK RIVER HEALTH AND REHABILITATION OF WINCHESTER</t>
  </si>
  <si>
    <t>WINCHESTER</t>
  </si>
  <si>
    <t>Franklin</t>
  </si>
  <si>
    <t>ERWIN HEALTH CARE CENTER</t>
  </si>
  <si>
    <t>ETOWAH HEALTH CARE CENTER</t>
  </si>
  <si>
    <t>ETOWAH</t>
  </si>
  <si>
    <t>Mc Minn</t>
  </si>
  <si>
    <t>FAIRPARK HEALTH AND REHABILITATION</t>
  </si>
  <si>
    <t>FOOTHILLS TRANSITIONAL CARE AND REHABILITATION</t>
  </si>
  <si>
    <t>FORT SANDERS SEVIER NURSING HOME</t>
  </si>
  <si>
    <t>SEVIERVILLE</t>
  </si>
  <si>
    <t>Sevier</t>
  </si>
  <si>
    <t>FORT SANDERS TCU</t>
  </si>
  <si>
    <t>FOUR OAKS HEALTH CARE CENTER</t>
  </si>
  <si>
    <t>JONESBOROUGH</t>
  </si>
  <si>
    <t>GALLATIN HEALTH CARE CENTER, LLC</t>
  </si>
  <si>
    <t>GALLATIN</t>
  </si>
  <si>
    <t>Sumner</t>
  </si>
  <si>
    <t>GALLAWAY HEALTH AND REHAB</t>
  </si>
  <si>
    <t>GALLAWAY</t>
  </si>
  <si>
    <t>Fayette</t>
  </si>
  <si>
    <t>GENERATIONS CENTER OF SPENCER</t>
  </si>
  <si>
    <t>SPENCER</t>
  </si>
  <si>
    <t>Van Buren</t>
  </si>
  <si>
    <t>GLEN OAKS HEALTH AND REHABILITATION</t>
  </si>
  <si>
    <t>SHELBYVILLE</t>
  </si>
  <si>
    <t>Bedford</t>
  </si>
  <si>
    <t>GOOD SAMARITAN HEALTH AND REHAB CENTER</t>
  </si>
  <si>
    <t>ANTIOCH</t>
  </si>
  <si>
    <t>GOOD SAMARITAN SOCIETY - FAIRFIELD GLADE</t>
  </si>
  <si>
    <t>CROSSVILLE</t>
  </si>
  <si>
    <t>Cumberland</t>
  </si>
  <si>
    <t>GRACE HEALTHCARE OF CORDOVA</t>
  </si>
  <si>
    <t>GRACE HEALTHCARE OF DECATUR</t>
  </si>
  <si>
    <t>DECATUR</t>
  </si>
  <si>
    <t>Meigs</t>
  </si>
  <si>
    <t>GRACE HEALTHCARE OF FRANKLIN</t>
  </si>
  <si>
    <t>GRACE HEALTHCARE OF WHITES CREEK</t>
  </si>
  <si>
    <t>WHITES CREEK</t>
  </si>
  <si>
    <t>GRACELAND REHABILITATION AND NURSING CARE CENTER</t>
  </si>
  <si>
    <t>GREEN HILLS CENTER FOR REHABILITATION AND HEALING</t>
  </si>
  <si>
    <t>GREYSTONE HEALTH CARE CENTER</t>
  </si>
  <si>
    <t>BLOUNTVILLE</t>
  </si>
  <si>
    <t>HANCOCK MANOR NURSING HOME</t>
  </si>
  <si>
    <t>SNEEDVILLE</t>
  </si>
  <si>
    <t>Hancock</t>
  </si>
  <si>
    <t>HARBERT HILLS ACADEMY N H</t>
  </si>
  <si>
    <t>HARDIN CO NURSING HOME</t>
  </si>
  <si>
    <t>HARDIN HOME</t>
  </si>
  <si>
    <t>HARRIMAN CARE &amp; REHAB CENTER</t>
  </si>
  <si>
    <t>HARRIMAN</t>
  </si>
  <si>
    <t>Roane</t>
  </si>
  <si>
    <t>HARTSVILLE CONVALESCENT CENTER</t>
  </si>
  <si>
    <t>HARTSVILLE</t>
  </si>
  <si>
    <t>Trousdale</t>
  </si>
  <si>
    <t>HEALTH CENTER AT STANDIFER PLACE, THE</t>
  </si>
  <si>
    <t>CHATTANOOGA</t>
  </si>
  <si>
    <t>HENDERSON HEALTH AND REHABILITATION CENTER</t>
  </si>
  <si>
    <t>HENDERSON</t>
  </si>
  <si>
    <t>Chester</t>
  </si>
  <si>
    <t>HENRY COUNTY HEALTHCARE CTR</t>
  </si>
  <si>
    <t>HERITAGE CENTER, THE</t>
  </si>
  <si>
    <t>MORRISTOWN</t>
  </si>
  <si>
    <t>Hamblen</t>
  </si>
  <si>
    <t>HERMITAGE HEALTH CENTER</t>
  </si>
  <si>
    <t>ELIZABETHTON</t>
  </si>
  <si>
    <t>Carter</t>
  </si>
  <si>
    <t>HICKMAN COMMUNITY NURSING HOME</t>
  </si>
  <si>
    <t>CENTERVILLE</t>
  </si>
  <si>
    <t>Hickman</t>
  </si>
  <si>
    <t>HILLVIEW COMMUNITY LIVING CENTER</t>
  </si>
  <si>
    <t>DRESDEN</t>
  </si>
  <si>
    <t>HILLVIEW HEALTH CENTER</t>
  </si>
  <si>
    <t>HOLSTON HEALTH &amp; REHABILITATION CENTER</t>
  </si>
  <si>
    <t>HOLSTON MANOR</t>
  </si>
  <si>
    <t>HORIZON HEALTH AND REHAB CENTER</t>
  </si>
  <si>
    <t>MANCHESTER</t>
  </si>
  <si>
    <t>Coffee</t>
  </si>
  <si>
    <t>HUMBOLDT NURSING AND REHABILITATION CENTER</t>
  </si>
  <si>
    <t>HUMPHREYS COUNTY CARE AND REHABILITATION</t>
  </si>
  <si>
    <t>HUNTINGDON HEALTH &amp; REHABILITATION CENTER</t>
  </si>
  <si>
    <t>HUNTINGDON</t>
  </si>
  <si>
    <t>HUNTSVILLE HEALTH AND REHABILITATION</t>
  </si>
  <si>
    <t>HUNTSVILLE</t>
  </si>
  <si>
    <t>Scott</t>
  </si>
  <si>
    <t>ISLAND HOME PARK HEALTH AND REHAB</t>
  </si>
  <si>
    <t>IVY HALL NURSING HOME</t>
  </si>
  <si>
    <t>JEFFERSON CITY HEALTH AND REHAB CENTER</t>
  </si>
  <si>
    <t>JEFFERSON CITY</t>
  </si>
  <si>
    <t>Jefferson</t>
  </si>
  <si>
    <t>JEFFERSON COUNTY NURSING HOME</t>
  </si>
  <si>
    <t>DANDRIDGE</t>
  </si>
  <si>
    <t>KIRBY PINES MANOR</t>
  </si>
  <si>
    <t>KNOLLWOOD MANOR</t>
  </si>
  <si>
    <t>LAFAYETTE</t>
  </si>
  <si>
    <t>Macon</t>
  </si>
  <si>
    <t>LAKEBRIDGE, A WATERS COMMUNITY, LLC</t>
  </si>
  <si>
    <t>LAKESHORE HEARTLAND</t>
  </si>
  <si>
    <t>LAUDERDALE COMMUNITY LIVING CENTER</t>
  </si>
  <si>
    <t>RIPLEY</t>
  </si>
  <si>
    <t>Lauderdale</t>
  </si>
  <si>
    <t>LAUGHLIN HEALTH CARE CENTER</t>
  </si>
  <si>
    <t>GREENEVILLE</t>
  </si>
  <si>
    <t>LAURELBROOK SANITARIUM</t>
  </si>
  <si>
    <t>DAYTON</t>
  </si>
  <si>
    <t>Rhea</t>
  </si>
  <si>
    <t>LAURELWOOD HEALTHCARE CENTER</t>
  </si>
  <si>
    <t>LEBANON CENTER FOR REHABILITATION AND HEALING, LLC</t>
  </si>
  <si>
    <t>LEBANON</t>
  </si>
  <si>
    <t>Wilson</t>
  </si>
  <si>
    <t>LEXINGTON HEALTH CARE AND REHABILITATION, INC</t>
  </si>
  <si>
    <t>LIFE CARE CENTER OF ATHENS</t>
  </si>
  <si>
    <t>ATHENS</t>
  </si>
  <si>
    <t>LIFE CARE CENTER OF BLOUNT COUNTY</t>
  </si>
  <si>
    <t>LOUISVILLE</t>
  </si>
  <si>
    <t>LIFE CARE CENTER OF BRUCETON-HOLLOW ROCK</t>
  </si>
  <si>
    <t>BRUCETON</t>
  </si>
  <si>
    <t>LIFE CARE CENTER OF CENTERVILLE</t>
  </si>
  <si>
    <t>LIFE CARE CENTER OF CLEVELAND</t>
  </si>
  <si>
    <t>LIFE CARE CENTER OF COLLEGEDALE</t>
  </si>
  <si>
    <t>COLLEGEDALE</t>
  </si>
  <si>
    <t>LIFE CARE CENTER OF COLUMBIA</t>
  </si>
  <si>
    <t>COLUMBIA</t>
  </si>
  <si>
    <t>Maury</t>
  </si>
  <si>
    <t>LIFE CARE CENTER OF COPPER BASIN</t>
  </si>
  <si>
    <t>DUCKTOWN</t>
  </si>
  <si>
    <t>Polk</t>
  </si>
  <si>
    <t>LIFE CARE CENTER OF CROSSVILLE</t>
  </si>
  <si>
    <t>LIFE CARE CENTER OF EAST RIDGE</t>
  </si>
  <si>
    <t>LIFE CARE CENTER OF ELIZABETHTON</t>
  </si>
  <si>
    <t>LIFE CARE CENTER OF GRAY</t>
  </si>
  <si>
    <t>GRAY</t>
  </si>
  <si>
    <t>LIFE CARE CENTER OF GREENEVILLE</t>
  </si>
  <si>
    <t>LIFE CARE CENTER OF HICKORY WOODS</t>
  </si>
  <si>
    <t>LIFE CARE CENTER OF HIXSON</t>
  </si>
  <si>
    <t>HIXSON</t>
  </si>
  <si>
    <t>LIFE CARE CENTER OF JEFFERSON CITY</t>
  </si>
  <si>
    <t>LIFE CARE CENTER OF MORGAN COUNTY</t>
  </si>
  <si>
    <t>WARTBURG</t>
  </si>
  <si>
    <t>Morgan</t>
  </si>
  <si>
    <t>LIFE CARE CENTER OF MORRISTOWN</t>
  </si>
  <si>
    <t>LIFE CARE CENTER OF OLD HICKORY VILLAGE</t>
  </si>
  <si>
    <t>OLD HICKORY</t>
  </si>
  <si>
    <t>LIFE CARE CENTER OF OOLTEWAH</t>
  </si>
  <si>
    <t>OOLTEWAH</t>
  </si>
  <si>
    <t>LIFE CARE CENTER OF RED BANK</t>
  </si>
  <si>
    <t>LIFE CARE CENTER OF RHEA COUNTY</t>
  </si>
  <si>
    <t>LIFE CARE CENTER OF SPARTA</t>
  </si>
  <si>
    <t>SPARTA</t>
  </si>
  <si>
    <t>White</t>
  </si>
  <si>
    <t>LIFE CARE CENTER OF TULLAHOMA</t>
  </si>
  <si>
    <t>TULLAHOMA</t>
  </si>
  <si>
    <t>LYNCHBURG NURSING CENTER</t>
  </si>
  <si>
    <t>LYNCHBURG</t>
  </si>
  <si>
    <t>Moore</t>
  </si>
  <si>
    <t>MABRY HEALTH CARE</t>
  </si>
  <si>
    <t>GAINESBORO</t>
  </si>
  <si>
    <t>Jackson</t>
  </si>
  <si>
    <t>MADISONVILLE HEALTH AND REHAB CENTER</t>
  </si>
  <si>
    <t>MADISONVILLE</t>
  </si>
  <si>
    <t>Monroe</t>
  </si>
  <si>
    <t>MAGNOLIA CREEK NURSING AND REHABILITATION</t>
  </si>
  <si>
    <t>MAGNOLIA HEALTHCARE AND REHABILITATION CENTER</t>
  </si>
  <si>
    <t>MAJESTIC GARDENS AT MEMPHIS REHAB &amp; SNC</t>
  </si>
  <si>
    <t>MANCHESTER HEALTH CARE CENTER</t>
  </si>
  <si>
    <t>MAPLEWOOD HEALTH CARE CENTER</t>
  </si>
  <si>
    <t>MCKENDREE VILLAGE</t>
  </si>
  <si>
    <t>HERMITAGE</t>
  </si>
  <si>
    <t>MCKENZIE HEALTH CARE CENTER</t>
  </si>
  <si>
    <t>MEMPHIS JEWISH HOME</t>
  </si>
  <si>
    <t>MIDTOWN CENTER FOR HEALTH AND REHABILITATION</t>
  </si>
  <si>
    <t>MILLINGTON HEALTHCARE CENTER</t>
  </si>
  <si>
    <t>MILLINGTON</t>
  </si>
  <si>
    <t>MISSION CONVALESCENT HOME</t>
  </si>
  <si>
    <t>MOUNTAIN CITY CARE &amp; REHABILITATION CENTER</t>
  </si>
  <si>
    <t>MOUNTAIN CITY</t>
  </si>
  <si>
    <t>Johnson</t>
  </si>
  <si>
    <t>MT JULIET HEALTH CARE CENTER</t>
  </si>
  <si>
    <t>MOUNT JULIET</t>
  </si>
  <si>
    <t>MT PLEASANT HEALTHCARE AND REHABILITATION</t>
  </si>
  <si>
    <t>MOUNT PLEASANT</t>
  </si>
  <si>
    <t>NASHVILLE CENTER FOR REHABILITATION AND HEALING LL</t>
  </si>
  <si>
    <t>NASHVILLE COMMUNITY CARE &amp; REHABILITATION AT BORDE</t>
  </si>
  <si>
    <t>NEWPORT HEALTH AND REHABILITATION CENTER</t>
  </si>
  <si>
    <t>NEWPORT</t>
  </si>
  <si>
    <t>Cocke</t>
  </si>
  <si>
    <t>NHC HEALTHCARE, ATHENS</t>
  </si>
  <si>
    <t>NHC HEALTHCARE, CHATTANOOGA</t>
  </si>
  <si>
    <t>NHC HEALTHCARE, COLUMBIA</t>
  </si>
  <si>
    <t>NHC HEALTHCARE, COOKEVILLE</t>
  </si>
  <si>
    <t>NHC HEALTHCARE, DICKSON</t>
  </si>
  <si>
    <t>NHC HEALTHCARE, FARRAGUT</t>
  </si>
  <si>
    <t>NHC HEALTHCARE, FRANKLIN</t>
  </si>
  <si>
    <t>NHC HEALTHCARE, FT SANDERS</t>
  </si>
  <si>
    <t>NHC HEALTHCARE, HENDERSONVILLE</t>
  </si>
  <si>
    <t>HENDERSONVILLE</t>
  </si>
  <si>
    <t>NHC HEALTHCARE, JOHNSON CITY</t>
  </si>
  <si>
    <t>NHC HEALTHCARE, KINGSPORT</t>
  </si>
  <si>
    <t>NHC HEALTHCARE, KNOXVILLE</t>
  </si>
  <si>
    <t>NHC HEALTHCARE, LAWRENCEBURG</t>
  </si>
  <si>
    <t>NHC HEALTHCARE, LEWISBURG</t>
  </si>
  <si>
    <t>LEWISBURG</t>
  </si>
  <si>
    <t>Marshall</t>
  </si>
  <si>
    <t>NHC HEALTHCARE, MCMINNVILLE</t>
  </si>
  <si>
    <t>MC MINNVILLE</t>
  </si>
  <si>
    <t>Warren</t>
  </si>
  <si>
    <t>NHC HEALTHCARE, MILAN</t>
  </si>
  <si>
    <t>NHC HEALTHCARE, MURFREESBORO</t>
  </si>
  <si>
    <t>NHC HEALTHCARE, OAK RIDGE</t>
  </si>
  <si>
    <t>NHC HEALTHCARE, OAKWOOD</t>
  </si>
  <si>
    <t>NHC HEALTHCARE, PULASKI</t>
  </si>
  <si>
    <t>NHC HEALTHCARE, SCOTT</t>
  </si>
  <si>
    <t>NHC HEALTHCARE, SEQUATCHIE</t>
  </si>
  <si>
    <t>DUNLAP</t>
  </si>
  <si>
    <t>Sequatchie</t>
  </si>
  <si>
    <t>NHC HEALTHCARE, SMITHVILLE</t>
  </si>
  <si>
    <t>SMITHVILLE</t>
  </si>
  <si>
    <t>De Kalb</t>
  </si>
  <si>
    <t>NHC HEALTHCARE, SOMERVILLE</t>
  </si>
  <si>
    <t>SOMERVILLE</t>
  </si>
  <si>
    <t>NHC HEALTHCARE, SPARTA</t>
  </si>
  <si>
    <t>NHC HEALTHCARE, SPRINGFIELD</t>
  </si>
  <si>
    <t>SPRINGFIELD</t>
  </si>
  <si>
    <t>Robertson</t>
  </si>
  <si>
    <t>NHC HEALTHCARE, TULLAHOMA</t>
  </si>
  <si>
    <t>NHC PLACE AT COOL SPRINGS</t>
  </si>
  <si>
    <t>NHC PLACE AT THE TRACE</t>
  </si>
  <si>
    <t>NHC PLACE SUMNER</t>
  </si>
  <si>
    <t>NHC-MAURY REGIONAL TRANSITIONAL CARE CENTER</t>
  </si>
  <si>
    <t>NORRIS HEALTH AND REHABILITATION CENTER</t>
  </si>
  <si>
    <t>ANDERSONVILLE</t>
  </si>
  <si>
    <t>NORTHSIDE HEALTH CARE NURSING AND REHABILITATION C</t>
  </si>
  <si>
    <t>OAKWOOD COMMUNITY LIVING CENTER</t>
  </si>
  <si>
    <t>OBION COUNTY NURSING HOME</t>
  </si>
  <si>
    <t>UNION CITY</t>
  </si>
  <si>
    <t>Obion</t>
  </si>
  <si>
    <t>ONEIDA NURSING AND REHAB CENTER</t>
  </si>
  <si>
    <t>ONEIDA</t>
  </si>
  <si>
    <t>OVERTON COUNTY HEALTH AND REHAB CENTER</t>
  </si>
  <si>
    <t>LIVINGSTON</t>
  </si>
  <si>
    <t>Overton</t>
  </si>
  <si>
    <t>PALMYRA HEALTH AND REHABILITATION</t>
  </si>
  <si>
    <t>PALMYRA</t>
  </si>
  <si>
    <t>PARK REST HARDIN COUNTY HEALTH CENTER</t>
  </si>
  <si>
    <t>PARKWAY HEALTH AND REHABILITATION CENTER</t>
  </si>
  <si>
    <t>PAVILION-THS, LLC</t>
  </si>
  <si>
    <t>PERRY COUNTY NURSING HOME</t>
  </si>
  <si>
    <t>LINDEN</t>
  </si>
  <si>
    <t>Perry</t>
  </si>
  <si>
    <t>PICKETT CARE AND REHABILITATION CENTER</t>
  </si>
  <si>
    <t>BYRDSTOWN</t>
  </si>
  <si>
    <t>Pickett</t>
  </si>
  <si>
    <t>PIGEON FORGE CARE &amp; REHAB CENTER</t>
  </si>
  <si>
    <t>PIGEON FORGE</t>
  </si>
  <si>
    <t>PINE MEADOWS HEALTH CARE AND REHABILITATION CENTER</t>
  </si>
  <si>
    <t>BOLIVAR</t>
  </si>
  <si>
    <t>Hardeman</t>
  </si>
  <si>
    <t>PRINCETON TRANSITIONAL CARE &amp; ASSISTED LIVING</t>
  </si>
  <si>
    <t>QUALITY CENTER FOR REHABILITATION AND HEALING LLC</t>
  </si>
  <si>
    <t>QUINCE NURSING AND REHABILITATION CENTER, L L C</t>
  </si>
  <si>
    <t>RAINBOW REHAB AND HEALTHCARE</t>
  </si>
  <si>
    <t>RAINTREE MANOR</t>
  </si>
  <si>
    <t>REELFOOT MANOR HEALTH AND REHAB</t>
  </si>
  <si>
    <t>TIPTONVILLE</t>
  </si>
  <si>
    <t>Lake</t>
  </si>
  <si>
    <t>REGIONAL ONE HEALTH SUBACUTE CARE</t>
  </si>
  <si>
    <t>RENAISSANCE TERRACE</t>
  </si>
  <si>
    <t>RIDGEVIEW TERRACE OF LIFE CARE</t>
  </si>
  <si>
    <t>RUTLEDGE</t>
  </si>
  <si>
    <t>Grainger</t>
  </si>
  <si>
    <t>RIPLEY HEALTHCARE AND REHAB CENTER</t>
  </si>
  <si>
    <t>RIVER GROVE HEALTH AND REHABILITATION</t>
  </si>
  <si>
    <t>LOUDON</t>
  </si>
  <si>
    <t>Loudon</t>
  </si>
  <si>
    <t>ROGERSVILLE CARE &amp; REHABILITATION CENTER</t>
  </si>
  <si>
    <t>ROGERSVILLE</t>
  </si>
  <si>
    <t>SENATOR BEN ATCHLEY STATE VETERANS' HOME</t>
  </si>
  <si>
    <t>SERENE MANOR MEDICAL CTR.</t>
  </si>
  <si>
    <t>SEVIERVILLE HEALTH AND REHABILITATION CENTER</t>
  </si>
  <si>
    <t>SHANNONDALE HEALTH CARE CENTER</t>
  </si>
  <si>
    <t>SHANNONDALE OF MARYVILLE HEALTH CARE CENTER</t>
  </si>
  <si>
    <t>SIGNATURE HEALTH OF PORTLAND REHAB &amp; WELLNESS CENT</t>
  </si>
  <si>
    <t>PORTLAND</t>
  </si>
  <si>
    <t>SIGNATURE HEALTHCARE OF CLARKSVILLE</t>
  </si>
  <si>
    <t>SIGNATURE HEALTHCARE OF CLEVELAND</t>
  </si>
  <si>
    <t>SIGNATURE HEALTHCARE OF ELIZABETHON REHAB &amp; WELLNE</t>
  </si>
  <si>
    <t>SIGNATURE HEALTHCARE OF ERIN</t>
  </si>
  <si>
    <t>ERIN</t>
  </si>
  <si>
    <t>Houston</t>
  </si>
  <si>
    <t>SIGNATURE HEALTHCARE OF FENTRESS COUNTY</t>
  </si>
  <si>
    <t>JAMESTOWN</t>
  </si>
  <si>
    <t>Fentress</t>
  </si>
  <si>
    <t>SIGNATURE HEALTHCARE OF GREENEVILLE</t>
  </si>
  <si>
    <t>SIGNATURE HEALTHCARE OF MADISON</t>
  </si>
  <si>
    <t>SIGNATURE HEALTHCARE OF MEMPHIS</t>
  </si>
  <si>
    <t>SIGNATURE HEALTHCARE OF MONTEAGLE REHAB &amp; WELLNESS</t>
  </si>
  <si>
    <t>MONTEAGLE</t>
  </si>
  <si>
    <t>Grundy</t>
  </si>
  <si>
    <t>SIGNATURE HEALTHCARE OF PRIMACY</t>
  </si>
  <si>
    <t>SIGNATURE HEALTHCARE OF PUTNAM COUNTY</t>
  </si>
  <si>
    <t>SIGNATURE HEALTHCARE OF RIDGELY REHAB&amp;WELLNESS CTR</t>
  </si>
  <si>
    <t>RIDGELY</t>
  </si>
  <si>
    <t>SIGNATURE HEALTHCARE OF ROCKWOOD REHAB &amp; WELLNESS</t>
  </si>
  <si>
    <t>ROCKWOOD</t>
  </si>
  <si>
    <t>SIGNATURE HEALTHCARE OF SOUTH PITTSBURG REHAB &amp; WE</t>
  </si>
  <si>
    <t>SOUTH PITTSBURG</t>
  </si>
  <si>
    <t>Marion</t>
  </si>
  <si>
    <t>SODDY-DAISY HEALTH CARE CENTER</t>
  </si>
  <si>
    <t>SODDY-DAISY</t>
  </si>
  <si>
    <t>SOMERFIELD AT THE HERITAGE</t>
  </si>
  <si>
    <t>BRENTWOOD</t>
  </si>
  <si>
    <t>SPRING CITY CARE AND REHABILITATION CENTER</t>
  </si>
  <si>
    <t>SPRING CITY</t>
  </si>
  <si>
    <t>SPRING GATE REHAB &amp; HEALTHCARE CENTER</t>
  </si>
  <si>
    <t>ST BARNABAS AT SISKIN HOSPITAL</t>
  </si>
  <si>
    <t>ST CLARE HEALTH AND REHAB, LLC</t>
  </si>
  <si>
    <t>STANDING STONE CARE AND REHAB</t>
  </si>
  <si>
    <t>MONTEREY</t>
  </si>
  <si>
    <t>STARR REGIONAL HEALTH &amp; REHABILITATION</t>
  </si>
  <si>
    <t>STONERIDGE HEALTH CARE, LLC</t>
  </si>
  <si>
    <t>GOODLETTSVILLE</t>
  </si>
  <si>
    <t>STONES RIVER MANOR, INC</t>
  </si>
  <si>
    <t>SUMMIT VIEW OF FARRAGUT, LLC</t>
  </si>
  <si>
    <t>SUMMIT VIEW OF ROCKY TOP</t>
  </si>
  <si>
    <t>ROCKY TOP</t>
  </si>
  <si>
    <t>SWEETWATER NURSING CENTER</t>
  </si>
  <si>
    <t>SWEETWATER</t>
  </si>
  <si>
    <t>TENNESSEE VETERANS HOME</t>
  </si>
  <si>
    <t>TENNOVA LAFOLLETTE HEALTH AND REHAB CENTER</t>
  </si>
  <si>
    <t>TENNOVA NEWPORT CONVALESCENT CENTER</t>
  </si>
  <si>
    <t>THE HEALTH CENTER AT RICHLAND PLACE</t>
  </si>
  <si>
    <t>THE HIGHLANDS OF MEMPHIS HEALTH &amp; REHABILITATION</t>
  </si>
  <si>
    <t>THE KINGS DAUGHTERS AND SONS</t>
  </si>
  <si>
    <t>THE MEADOWS</t>
  </si>
  <si>
    <t>THE PALACE HEALTH CARE AND REHABILITATION CENTER</t>
  </si>
  <si>
    <t>RED BOILING SPRINGS</t>
  </si>
  <si>
    <t>THE RESERVE AT SPRING HILL</t>
  </si>
  <si>
    <t>SPRING HILL</t>
  </si>
  <si>
    <t>THE VILLAGE AT GERMANTOWN</t>
  </si>
  <si>
    <t>GERMANTOWN</t>
  </si>
  <si>
    <t>THE WATERS OF CHEATHAM, LLC</t>
  </si>
  <si>
    <t>ASHLAND CITY</t>
  </si>
  <si>
    <t>Cheatham</t>
  </si>
  <si>
    <t>THE WATERS OF CLINTON, LLC</t>
  </si>
  <si>
    <t>CLINTON</t>
  </si>
  <si>
    <t>THE WATERS OF GALLATIN, LLC</t>
  </si>
  <si>
    <t>THE WATERS OF JOHNSON CITY, LLC</t>
  </si>
  <si>
    <t>THE WATERS OF ROAN HIGHLANDS,LLC</t>
  </si>
  <si>
    <t>ROAN MOUNTAIN</t>
  </si>
  <si>
    <t>THE WATERS OF ROBERTSON, LLC</t>
  </si>
  <si>
    <t>THE WATERS OF SHELBYVILLE, LLC</t>
  </si>
  <si>
    <t>THE WATERS OF SMYRNA, LLC</t>
  </si>
  <si>
    <t>THE WATERS OF SPRINGFIELD LLC</t>
  </si>
  <si>
    <t>THE WATERS OF UNION CITY , LLC</t>
  </si>
  <si>
    <t>THE WATERS OF WINCHESTER, LLC</t>
  </si>
  <si>
    <t>TRENTON HEALTH AND REHABILITATION CENTER, LLC</t>
  </si>
  <si>
    <t>TRENTON</t>
  </si>
  <si>
    <t>TREVECCA CENTER FOR REHABILITATION AND HEALING LLC</t>
  </si>
  <si>
    <t>TRI STATE HEALTH AND REHABILITATION CENTER</t>
  </si>
  <si>
    <t>HARROGATE</t>
  </si>
  <si>
    <t>TRINITY HEALTH AND REHABILITATION CENTER</t>
  </si>
  <si>
    <t>LENOIR CITY</t>
  </si>
  <si>
    <t>UNION CITY NURSING AND REHABILITATION CENTER INC</t>
  </si>
  <si>
    <t>VANCO MANOR NURSING AND REHABILITATION CENTER, INC</t>
  </si>
  <si>
    <t>W D BILL MANNING TENNESSEE STATE VETERANS HOME</t>
  </si>
  <si>
    <t>WAYNESBORO HEALTH AND REHABILITATION CENTER</t>
  </si>
  <si>
    <t>WAYNESBORO</t>
  </si>
  <si>
    <t>Wayne</t>
  </si>
  <si>
    <t>WEAKLEY COUNTY NURSING HOME</t>
  </si>
  <si>
    <t>WELLPARK AT SHANNONDALE</t>
  </si>
  <si>
    <t>WEST HILLS HEALTH AND REHAB</t>
  </si>
  <si>
    <t>WEST MEADE PLACE</t>
  </si>
  <si>
    <t>WESTMORELAND CARE &amp; REHAB CTR</t>
  </si>
  <si>
    <t>WESTMORELAND</t>
  </si>
  <si>
    <t>WESTMORELAND HEALTH AND REHABILITATION CENTER</t>
  </si>
  <si>
    <t>WEXFORD HOUSE, THE</t>
  </si>
  <si>
    <t>WHARTON NURSING HOME</t>
  </si>
  <si>
    <t>PLEASANT HILL</t>
  </si>
  <si>
    <t>WHITE HOUSE HEALTH CARE INC</t>
  </si>
  <si>
    <t>WHITE HOUSE</t>
  </si>
  <si>
    <t>WHITEHAVEN COMMUNITY LIVING CENTER</t>
  </si>
  <si>
    <t>WILLOW RIDGE CENTER</t>
  </si>
  <si>
    <t>MAYNARDVILLE</t>
  </si>
  <si>
    <t>Union</t>
  </si>
  <si>
    <t>WOOD PRESBYTERIAN HOME</t>
  </si>
  <si>
    <t>WOODBURY HEALTH AND REHABILITATION CENTER</t>
  </si>
  <si>
    <t>WOODBURY</t>
  </si>
  <si>
    <t>Cannon</t>
  </si>
  <si>
    <t>WOODCREST AT BLAKEFORD</t>
  </si>
  <si>
    <t>WOODLAND TERRACE CARE AND REHAB</t>
  </si>
  <si>
    <t>WYNDRIDGE HEALTH AND REHAB CTR</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</si>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</sst>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s>
  <fills count="7">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79998168889431442"/>
        <bgColor indexed="64"/>
      </patternFill>
    </fill>
  </fills>
  <borders count="17">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36">
    <xf numFmtId="0" fontId="0" fillId="0" borderId="0" xfId="0"/>
    <xf numFmtId="164" fontId="0" fillId="0" borderId="0" xfId="0" applyNumberFormat="1"/>
    <xf numFmtId="2" fontId="0" fillId="0" borderId="4" xfId="0" applyNumberFormat="1" applyBorder="1"/>
    <xf numFmtId="0" fontId="7" fillId="0" borderId="0" xfId="0" applyFont="1"/>
    <xf numFmtId="0" fontId="4" fillId="0" borderId="0" xfId="2" applyFont="1" applyAlignment="1">
      <alignment horizontal="left" vertical="top" wrapText="1"/>
    </xf>
    <xf numFmtId="0" fontId="2" fillId="0" borderId="1" xfId="0" applyFont="1" applyFill="1" applyBorder="1" applyAlignment="1">
      <alignment wrapText="1"/>
    </xf>
    <xf numFmtId="0" fontId="0" fillId="0" borderId="0" xfId="0" applyFill="1"/>
    <xf numFmtId="165" fontId="2" fillId="0" borderId="1" xfId="1" applyNumberFormat="1" applyFont="1" applyFill="1" applyBorder="1" applyAlignment="1">
      <alignment wrapText="1"/>
    </xf>
    <xf numFmtId="164" fontId="0" fillId="0" borderId="0" xfId="0" applyNumberFormat="1" applyFill="1"/>
    <xf numFmtId="165" fontId="0" fillId="0" borderId="0" xfId="0" applyNumberFormat="1" applyFill="1"/>
    <xf numFmtId="0" fontId="9" fillId="5" borderId="0" xfId="0" applyFont="1" applyFill="1"/>
    <xf numFmtId="0" fontId="10" fillId="0" borderId="2" xfId="2" applyFont="1" applyBorder="1" applyAlignment="1">
      <alignment vertical="top" wrapText="1"/>
    </xf>
    <xf numFmtId="2" fontId="11" fillId="0" borderId="9" xfId="2" applyNumberFormat="1" applyFont="1" applyBorder="1" applyAlignment="1">
      <alignment vertical="top"/>
    </xf>
    <xf numFmtId="0" fontId="10" fillId="0" borderId="10" xfId="2" applyFont="1" applyBorder="1" applyAlignment="1">
      <alignment vertical="top"/>
    </xf>
    <xf numFmtId="2" fontId="11" fillId="0" borderId="13" xfId="3" applyNumberFormat="1" applyFont="1" applyBorder="1" applyAlignment="1">
      <alignment vertical="top"/>
    </xf>
    <xf numFmtId="2" fontId="6" fillId="2" borderId="7" xfId="0" applyNumberFormat="1" applyFont="1" applyFill="1" applyBorder="1" applyAlignment="1">
      <alignment horizontal="left"/>
    </xf>
    <xf numFmtId="2" fontId="6" fillId="2" borderId="8" xfId="0" applyNumberFormat="1" applyFont="1" applyFill="1" applyBorder="1" applyAlignment="1">
      <alignment horizontal="left"/>
    </xf>
    <xf numFmtId="2" fontId="0" fillId="0" borderId="12" xfId="0" applyNumberFormat="1" applyBorder="1"/>
    <xf numFmtId="2" fontId="0" fillId="3" borderId="5" xfId="0" applyNumberFormat="1" applyFill="1" applyBorder="1"/>
    <xf numFmtId="2" fontId="0" fillId="3" borderId="15" xfId="0" applyNumberFormat="1" applyFill="1" applyBorder="1"/>
    <xf numFmtId="2" fontId="0" fillId="3" borderId="6" xfId="0" applyNumberFormat="1" applyFill="1" applyBorder="1"/>
    <xf numFmtId="2" fontId="0" fillId="3" borderId="16" xfId="0" applyNumberFormat="1" applyFill="1" applyBorder="1"/>
    <xf numFmtId="0" fontId="3" fillId="0" borderId="0" xfId="2" applyFont="1" applyAlignment="1">
      <alignment horizontal="left" vertical="top" wrapText="1"/>
    </xf>
    <xf numFmtId="0" fontId="3" fillId="0" borderId="0" xfId="2" applyFont="1" applyAlignment="1">
      <alignment vertical="top" wrapText="1"/>
    </xf>
    <xf numFmtId="0" fontId="7" fillId="0" borderId="16" xfId="0" applyFont="1" applyBorder="1"/>
    <xf numFmtId="0" fontId="4" fillId="0" borderId="0" xfId="2" applyFont="1" applyAlignment="1">
      <alignment vertical="top" wrapText="1"/>
    </xf>
    <xf numFmtId="0" fontId="4" fillId="0" borderId="14" xfId="2" applyFont="1" applyBorder="1" applyAlignment="1">
      <alignment horizontal="left" vertical="top" wrapText="1"/>
    </xf>
    <xf numFmtId="2" fontId="8" fillId="4" borderId="2" xfId="0" applyNumberFormat="1" applyFont="1" applyFill="1" applyBorder="1" applyAlignment="1">
      <alignment horizontal="left"/>
    </xf>
    <xf numFmtId="2" fontId="8" fillId="4" borderId="3" xfId="0" applyNumberFormat="1" applyFont="1" applyFill="1" applyBorder="1" applyAlignment="1">
      <alignment horizontal="left"/>
    </xf>
    <xf numFmtId="0" fontId="7" fillId="0" borderId="9"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3" fillId="6" borderId="2" xfId="2" applyFont="1" applyFill="1" applyBorder="1" applyAlignment="1">
      <alignment horizontal="left" vertical="top" wrapText="1"/>
    </xf>
    <xf numFmtId="0" fontId="3" fillId="6" borderId="3" xfId="2" applyFont="1" applyFill="1" applyBorder="1" applyAlignment="1">
      <alignment horizontal="left" vertical="top" wrapText="1"/>
    </xf>
    <xf numFmtId="0" fontId="3" fillId="6" borderId="10" xfId="2" applyFont="1" applyFill="1" applyBorder="1" applyAlignment="1">
      <alignment horizontal="left" vertical="top" wrapText="1"/>
    </xf>
    <xf numFmtId="0" fontId="3" fillId="6" borderId="11" xfId="2" applyFont="1" applyFill="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44">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
      <numFmt numFmtId="165"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5"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5"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rgb="FF000000"/>
        </top>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0AF152-5118-4649-888F-3727B89A8CE5}" name="Table1" displayName="Table1" ref="A1:K313" totalsRowShown="0" headerRowDxfId="43" headerRowBorderDxfId="42" tableBorderDxfId="41">
  <autoFilter ref="A1:K313" xr:uid="{B30C3321-9474-48C6-856D-A6FB7D560569}"/>
  <sortState xmlns:xlrd2="http://schemas.microsoft.com/office/spreadsheetml/2017/richdata2" ref="A2:K313">
    <sortCondition ref="B1:B313"/>
  </sortState>
  <tableColumns count="11">
    <tableColumn id="1" xr3:uid="{1CA04670-661F-492A-976E-2B382502410C}" name="State"/>
    <tableColumn id="2" xr3:uid="{B8F02C6B-4C57-4189-8CB3-FF11A4B760CE}" name="Provider Name"/>
    <tableColumn id="3" xr3:uid="{97E62F71-E2F3-4DFB-AF57-29961230D1CB}" name="City "/>
    <tableColumn id="4" xr3:uid="{EDEC231A-0417-47B3-B98F-420F050F4B16}" name="County"/>
    <tableColumn id="5" xr3:uid="{C9C0B05A-B460-4ECA-B9C8-8F7E66119C8A}" name="MDS Census" dataDxfId="40"/>
    <tableColumn id="6" xr3:uid="{5032D3C7-237C-4426-B77C-A3EC3A2C4EE2}" name="RN Hours" dataDxfId="39"/>
    <tableColumn id="7" xr3:uid="{F8C7C114-9BE0-4050-A082-CC13C9D47F8F}" name="LPN Hours" dataDxfId="38"/>
    <tableColumn id="8" xr3:uid="{89357408-06EC-41F4-BBCF-6761BD036D76}" name="CNA Hours " dataDxfId="37"/>
    <tableColumn id="9" xr3:uid="{4C5F2363-EFE3-471F-ACB2-038C213CC219}" name="Total Care Staffing Hours" dataDxfId="36">
      <calculatedColumnFormula>SUM(F2:H2)</calculatedColumnFormula>
    </tableColumn>
    <tableColumn id="10" xr3:uid="{630B18E5-6665-45B6-BF39-3EF6D5491F4E}" name="Avg Total Staffing Hours Per Resident Per Day" dataDxfId="35">
      <calculatedColumnFormula>I2/E2</calculatedColumnFormula>
    </tableColumn>
    <tableColumn id="11" xr3:uid="{008C0CDF-BC21-4D77-9145-ED4B94A2B38A}" name="Avg RN Hours Per Resident Per Day" dataDxfId="34">
      <calculatedColumnFormula>F2/E2</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A08C34-F62A-4456-894A-E93FEBBBDDCE}" name="Table2" displayName="Table2" ref="A1:N313" totalsRowShown="0" headerRowDxfId="33" dataDxfId="31" headerRowBorderDxfId="32" tableBorderDxfId="30">
  <autoFilter ref="A1:N313" xr:uid="{580F6AFF-2533-4735-89ED-CD46ABEAA7FA}"/>
  <sortState xmlns:xlrd2="http://schemas.microsoft.com/office/spreadsheetml/2017/richdata2" ref="A2:N313">
    <sortCondition ref="B1:B313"/>
  </sortState>
  <tableColumns count="14">
    <tableColumn id="1" xr3:uid="{3CFE4ABE-589F-4B63-AE4F-0BB32FBD986B}" name="State" dataDxfId="29"/>
    <tableColumn id="2" xr3:uid="{2F79C561-DB73-4FB4-A749-CE77A38B4D91}" name="Provider Name" dataDxfId="28"/>
    <tableColumn id="3" xr3:uid="{D0F7EE53-A9CB-4A01-9531-AF31235CC241}" name="City " dataDxfId="27"/>
    <tableColumn id="4" xr3:uid="{BB7D0DB6-AF1B-435B-AA56-B7BB1E5CC283}" name="County" dataDxfId="26"/>
    <tableColumn id="5" xr3:uid="{BB0BC4C8-E642-4B88-B8EA-A07D034AEEC4}" name="MDS Census" dataDxfId="25"/>
    <tableColumn id="6" xr3:uid="{3D9B3D21-B57F-424E-8C27-060BD0C13C94}" name="RN Hours" dataDxfId="24"/>
    <tableColumn id="7" xr3:uid="{ABA97D82-510F-4CF1-9428-F3BBE0FC8973}" name="RN Hours Contract" dataDxfId="23"/>
    <tableColumn id="8" xr3:uid="{6FB41E8C-E28F-4F13-99B5-F8D22D9456DA}" name="Percent RN Hours Contract" dataDxfId="22">
      <calculatedColumnFormula>G2/F2</calculatedColumnFormula>
    </tableColumn>
    <tableColumn id="9" xr3:uid="{EA86C91E-7B95-4E82-9E0F-58410B9723ED}" name="LPN Hours" dataDxfId="21"/>
    <tableColumn id="10" xr3:uid="{D82949F7-4FF0-4070-973F-137AF0B39CFA}" name="LPN Hours Contract" dataDxfId="20"/>
    <tableColumn id="11" xr3:uid="{468E8D56-E0F5-4673-B664-38686E8021FB}" name="Percent LPN Hours Contract" dataDxfId="19">
      <calculatedColumnFormula>J2/I2</calculatedColumnFormula>
    </tableColumn>
    <tableColumn id="12" xr3:uid="{FC92FFC6-92B1-4519-B19F-F3916F0B75C9}" name="CNA Hours" dataDxfId="18"/>
    <tableColumn id="13" xr3:uid="{35070BE7-9444-4EDA-AE77-FFAFDAF34D9B}" name="CNA Hours Contract" dataDxfId="17"/>
    <tableColumn id="14" xr3:uid="{FEF26F3B-005E-4403-A482-2A560F786DBC}" name="Percent CNA Hours Contract" dataDxfId="16">
      <calculatedColumnFormula>M2/L2</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D8F05B7-FDD2-4A14-81E3-4F269DF5DB27}" name="Table3" displayName="Table3" ref="A1:Q313" totalsRowShown="0" headerRowDxfId="15" headerRowBorderDxfId="14" tableBorderDxfId="13">
  <autoFilter ref="A1:Q313" xr:uid="{2BCD48F8-40A4-4138-B3F2-A1778DE062FD}"/>
  <tableColumns count="17">
    <tableColumn id="1" xr3:uid="{7F675037-AE6A-4C1F-9150-70AF1036D3AB}" name="State"/>
    <tableColumn id="2" xr3:uid="{19691B2C-C766-407C-A474-7A30DF194BEC}" name="Provider Name"/>
    <tableColumn id="3" xr3:uid="{7E81F85E-8574-412B-9AB7-D80A0658EAEB}" name="City "/>
    <tableColumn id="4" xr3:uid="{F0CC7FCB-A130-4C3C-9F6B-576BF4C98B4A}" name="County"/>
    <tableColumn id="5" xr3:uid="{036FEC79-42A7-4C1A-BCC7-ABA89C7DD211}" name="MDS Census" dataDxfId="12"/>
    <tableColumn id="6" xr3:uid="{AF78DA52-B5AA-411C-86B9-261946FBCAC7}" name="Administrator Hours" dataDxfId="11"/>
    <tableColumn id="7" xr3:uid="{1523D470-D276-47BE-8BAF-07409F82B3BA}" name="Medical Director Hours" dataDxfId="10"/>
    <tableColumn id="8" xr3:uid="{121602C2-4C2A-4BA3-B11B-CB5A27A0152D}" name="Pharmacist Hours" dataDxfId="9"/>
    <tableColumn id="9" xr3:uid="{599A89D2-DABA-4C72-88AF-A60620794F76}" name="Dietician Hours" dataDxfId="8"/>
    <tableColumn id="10" xr3:uid="{03868C56-C5A1-4528-889E-BA226CA57F27}" name="Hours Qualified Activities Professional" dataDxfId="7"/>
    <tableColumn id="11" xr3:uid="{99929ACD-9F68-4E14-8F16-230CB940D303}" name="Hours Other Activities Professional" dataDxfId="6"/>
    <tableColumn id="12" xr3:uid="{FBE0F66F-7F3C-4D5D-A614-6A6BC6E282E8}" name="Total Hours Activities Staff" dataDxfId="5">
      <calculatedColumnFormula>SUM(J2,K2)</calculatedColumnFormula>
    </tableColumn>
    <tableColumn id="13" xr3:uid="{AE17BBC7-E1F1-4A09-97EC-81339B07F858}" name="Average Activities Staff Hours Per Resident Per Day" dataDxfId="4">
      <calculatedColumnFormula>L2/E2</calculatedColumnFormula>
    </tableColumn>
    <tableColumn id="14" xr3:uid="{B1A684AF-803F-4EEC-8FA5-EF2971C8DBD5}" name="Hours Qualified Social Work Staff" dataDxfId="3"/>
    <tableColumn id="15" xr3:uid="{5E95895E-1203-4C26-B731-1FE9319EBF03}" name="Hours Other Social Work Staff" dataDxfId="2"/>
    <tableColumn id="16" xr3:uid="{52FE4485-4CED-4C15-A0D6-AA01163CC558}" name="Total Hours Social Work Staff" dataDxfId="1">
      <calculatedColumnFormula>SUM(N2,O2)</calculatedColumnFormula>
    </tableColumn>
    <tableColumn id="17" xr3:uid="{F5D686EE-8512-440F-B90C-6209559C1FE8}" name="Average Social Work Staff Hours Per Resident Per Day" dataDxfId="0">
      <calculatedColumnFormula>P2/E2</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3"/>
  <sheetViews>
    <sheetView tabSelected="1" workbookViewId="0">
      <pane ySplit="1" topLeftCell="A2" activePane="bottomLeft" state="frozen"/>
      <selection pane="bottomLeft"/>
    </sheetView>
  </sheetViews>
  <sheetFormatPr defaultColWidth="11.77734375" defaultRowHeight="14.4" x14ac:dyDescent="0.3"/>
  <cols>
    <col min="2" max="2" width="53.44140625" bestFit="1" customWidth="1"/>
  </cols>
  <sheetData>
    <row r="1" spans="1:11" s="6" customFormat="1" ht="72" x14ac:dyDescent="0.3">
      <c r="A1" s="5" t="s">
        <v>0</v>
      </c>
      <c r="B1" s="5" t="s">
        <v>1</v>
      </c>
      <c r="C1" s="5" t="s">
        <v>2</v>
      </c>
      <c r="D1" s="5" t="s">
        <v>3</v>
      </c>
      <c r="E1" s="5" t="s">
        <v>4</v>
      </c>
      <c r="F1" s="5" t="s">
        <v>17</v>
      </c>
      <c r="G1" s="5" t="s">
        <v>20</v>
      </c>
      <c r="H1" s="5" t="s">
        <v>26</v>
      </c>
      <c r="I1" s="5" t="s">
        <v>27</v>
      </c>
      <c r="J1" s="5" t="s">
        <v>28</v>
      </c>
      <c r="K1" s="5" t="s">
        <v>29</v>
      </c>
    </row>
    <row r="2" spans="1:11" x14ac:dyDescent="0.3">
      <c r="A2" t="s">
        <v>37</v>
      </c>
      <c r="B2" t="s">
        <v>38</v>
      </c>
      <c r="C2" t="s">
        <v>39</v>
      </c>
      <c r="D2" t="s">
        <v>40</v>
      </c>
      <c r="E2" s="1">
        <v>38.336956521739133</v>
      </c>
      <c r="F2" s="1">
        <v>23.122282608695652</v>
      </c>
      <c r="G2" s="1">
        <v>65.057065217391298</v>
      </c>
      <c r="H2" s="1">
        <v>92.831521739130437</v>
      </c>
      <c r="I2" s="1">
        <f t="shared" ref="I2:I65" si="0">SUM(F2:H2)</f>
        <v>181.01086956521738</v>
      </c>
      <c r="J2" s="1">
        <f t="shared" ref="J2:J65" si="1">I2/E2</f>
        <v>4.7215764105472067</v>
      </c>
      <c r="K2" s="1">
        <f t="shared" ref="K2:K65" si="2">F2/E2</f>
        <v>0.603132974199036</v>
      </c>
    </row>
    <row r="3" spans="1:11" x14ac:dyDescent="0.3">
      <c r="A3" t="s">
        <v>37</v>
      </c>
      <c r="B3" t="s">
        <v>41</v>
      </c>
      <c r="C3" t="s">
        <v>42</v>
      </c>
      <c r="D3" t="s">
        <v>43</v>
      </c>
      <c r="E3" s="1">
        <v>96.869565217391298</v>
      </c>
      <c r="F3" s="1">
        <v>22.76532608695652</v>
      </c>
      <c r="G3" s="1">
        <v>102.98499999999999</v>
      </c>
      <c r="H3" s="1">
        <v>189.07923913043479</v>
      </c>
      <c r="I3" s="1">
        <f t="shared" si="0"/>
        <v>314.82956521739129</v>
      </c>
      <c r="J3" s="1">
        <f t="shared" si="1"/>
        <v>3.2500359066427289</v>
      </c>
      <c r="K3" s="1">
        <f t="shared" si="2"/>
        <v>0.2350100987432675</v>
      </c>
    </row>
    <row r="4" spans="1:11" x14ac:dyDescent="0.3">
      <c r="A4" t="s">
        <v>37</v>
      </c>
      <c r="B4" t="s">
        <v>44</v>
      </c>
      <c r="C4" t="s">
        <v>45</v>
      </c>
      <c r="D4" t="s">
        <v>46</v>
      </c>
      <c r="E4" s="1">
        <v>74.413043478260875</v>
      </c>
      <c r="F4" s="1">
        <v>17.391304347826086</v>
      </c>
      <c r="G4" s="1">
        <v>61.605978260869563</v>
      </c>
      <c r="H4" s="1">
        <v>129.0108695652174</v>
      </c>
      <c r="I4" s="1">
        <f t="shared" si="0"/>
        <v>208.00815217391306</v>
      </c>
      <c r="J4" s="1">
        <f t="shared" si="1"/>
        <v>2.7953184341221151</v>
      </c>
      <c r="K4" s="1">
        <f t="shared" si="2"/>
        <v>0.23371311714869994</v>
      </c>
    </row>
    <row r="5" spans="1:11" x14ac:dyDescent="0.3">
      <c r="A5" t="s">
        <v>37</v>
      </c>
      <c r="B5" t="s">
        <v>47</v>
      </c>
      <c r="C5" t="s">
        <v>48</v>
      </c>
      <c r="D5" t="s">
        <v>49</v>
      </c>
      <c r="E5" s="1">
        <v>110.40217391304348</v>
      </c>
      <c r="F5" s="1">
        <v>43.168478260869563</v>
      </c>
      <c r="G5" s="1">
        <v>86.646739130434781</v>
      </c>
      <c r="H5" s="1">
        <v>192.81967391304349</v>
      </c>
      <c r="I5" s="1">
        <f t="shared" si="0"/>
        <v>322.63489130434783</v>
      </c>
      <c r="J5" s="1">
        <f t="shared" si="1"/>
        <v>2.9223599488037806</v>
      </c>
      <c r="K5" s="1">
        <f t="shared" si="2"/>
        <v>0.3910111253322831</v>
      </c>
    </row>
    <row r="6" spans="1:11" x14ac:dyDescent="0.3">
      <c r="A6" t="s">
        <v>37</v>
      </c>
      <c r="B6" t="s">
        <v>50</v>
      </c>
      <c r="C6" t="s">
        <v>51</v>
      </c>
      <c r="D6" t="s">
        <v>52</v>
      </c>
      <c r="E6" s="1">
        <v>80.597826086956516</v>
      </c>
      <c r="F6" s="1">
        <v>29.608695652173914</v>
      </c>
      <c r="G6" s="1">
        <v>69.255434782608702</v>
      </c>
      <c r="H6" s="1">
        <v>163.4483695652174</v>
      </c>
      <c r="I6" s="1">
        <f t="shared" si="0"/>
        <v>262.3125</v>
      </c>
      <c r="J6" s="1">
        <f t="shared" si="1"/>
        <v>3.254585300067431</v>
      </c>
      <c r="K6" s="1">
        <f t="shared" si="2"/>
        <v>0.36736345246122726</v>
      </c>
    </row>
    <row r="7" spans="1:11" x14ac:dyDescent="0.3">
      <c r="A7" t="s">
        <v>37</v>
      </c>
      <c r="B7" t="s">
        <v>53</v>
      </c>
      <c r="C7" t="s">
        <v>54</v>
      </c>
      <c r="D7" t="s">
        <v>55</v>
      </c>
      <c r="E7" s="1">
        <v>84.195652173913047</v>
      </c>
      <c r="F7" s="1">
        <v>13.160326086956522</v>
      </c>
      <c r="G7" s="1">
        <v>78.690217391304344</v>
      </c>
      <c r="H7" s="1">
        <v>160.54619565217391</v>
      </c>
      <c r="I7" s="1">
        <f t="shared" si="0"/>
        <v>252.39673913043475</v>
      </c>
      <c r="J7" s="1">
        <f t="shared" si="1"/>
        <v>2.9977407694293823</v>
      </c>
      <c r="K7" s="1">
        <f t="shared" si="2"/>
        <v>0.15630648076426543</v>
      </c>
    </row>
    <row r="8" spans="1:11" x14ac:dyDescent="0.3">
      <c r="A8" t="s">
        <v>37</v>
      </c>
      <c r="B8" t="s">
        <v>56</v>
      </c>
      <c r="C8" t="s">
        <v>57</v>
      </c>
      <c r="D8" t="s">
        <v>58</v>
      </c>
      <c r="E8" s="1">
        <v>88.130434782608702</v>
      </c>
      <c r="F8" s="1">
        <v>32.581521739130437</v>
      </c>
      <c r="G8" s="1">
        <v>35.301630434782609</v>
      </c>
      <c r="H8" s="1">
        <v>189.79891304347825</v>
      </c>
      <c r="I8" s="1">
        <f t="shared" si="0"/>
        <v>257.68206521739131</v>
      </c>
      <c r="J8" s="1">
        <f t="shared" si="1"/>
        <v>2.9238714849531324</v>
      </c>
      <c r="K8" s="1">
        <f t="shared" si="2"/>
        <v>0.36969659595461274</v>
      </c>
    </row>
    <row r="9" spans="1:11" x14ac:dyDescent="0.3">
      <c r="A9" t="s">
        <v>37</v>
      </c>
      <c r="B9" t="s">
        <v>59</v>
      </c>
      <c r="C9" t="s">
        <v>60</v>
      </c>
      <c r="D9" t="s">
        <v>61</v>
      </c>
      <c r="E9" s="1">
        <v>94.010869565217391</v>
      </c>
      <c r="F9" s="1">
        <v>38.885869565217391</v>
      </c>
      <c r="G9" s="1">
        <v>78.597826086956516</v>
      </c>
      <c r="H9" s="1">
        <v>149.58423913043478</v>
      </c>
      <c r="I9" s="1">
        <f t="shared" si="0"/>
        <v>267.06793478260869</v>
      </c>
      <c r="J9" s="1">
        <f t="shared" si="1"/>
        <v>2.8408197479477395</v>
      </c>
      <c r="K9" s="1">
        <f t="shared" si="2"/>
        <v>0.41363163371488032</v>
      </c>
    </row>
    <row r="10" spans="1:11" x14ac:dyDescent="0.3">
      <c r="A10" t="s">
        <v>37</v>
      </c>
      <c r="B10" t="s">
        <v>62</v>
      </c>
      <c r="C10" t="s">
        <v>63</v>
      </c>
      <c r="D10" t="s">
        <v>64</v>
      </c>
      <c r="E10" s="1">
        <v>105.48913043478261</v>
      </c>
      <c r="F10" s="1">
        <v>22.953804347826086</v>
      </c>
      <c r="G10" s="1">
        <v>113.95923913043478</v>
      </c>
      <c r="H10" s="1">
        <v>258.28260869565219</v>
      </c>
      <c r="I10" s="1">
        <f t="shared" si="0"/>
        <v>395.19565217391306</v>
      </c>
      <c r="J10" s="1">
        <f t="shared" si="1"/>
        <v>3.7463163317877384</v>
      </c>
      <c r="K10" s="1">
        <f t="shared" si="2"/>
        <v>0.21759402369912414</v>
      </c>
    </row>
    <row r="11" spans="1:11" x14ac:dyDescent="0.3">
      <c r="A11" t="s">
        <v>37</v>
      </c>
      <c r="B11" t="s">
        <v>65</v>
      </c>
      <c r="C11" t="s">
        <v>66</v>
      </c>
      <c r="D11" t="s">
        <v>67</v>
      </c>
      <c r="E11" s="1">
        <v>91.543478260869563</v>
      </c>
      <c r="F11" s="1">
        <v>19.130434782608695</v>
      </c>
      <c r="G11" s="1">
        <v>79.589673913043484</v>
      </c>
      <c r="H11" s="1">
        <v>214.43206521739131</v>
      </c>
      <c r="I11" s="1">
        <f t="shared" si="0"/>
        <v>313.1521739130435</v>
      </c>
      <c r="J11" s="1">
        <f t="shared" si="1"/>
        <v>3.4208026597007839</v>
      </c>
      <c r="K11" s="1">
        <f t="shared" si="2"/>
        <v>0.2089764901448587</v>
      </c>
    </row>
    <row r="12" spans="1:11" x14ac:dyDescent="0.3">
      <c r="A12" t="s">
        <v>37</v>
      </c>
      <c r="B12" t="s">
        <v>68</v>
      </c>
      <c r="C12" t="s">
        <v>69</v>
      </c>
      <c r="D12" t="s">
        <v>70</v>
      </c>
      <c r="E12" s="1">
        <v>92.054347826086953</v>
      </c>
      <c r="F12" s="1">
        <v>14.703804347826088</v>
      </c>
      <c r="G12" s="1">
        <v>99.997282608695656</v>
      </c>
      <c r="H12" s="1">
        <v>163.0625</v>
      </c>
      <c r="I12" s="1">
        <f t="shared" si="0"/>
        <v>277.76358695652175</v>
      </c>
      <c r="J12" s="1">
        <f t="shared" si="1"/>
        <v>3.0173869406069196</v>
      </c>
      <c r="K12" s="1">
        <f t="shared" si="2"/>
        <v>0.15972960207816744</v>
      </c>
    </row>
    <row r="13" spans="1:11" x14ac:dyDescent="0.3">
      <c r="A13" t="s">
        <v>37</v>
      </c>
      <c r="B13" t="s">
        <v>71</v>
      </c>
      <c r="C13" t="s">
        <v>72</v>
      </c>
      <c r="D13" t="s">
        <v>73</v>
      </c>
      <c r="E13" s="1">
        <v>44.152173913043477</v>
      </c>
      <c r="F13" s="1">
        <v>17.345108695652176</v>
      </c>
      <c r="G13" s="1">
        <v>44.095108695652172</v>
      </c>
      <c r="H13" s="1">
        <v>95.888586956521735</v>
      </c>
      <c r="I13" s="1">
        <f t="shared" si="0"/>
        <v>157.32880434782606</v>
      </c>
      <c r="J13" s="1">
        <f t="shared" si="1"/>
        <v>3.5633308714918757</v>
      </c>
      <c r="K13" s="1">
        <f t="shared" si="2"/>
        <v>0.39284835056622358</v>
      </c>
    </row>
    <row r="14" spans="1:11" x14ac:dyDescent="0.3">
      <c r="A14" t="s">
        <v>37</v>
      </c>
      <c r="B14" t="s">
        <v>74</v>
      </c>
      <c r="C14" t="s">
        <v>75</v>
      </c>
      <c r="D14" t="s">
        <v>76</v>
      </c>
      <c r="E14" s="1">
        <v>93.195652173913047</v>
      </c>
      <c r="F14" s="1">
        <v>14.804347826086957</v>
      </c>
      <c r="G14" s="1">
        <v>81.804347826086953</v>
      </c>
      <c r="H14" s="1">
        <v>177.22282608695653</v>
      </c>
      <c r="I14" s="1">
        <f t="shared" si="0"/>
        <v>273.83152173913044</v>
      </c>
      <c r="J14" s="1">
        <f t="shared" si="1"/>
        <v>2.9382435269419171</v>
      </c>
      <c r="K14" s="1">
        <f t="shared" si="2"/>
        <v>0.158852344296711</v>
      </c>
    </row>
    <row r="15" spans="1:11" x14ac:dyDescent="0.3">
      <c r="A15" t="s">
        <v>37</v>
      </c>
      <c r="B15" t="s">
        <v>77</v>
      </c>
      <c r="C15" t="s">
        <v>78</v>
      </c>
      <c r="D15" t="s">
        <v>43</v>
      </c>
      <c r="E15" s="1">
        <v>108.23913043478261</v>
      </c>
      <c r="F15" s="1">
        <v>24.657608695652176</v>
      </c>
      <c r="G15" s="1">
        <v>83.663043478260875</v>
      </c>
      <c r="H15" s="1">
        <v>218.32608695652175</v>
      </c>
      <c r="I15" s="1">
        <f t="shared" si="0"/>
        <v>326.64673913043481</v>
      </c>
      <c r="J15" s="1">
        <f t="shared" si="1"/>
        <v>3.0178248644306089</v>
      </c>
      <c r="K15" s="1">
        <f t="shared" si="2"/>
        <v>0.22780678851174938</v>
      </c>
    </row>
    <row r="16" spans="1:11" x14ac:dyDescent="0.3">
      <c r="A16" t="s">
        <v>37</v>
      </c>
      <c r="B16" t="s">
        <v>79</v>
      </c>
      <c r="C16" t="s">
        <v>80</v>
      </c>
      <c r="D16" t="s">
        <v>81</v>
      </c>
      <c r="E16" s="1">
        <v>50.282608695652172</v>
      </c>
      <c r="F16" s="1">
        <v>8.0733695652173907</v>
      </c>
      <c r="G16" s="1">
        <v>43.461956521739133</v>
      </c>
      <c r="H16" s="1">
        <v>90.073369565217391</v>
      </c>
      <c r="I16" s="1">
        <f t="shared" si="0"/>
        <v>141.60869565217391</v>
      </c>
      <c r="J16" s="1">
        <f t="shared" si="1"/>
        <v>2.8162559446606137</v>
      </c>
      <c r="K16" s="1">
        <f t="shared" si="2"/>
        <v>0.16055987894509294</v>
      </c>
    </row>
    <row r="17" spans="1:11" x14ac:dyDescent="0.3">
      <c r="A17" t="s">
        <v>37</v>
      </c>
      <c r="B17" t="s">
        <v>82</v>
      </c>
      <c r="C17" t="s">
        <v>66</v>
      </c>
      <c r="D17" t="s">
        <v>67</v>
      </c>
      <c r="E17" s="1">
        <v>93.152173913043484</v>
      </c>
      <c r="F17" s="1">
        <v>20.788043478260871</v>
      </c>
      <c r="G17" s="1">
        <v>98.948369565217391</v>
      </c>
      <c r="H17" s="1">
        <v>149.69565217391303</v>
      </c>
      <c r="I17" s="1">
        <f t="shared" si="0"/>
        <v>269.43206521739131</v>
      </c>
      <c r="J17" s="1">
        <f t="shared" si="1"/>
        <v>2.8923862310385062</v>
      </c>
      <c r="K17" s="1">
        <f t="shared" si="2"/>
        <v>0.22316219369894982</v>
      </c>
    </row>
    <row r="18" spans="1:11" x14ac:dyDescent="0.3">
      <c r="A18" t="s">
        <v>37</v>
      </c>
      <c r="B18" t="s">
        <v>83</v>
      </c>
      <c r="C18" t="s">
        <v>84</v>
      </c>
      <c r="D18" t="s">
        <v>85</v>
      </c>
      <c r="E18" s="1">
        <v>101.68478260869566</v>
      </c>
      <c r="F18" s="1">
        <v>28.508152173913043</v>
      </c>
      <c r="G18" s="1">
        <v>116.47554347826087</v>
      </c>
      <c r="H18" s="1">
        <v>191.55434782608697</v>
      </c>
      <c r="I18" s="1">
        <f t="shared" si="0"/>
        <v>336.53804347826087</v>
      </c>
      <c r="J18" s="1">
        <f t="shared" si="1"/>
        <v>3.3096205237840728</v>
      </c>
      <c r="K18" s="1">
        <f t="shared" si="2"/>
        <v>0.28035809727418493</v>
      </c>
    </row>
    <row r="19" spans="1:11" x14ac:dyDescent="0.3">
      <c r="A19" t="s">
        <v>37</v>
      </c>
      <c r="B19" t="s">
        <v>86</v>
      </c>
      <c r="C19" t="s">
        <v>87</v>
      </c>
      <c r="D19" t="s">
        <v>88</v>
      </c>
      <c r="E19" s="1">
        <v>105.59782608695652</v>
      </c>
      <c r="F19" s="1">
        <v>29</v>
      </c>
      <c r="G19" s="1">
        <v>94.709239130434781</v>
      </c>
      <c r="H19" s="1">
        <v>227.23097826086956</v>
      </c>
      <c r="I19" s="1">
        <f t="shared" si="0"/>
        <v>350.94021739130437</v>
      </c>
      <c r="J19" s="1">
        <f t="shared" si="1"/>
        <v>3.3233659289758108</v>
      </c>
      <c r="K19" s="1">
        <f t="shared" si="2"/>
        <v>0.2746268656716418</v>
      </c>
    </row>
    <row r="20" spans="1:11" x14ac:dyDescent="0.3">
      <c r="A20" t="s">
        <v>37</v>
      </c>
      <c r="B20" t="s">
        <v>89</v>
      </c>
      <c r="C20" t="s">
        <v>90</v>
      </c>
      <c r="D20" t="s">
        <v>91</v>
      </c>
      <c r="E20" s="1">
        <v>55.934782608695649</v>
      </c>
      <c r="F20" s="1">
        <v>10.796195652173912</v>
      </c>
      <c r="G20" s="1">
        <v>61.983695652173914</v>
      </c>
      <c r="H20" s="1">
        <v>112.23097826086956</v>
      </c>
      <c r="I20" s="1">
        <f t="shared" si="0"/>
        <v>185.01086956521738</v>
      </c>
      <c r="J20" s="1">
        <f t="shared" si="1"/>
        <v>3.3076175670423629</v>
      </c>
      <c r="K20" s="1">
        <f t="shared" si="2"/>
        <v>0.19301399144966963</v>
      </c>
    </row>
    <row r="21" spans="1:11" x14ac:dyDescent="0.3">
      <c r="A21" t="s">
        <v>37</v>
      </c>
      <c r="B21" t="s">
        <v>92</v>
      </c>
      <c r="C21" t="s">
        <v>93</v>
      </c>
      <c r="D21" t="s">
        <v>94</v>
      </c>
      <c r="E21" s="1">
        <v>50.608695652173914</v>
      </c>
      <c r="F21" s="1">
        <v>16.176630434782609</v>
      </c>
      <c r="G21" s="1">
        <v>59.567934782608695</v>
      </c>
      <c r="H21" s="1">
        <v>115.48097826086956</v>
      </c>
      <c r="I21" s="1">
        <f t="shared" si="0"/>
        <v>191.22554347826087</v>
      </c>
      <c r="J21" s="1">
        <f t="shared" si="1"/>
        <v>3.7785115979381443</v>
      </c>
      <c r="K21" s="1">
        <f t="shared" si="2"/>
        <v>0.31964132302405501</v>
      </c>
    </row>
    <row r="22" spans="1:11" x14ac:dyDescent="0.3">
      <c r="A22" t="s">
        <v>37</v>
      </c>
      <c r="B22" t="s">
        <v>95</v>
      </c>
      <c r="C22" t="s">
        <v>66</v>
      </c>
      <c r="D22" t="s">
        <v>67</v>
      </c>
      <c r="E22" s="1">
        <v>62.358695652173914</v>
      </c>
      <c r="F22" s="1">
        <v>40.728260869565219</v>
      </c>
      <c r="G22" s="1">
        <v>93.410326086956516</v>
      </c>
      <c r="H22" s="1">
        <v>140.23369565217391</v>
      </c>
      <c r="I22" s="1">
        <f t="shared" si="0"/>
        <v>274.37228260869563</v>
      </c>
      <c r="J22" s="1">
        <f t="shared" si="1"/>
        <v>4.3999041310789604</v>
      </c>
      <c r="K22" s="1">
        <f t="shared" si="2"/>
        <v>0.65312881296845038</v>
      </c>
    </row>
    <row r="23" spans="1:11" x14ac:dyDescent="0.3">
      <c r="A23" t="s">
        <v>37</v>
      </c>
      <c r="B23" t="s">
        <v>96</v>
      </c>
      <c r="C23" t="s">
        <v>97</v>
      </c>
      <c r="D23" t="s">
        <v>61</v>
      </c>
      <c r="E23" s="1">
        <v>56.641304347826086</v>
      </c>
      <c r="F23" s="1">
        <v>25.423913043478262</v>
      </c>
      <c r="G23" s="1">
        <v>46.25</v>
      </c>
      <c r="H23" s="1">
        <v>111.2554347826087</v>
      </c>
      <c r="I23" s="1">
        <f t="shared" si="0"/>
        <v>182.92934782608697</v>
      </c>
      <c r="J23" s="1">
        <f t="shared" si="1"/>
        <v>3.2296104394549991</v>
      </c>
      <c r="K23" s="1">
        <f t="shared" si="2"/>
        <v>0.44885818460947996</v>
      </c>
    </row>
    <row r="24" spans="1:11" x14ac:dyDescent="0.3">
      <c r="A24" t="s">
        <v>37</v>
      </c>
      <c r="B24" t="s">
        <v>98</v>
      </c>
      <c r="C24" t="s">
        <v>99</v>
      </c>
      <c r="D24" t="s">
        <v>100</v>
      </c>
      <c r="E24" s="1">
        <v>71.652173913043484</v>
      </c>
      <c r="F24" s="1">
        <v>16.572391304347825</v>
      </c>
      <c r="G24" s="1">
        <v>92.324673913043512</v>
      </c>
      <c r="H24" s="1">
        <v>176.09858695652173</v>
      </c>
      <c r="I24" s="1">
        <f t="shared" si="0"/>
        <v>284.99565217391307</v>
      </c>
      <c r="J24" s="1">
        <f t="shared" si="1"/>
        <v>3.9774878640776699</v>
      </c>
      <c r="K24" s="1">
        <f t="shared" si="2"/>
        <v>0.23128944174757277</v>
      </c>
    </row>
    <row r="25" spans="1:11" x14ac:dyDescent="0.3">
      <c r="A25" t="s">
        <v>37</v>
      </c>
      <c r="B25" t="s">
        <v>101</v>
      </c>
      <c r="C25" t="s">
        <v>102</v>
      </c>
      <c r="D25" t="s">
        <v>103</v>
      </c>
      <c r="E25" s="1">
        <v>83.25</v>
      </c>
      <c r="F25" s="1">
        <v>50.573478260869571</v>
      </c>
      <c r="G25" s="1">
        <v>112.30945652173921</v>
      </c>
      <c r="H25" s="1">
        <v>152.3425</v>
      </c>
      <c r="I25" s="1">
        <f t="shared" si="0"/>
        <v>315.22543478260877</v>
      </c>
      <c r="J25" s="1">
        <f t="shared" si="1"/>
        <v>3.7864917091004058</v>
      </c>
      <c r="K25" s="1">
        <f t="shared" si="2"/>
        <v>0.6074892283587936</v>
      </c>
    </row>
    <row r="26" spans="1:11" x14ac:dyDescent="0.3">
      <c r="A26" t="s">
        <v>37</v>
      </c>
      <c r="B26" t="s">
        <v>104</v>
      </c>
      <c r="C26" t="s">
        <v>69</v>
      </c>
      <c r="D26" t="s">
        <v>70</v>
      </c>
      <c r="E26" s="1">
        <v>20.945652173913043</v>
      </c>
      <c r="F26" s="1">
        <v>35.255652173913042</v>
      </c>
      <c r="G26" s="1">
        <v>20.115760869565221</v>
      </c>
      <c r="H26" s="1">
        <v>71.765434782608693</v>
      </c>
      <c r="I26" s="1">
        <f t="shared" si="0"/>
        <v>127.13684782608695</v>
      </c>
      <c r="J26" s="1">
        <f t="shared" si="1"/>
        <v>6.0698443175921115</v>
      </c>
      <c r="K26" s="1">
        <f t="shared" si="2"/>
        <v>1.6831966787752983</v>
      </c>
    </row>
    <row r="27" spans="1:11" x14ac:dyDescent="0.3">
      <c r="A27" t="s">
        <v>37</v>
      </c>
      <c r="B27" t="s">
        <v>105</v>
      </c>
      <c r="C27" t="s">
        <v>69</v>
      </c>
      <c r="D27" t="s">
        <v>70</v>
      </c>
      <c r="E27" s="1">
        <v>166.06521739130434</v>
      </c>
      <c r="F27" s="1">
        <v>43.128369565217383</v>
      </c>
      <c r="G27" s="1">
        <v>158.04249999999999</v>
      </c>
      <c r="H27" s="1">
        <v>333.99489130434779</v>
      </c>
      <c r="I27" s="1">
        <f t="shared" si="0"/>
        <v>535.16576086956513</v>
      </c>
      <c r="J27" s="1">
        <f t="shared" si="1"/>
        <v>3.2226240345594968</v>
      </c>
      <c r="K27" s="1">
        <f t="shared" si="2"/>
        <v>0.25970742243749179</v>
      </c>
    </row>
    <row r="28" spans="1:11" x14ac:dyDescent="0.3">
      <c r="A28" t="s">
        <v>37</v>
      </c>
      <c r="B28" t="s">
        <v>106</v>
      </c>
      <c r="C28" t="s">
        <v>48</v>
      </c>
      <c r="D28" t="s">
        <v>49</v>
      </c>
      <c r="E28" s="1">
        <v>104.79347826086956</v>
      </c>
      <c r="F28" s="1">
        <v>34.189891304347832</v>
      </c>
      <c r="G28" s="1">
        <v>93.116847826086953</v>
      </c>
      <c r="H28" s="1">
        <v>185.79891304347825</v>
      </c>
      <c r="I28" s="1">
        <f t="shared" si="0"/>
        <v>313.10565217391303</v>
      </c>
      <c r="J28" s="1">
        <f t="shared" si="1"/>
        <v>2.9878352867959754</v>
      </c>
      <c r="K28" s="1">
        <f t="shared" si="2"/>
        <v>0.32625972409501097</v>
      </c>
    </row>
    <row r="29" spans="1:11" x14ac:dyDescent="0.3">
      <c r="A29" t="s">
        <v>37</v>
      </c>
      <c r="B29" t="s">
        <v>107</v>
      </c>
      <c r="C29" t="s">
        <v>108</v>
      </c>
      <c r="D29" t="s">
        <v>70</v>
      </c>
      <c r="E29" s="1">
        <v>69.902173913043484</v>
      </c>
      <c r="F29" s="1">
        <v>33.741847826086953</v>
      </c>
      <c r="G29" s="1">
        <v>37.695652173913047</v>
      </c>
      <c r="H29" s="1">
        <v>136.24728260869566</v>
      </c>
      <c r="I29" s="1">
        <f t="shared" si="0"/>
        <v>207.68478260869566</v>
      </c>
      <c r="J29" s="1">
        <f t="shared" si="1"/>
        <v>2.9710775929093454</v>
      </c>
      <c r="K29" s="1">
        <f t="shared" si="2"/>
        <v>0.48270097962991748</v>
      </c>
    </row>
    <row r="30" spans="1:11" x14ac:dyDescent="0.3">
      <c r="A30" t="s">
        <v>37</v>
      </c>
      <c r="B30" t="s">
        <v>109</v>
      </c>
      <c r="C30" t="s">
        <v>110</v>
      </c>
      <c r="D30" t="s">
        <v>111</v>
      </c>
      <c r="E30" s="1">
        <v>45.663043478260867</v>
      </c>
      <c r="F30" s="1">
        <v>35.855978260869563</v>
      </c>
      <c r="G30" s="1">
        <v>50.747282608695649</v>
      </c>
      <c r="H30" s="1">
        <v>118.52717391304348</v>
      </c>
      <c r="I30" s="1">
        <f t="shared" si="0"/>
        <v>205.13043478260869</v>
      </c>
      <c r="J30" s="1">
        <f t="shared" si="1"/>
        <v>4.4922637467269695</v>
      </c>
      <c r="K30" s="1">
        <f t="shared" si="2"/>
        <v>0.78522970721256846</v>
      </c>
    </row>
    <row r="31" spans="1:11" x14ac:dyDescent="0.3">
      <c r="A31" t="s">
        <v>37</v>
      </c>
      <c r="B31" t="s">
        <v>112</v>
      </c>
      <c r="C31" t="s">
        <v>113</v>
      </c>
      <c r="D31" t="s">
        <v>114</v>
      </c>
      <c r="E31" s="1">
        <v>145.69565217391303</v>
      </c>
      <c r="F31" s="1">
        <v>84.361413043478265</v>
      </c>
      <c r="G31" s="1">
        <v>165.19336956521741</v>
      </c>
      <c r="H31" s="1">
        <v>293.02173913043481</v>
      </c>
      <c r="I31" s="1">
        <f t="shared" si="0"/>
        <v>542.5765217391305</v>
      </c>
      <c r="J31" s="1">
        <f t="shared" si="1"/>
        <v>3.7240405849000306</v>
      </c>
      <c r="K31" s="1">
        <f t="shared" si="2"/>
        <v>0.57902491793494482</v>
      </c>
    </row>
    <row r="32" spans="1:11" x14ac:dyDescent="0.3">
      <c r="A32" t="s">
        <v>37</v>
      </c>
      <c r="B32" t="s">
        <v>115</v>
      </c>
      <c r="C32" t="s">
        <v>116</v>
      </c>
      <c r="D32" t="s">
        <v>70</v>
      </c>
      <c r="E32" s="1">
        <v>94.75</v>
      </c>
      <c r="F32" s="1">
        <v>31.089130434782607</v>
      </c>
      <c r="G32" s="1">
        <v>137.29891304347825</v>
      </c>
      <c r="H32" s="1">
        <v>408.73913043478262</v>
      </c>
      <c r="I32" s="1">
        <f t="shared" si="0"/>
        <v>577.12717391304352</v>
      </c>
      <c r="J32" s="1">
        <f t="shared" si="1"/>
        <v>6.0910519674199843</v>
      </c>
      <c r="K32" s="1">
        <f t="shared" si="2"/>
        <v>0.32811747160720428</v>
      </c>
    </row>
    <row r="33" spans="1:11" x14ac:dyDescent="0.3">
      <c r="A33" t="s">
        <v>37</v>
      </c>
      <c r="B33" t="s">
        <v>117</v>
      </c>
      <c r="C33" t="s">
        <v>72</v>
      </c>
      <c r="D33" t="s">
        <v>73</v>
      </c>
      <c r="E33" s="1">
        <v>34.532608695652172</v>
      </c>
      <c r="F33" s="1">
        <v>13.755434782608694</v>
      </c>
      <c r="G33" s="1">
        <v>32.325217391304356</v>
      </c>
      <c r="H33" s="1">
        <v>67.888804347826095</v>
      </c>
      <c r="I33" s="1">
        <f t="shared" si="0"/>
        <v>113.96945652173915</v>
      </c>
      <c r="J33" s="1">
        <f t="shared" si="1"/>
        <v>3.3003430909663209</v>
      </c>
      <c r="K33" s="1">
        <f t="shared" si="2"/>
        <v>0.39833175952156119</v>
      </c>
    </row>
    <row r="34" spans="1:11" x14ac:dyDescent="0.3">
      <c r="A34" t="s">
        <v>37</v>
      </c>
      <c r="B34" t="s">
        <v>118</v>
      </c>
      <c r="C34" t="s">
        <v>48</v>
      </c>
      <c r="D34" t="s">
        <v>49</v>
      </c>
      <c r="E34" s="1">
        <v>91.717391304347828</v>
      </c>
      <c r="F34" s="1">
        <v>19.190000000000001</v>
      </c>
      <c r="G34" s="1">
        <v>70.289891304347847</v>
      </c>
      <c r="H34" s="1">
        <v>178.03217391304347</v>
      </c>
      <c r="I34" s="1">
        <f t="shared" si="0"/>
        <v>267.5120652173913</v>
      </c>
      <c r="J34" s="1">
        <f t="shared" si="1"/>
        <v>2.9166994548471199</v>
      </c>
      <c r="K34" s="1">
        <f t="shared" si="2"/>
        <v>0.20922967527850203</v>
      </c>
    </row>
    <row r="35" spans="1:11" x14ac:dyDescent="0.3">
      <c r="A35" t="s">
        <v>37</v>
      </c>
      <c r="B35" t="s">
        <v>119</v>
      </c>
      <c r="C35" t="s">
        <v>120</v>
      </c>
      <c r="D35" t="s">
        <v>121</v>
      </c>
      <c r="E35" s="1">
        <v>88.913043478260875</v>
      </c>
      <c r="F35" s="1">
        <v>13.450760869565215</v>
      </c>
      <c r="G35" s="1">
        <v>93.198695652173924</v>
      </c>
      <c r="H35" s="1">
        <v>168.57326086956522</v>
      </c>
      <c r="I35" s="1">
        <f t="shared" si="0"/>
        <v>275.22271739130434</v>
      </c>
      <c r="J35" s="1">
        <f t="shared" si="1"/>
        <v>3.0954144254278728</v>
      </c>
      <c r="K35" s="1">
        <f t="shared" si="2"/>
        <v>0.15127995110024448</v>
      </c>
    </row>
    <row r="36" spans="1:11" x14ac:dyDescent="0.3">
      <c r="A36" t="s">
        <v>37</v>
      </c>
      <c r="B36" t="s">
        <v>122</v>
      </c>
      <c r="C36" t="s">
        <v>123</v>
      </c>
      <c r="D36" t="s">
        <v>100</v>
      </c>
      <c r="E36" s="1">
        <v>105.40217391304348</v>
      </c>
      <c r="F36" s="1">
        <v>19.971739130434788</v>
      </c>
      <c r="G36" s="1">
        <v>128.88173913043482</v>
      </c>
      <c r="H36" s="1">
        <v>206.64369565217393</v>
      </c>
      <c r="I36" s="1">
        <f t="shared" si="0"/>
        <v>355.49717391304353</v>
      </c>
      <c r="J36" s="1">
        <f t="shared" si="1"/>
        <v>3.3727688975971954</v>
      </c>
      <c r="K36" s="1">
        <f t="shared" si="2"/>
        <v>0.18948128287099106</v>
      </c>
    </row>
    <row r="37" spans="1:11" x14ac:dyDescent="0.3">
      <c r="A37" t="s">
        <v>37</v>
      </c>
      <c r="B37" t="s">
        <v>124</v>
      </c>
      <c r="C37" t="s">
        <v>57</v>
      </c>
      <c r="D37" t="s">
        <v>58</v>
      </c>
      <c r="E37" s="1">
        <v>165.03260869565219</v>
      </c>
      <c r="F37" s="1">
        <v>30.296195652173914</v>
      </c>
      <c r="G37" s="1">
        <v>186.07141304347826</v>
      </c>
      <c r="H37" s="1">
        <v>352.45565217391305</v>
      </c>
      <c r="I37" s="1">
        <f t="shared" si="0"/>
        <v>568.82326086956527</v>
      </c>
      <c r="J37" s="1">
        <f t="shared" si="1"/>
        <v>3.4467325298030693</v>
      </c>
      <c r="K37" s="1">
        <f t="shared" si="2"/>
        <v>0.18357702693802277</v>
      </c>
    </row>
    <row r="38" spans="1:11" x14ac:dyDescent="0.3">
      <c r="A38" t="s">
        <v>37</v>
      </c>
      <c r="B38" t="s">
        <v>125</v>
      </c>
      <c r="C38" t="s">
        <v>126</v>
      </c>
      <c r="D38" t="s">
        <v>127</v>
      </c>
      <c r="E38" s="1">
        <v>101.71739130434783</v>
      </c>
      <c r="F38" s="1">
        <v>27.255434782608695</v>
      </c>
      <c r="G38" s="1">
        <v>122.1304347826087</v>
      </c>
      <c r="H38" s="1">
        <v>181.52989130434781</v>
      </c>
      <c r="I38" s="1">
        <f t="shared" si="0"/>
        <v>330.91576086956525</v>
      </c>
      <c r="J38" s="1">
        <f t="shared" si="1"/>
        <v>3.2532859585381493</v>
      </c>
      <c r="K38" s="1">
        <f t="shared" si="2"/>
        <v>0.26795255396452233</v>
      </c>
    </row>
    <row r="39" spans="1:11" x14ac:dyDescent="0.3">
      <c r="A39" t="s">
        <v>37</v>
      </c>
      <c r="B39" t="s">
        <v>128</v>
      </c>
      <c r="C39" t="s">
        <v>129</v>
      </c>
      <c r="D39" t="s">
        <v>130</v>
      </c>
      <c r="E39" s="1">
        <v>216.16304347826087</v>
      </c>
      <c r="F39" s="1">
        <v>77.883586956521739</v>
      </c>
      <c r="G39" s="1">
        <v>163.59054347826086</v>
      </c>
      <c r="H39" s="1">
        <v>482.19576086956522</v>
      </c>
      <c r="I39" s="1">
        <f t="shared" si="0"/>
        <v>723.66989130434786</v>
      </c>
      <c r="J39" s="1">
        <f t="shared" si="1"/>
        <v>3.3477965505103837</v>
      </c>
      <c r="K39" s="1">
        <f t="shared" si="2"/>
        <v>0.36030019610801023</v>
      </c>
    </row>
    <row r="40" spans="1:11" x14ac:dyDescent="0.3">
      <c r="A40" t="s">
        <v>37</v>
      </c>
      <c r="B40" t="s">
        <v>131</v>
      </c>
      <c r="C40" t="s">
        <v>132</v>
      </c>
      <c r="D40" t="s">
        <v>133</v>
      </c>
      <c r="E40" s="1">
        <v>40.119565217391305</v>
      </c>
      <c r="F40" s="1">
        <v>4.5733695652173916</v>
      </c>
      <c r="G40" s="1">
        <v>33.942934782608695</v>
      </c>
      <c r="H40" s="1">
        <v>61.335326086956528</v>
      </c>
      <c r="I40" s="1">
        <f t="shared" si="0"/>
        <v>99.851630434782606</v>
      </c>
      <c r="J40" s="1">
        <f t="shared" si="1"/>
        <v>2.4888512598211867</v>
      </c>
      <c r="K40" s="1">
        <f t="shared" si="2"/>
        <v>0.11399349769710106</v>
      </c>
    </row>
    <row r="41" spans="1:11" x14ac:dyDescent="0.3">
      <c r="A41" t="s">
        <v>37</v>
      </c>
      <c r="B41" t="s">
        <v>134</v>
      </c>
      <c r="C41" t="s">
        <v>113</v>
      </c>
      <c r="D41" t="s">
        <v>114</v>
      </c>
      <c r="E41" s="1">
        <v>54.934782608695649</v>
      </c>
      <c r="F41" s="1">
        <v>66.206521739130437</v>
      </c>
      <c r="G41" s="1">
        <v>4.9130434782608692</v>
      </c>
      <c r="H41" s="1">
        <v>91.839673913043484</v>
      </c>
      <c r="I41" s="1">
        <f t="shared" si="0"/>
        <v>162.95923913043481</v>
      </c>
      <c r="J41" s="1">
        <f t="shared" si="1"/>
        <v>2.9664127423822721</v>
      </c>
      <c r="K41" s="1">
        <f t="shared" si="2"/>
        <v>1.2051840126632372</v>
      </c>
    </row>
    <row r="42" spans="1:11" x14ac:dyDescent="0.3">
      <c r="A42" t="s">
        <v>37</v>
      </c>
      <c r="B42" t="s">
        <v>135</v>
      </c>
      <c r="C42" t="s">
        <v>39</v>
      </c>
      <c r="D42" t="s">
        <v>40</v>
      </c>
      <c r="E42" s="1">
        <v>57.282608695652172</v>
      </c>
      <c r="F42" s="1">
        <v>34.678913043478275</v>
      </c>
      <c r="G42" s="1">
        <v>53.652826086956516</v>
      </c>
      <c r="H42" s="1">
        <v>131.1433695652174</v>
      </c>
      <c r="I42" s="1">
        <f t="shared" si="0"/>
        <v>219.47510869565218</v>
      </c>
      <c r="J42" s="1">
        <f t="shared" si="1"/>
        <v>3.8314440227703987</v>
      </c>
      <c r="K42" s="1">
        <f t="shared" si="2"/>
        <v>0.60540037950664161</v>
      </c>
    </row>
    <row r="43" spans="1:11" x14ac:dyDescent="0.3">
      <c r="A43" t="s">
        <v>37</v>
      </c>
      <c r="B43" t="s">
        <v>136</v>
      </c>
      <c r="C43" t="s">
        <v>137</v>
      </c>
      <c r="D43" t="s">
        <v>138</v>
      </c>
      <c r="E43" s="1">
        <v>127.28260869565217</v>
      </c>
      <c r="F43" s="1">
        <v>45.054347826086953</v>
      </c>
      <c r="G43" s="1">
        <v>189.42934782608697</v>
      </c>
      <c r="H43" s="1">
        <v>327.13423913043476</v>
      </c>
      <c r="I43" s="1">
        <f t="shared" si="0"/>
        <v>561.6179347826087</v>
      </c>
      <c r="J43" s="1">
        <f t="shared" si="1"/>
        <v>4.4123697694278396</v>
      </c>
      <c r="K43" s="1">
        <f t="shared" si="2"/>
        <v>0.35397096498719044</v>
      </c>
    </row>
    <row r="44" spans="1:11" x14ac:dyDescent="0.3">
      <c r="A44" t="s">
        <v>37</v>
      </c>
      <c r="B44" t="s">
        <v>139</v>
      </c>
      <c r="C44" t="s">
        <v>140</v>
      </c>
      <c r="D44" t="s">
        <v>141</v>
      </c>
      <c r="E44" s="1">
        <v>89.673913043478265</v>
      </c>
      <c r="F44" s="1">
        <v>25.312608695652177</v>
      </c>
      <c r="G44" s="1">
        <v>89.600326086956471</v>
      </c>
      <c r="H44" s="1">
        <v>151.67315217391305</v>
      </c>
      <c r="I44" s="1">
        <f t="shared" si="0"/>
        <v>266.58608695652168</v>
      </c>
      <c r="J44" s="1">
        <f t="shared" si="1"/>
        <v>2.972838787878787</v>
      </c>
      <c r="K44" s="1">
        <f t="shared" si="2"/>
        <v>0.28227393939393941</v>
      </c>
    </row>
    <row r="45" spans="1:11" x14ac:dyDescent="0.3">
      <c r="A45" t="s">
        <v>37</v>
      </c>
      <c r="B45" t="s">
        <v>142</v>
      </c>
      <c r="C45" t="s">
        <v>143</v>
      </c>
      <c r="D45" t="s">
        <v>144</v>
      </c>
      <c r="E45" s="1">
        <v>41.521739130434781</v>
      </c>
      <c r="F45" s="1">
        <v>14.847391304347832</v>
      </c>
      <c r="G45" s="1">
        <v>26.868369565217389</v>
      </c>
      <c r="H45" s="1">
        <v>79.215869565217389</v>
      </c>
      <c r="I45" s="1">
        <f t="shared" si="0"/>
        <v>120.93163043478262</v>
      </c>
      <c r="J45" s="1">
        <f t="shared" si="1"/>
        <v>2.9124895287958119</v>
      </c>
      <c r="K45" s="1">
        <f t="shared" si="2"/>
        <v>0.35758115183246092</v>
      </c>
    </row>
    <row r="46" spans="1:11" x14ac:dyDescent="0.3">
      <c r="A46" t="s">
        <v>37</v>
      </c>
      <c r="B46" t="s">
        <v>145</v>
      </c>
      <c r="C46" t="s">
        <v>48</v>
      </c>
      <c r="D46" t="s">
        <v>49</v>
      </c>
      <c r="E46" s="1">
        <v>104.89130434782609</v>
      </c>
      <c r="F46" s="1">
        <v>49.779891304347828</v>
      </c>
      <c r="G46" s="1">
        <v>145.93478260869566</v>
      </c>
      <c r="H46" s="1">
        <v>371.25</v>
      </c>
      <c r="I46" s="1">
        <f t="shared" si="0"/>
        <v>566.9646739130435</v>
      </c>
      <c r="J46" s="1">
        <f t="shared" si="1"/>
        <v>5.4052590673575125</v>
      </c>
      <c r="K46" s="1">
        <f t="shared" si="2"/>
        <v>0.47458549222797924</v>
      </c>
    </row>
    <row r="47" spans="1:11" x14ac:dyDescent="0.3">
      <c r="A47" t="s">
        <v>37</v>
      </c>
      <c r="B47" t="s">
        <v>146</v>
      </c>
      <c r="C47" t="s">
        <v>69</v>
      </c>
      <c r="D47" t="s">
        <v>70</v>
      </c>
      <c r="E47" s="1">
        <v>70.173913043478265</v>
      </c>
      <c r="F47" s="1">
        <v>10.217391304347826</v>
      </c>
      <c r="G47" s="1">
        <v>80.380434782608702</v>
      </c>
      <c r="H47" s="1">
        <v>128.78260869565219</v>
      </c>
      <c r="I47" s="1">
        <f t="shared" si="0"/>
        <v>219.38043478260872</v>
      </c>
      <c r="J47" s="1">
        <f t="shared" si="1"/>
        <v>3.1262391573729866</v>
      </c>
      <c r="K47" s="1">
        <f t="shared" si="2"/>
        <v>0.14560099132589838</v>
      </c>
    </row>
    <row r="48" spans="1:11" x14ac:dyDescent="0.3">
      <c r="A48" t="s">
        <v>37</v>
      </c>
      <c r="B48" t="s">
        <v>147</v>
      </c>
      <c r="C48" t="s">
        <v>110</v>
      </c>
      <c r="D48" t="s">
        <v>111</v>
      </c>
      <c r="E48" s="1">
        <v>43.782608695652172</v>
      </c>
      <c r="F48" s="1">
        <v>1.9098913043478263</v>
      </c>
      <c r="G48" s="1">
        <v>49.993260869565241</v>
      </c>
      <c r="H48" s="1">
        <v>78.118478260869566</v>
      </c>
      <c r="I48" s="1">
        <f t="shared" si="0"/>
        <v>130.02163043478262</v>
      </c>
      <c r="J48" s="1">
        <f t="shared" si="1"/>
        <v>2.9697095332671304</v>
      </c>
      <c r="K48" s="1">
        <f t="shared" si="2"/>
        <v>4.3622144985104278E-2</v>
      </c>
    </row>
    <row r="49" spans="1:11" x14ac:dyDescent="0.3">
      <c r="A49" t="s">
        <v>37</v>
      </c>
      <c r="B49" t="s">
        <v>148</v>
      </c>
      <c r="C49" t="s">
        <v>149</v>
      </c>
      <c r="D49" t="s">
        <v>111</v>
      </c>
      <c r="E49" s="1">
        <v>50.413043478260867</v>
      </c>
      <c r="F49" s="1">
        <v>27.324673913043473</v>
      </c>
      <c r="G49" s="1">
        <v>27.007717391304357</v>
      </c>
      <c r="H49" s="1">
        <v>90.361847826086972</v>
      </c>
      <c r="I49" s="1">
        <f t="shared" si="0"/>
        <v>144.6942391304348</v>
      </c>
      <c r="J49" s="1">
        <f t="shared" si="1"/>
        <v>2.8701746442432086</v>
      </c>
      <c r="K49" s="1">
        <f t="shared" si="2"/>
        <v>0.5420159551530831</v>
      </c>
    </row>
    <row r="50" spans="1:11" x14ac:dyDescent="0.3">
      <c r="A50" t="s">
        <v>37</v>
      </c>
      <c r="B50" t="s">
        <v>150</v>
      </c>
      <c r="C50" t="s">
        <v>151</v>
      </c>
      <c r="D50" t="s">
        <v>152</v>
      </c>
      <c r="E50" s="1">
        <v>57.489130434782609</v>
      </c>
      <c r="F50" s="1">
        <v>10.866847826086957</v>
      </c>
      <c r="G50" s="1">
        <v>54.384565217391298</v>
      </c>
      <c r="H50" s="1">
        <v>130.72043478260869</v>
      </c>
      <c r="I50" s="1">
        <f t="shared" si="0"/>
        <v>195.97184782608696</v>
      </c>
      <c r="J50" s="1">
        <f t="shared" si="1"/>
        <v>3.4088504443183965</v>
      </c>
      <c r="K50" s="1">
        <f t="shared" si="2"/>
        <v>0.18902439024390244</v>
      </c>
    </row>
    <row r="51" spans="1:11" x14ac:dyDescent="0.3">
      <c r="A51" t="s">
        <v>37</v>
      </c>
      <c r="B51" t="s">
        <v>153</v>
      </c>
      <c r="C51" t="s">
        <v>154</v>
      </c>
      <c r="D51" t="s">
        <v>155</v>
      </c>
      <c r="E51" s="1">
        <v>60.684782608695649</v>
      </c>
      <c r="F51" s="1">
        <v>8.0355434782608697</v>
      </c>
      <c r="G51" s="1">
        <v>63.218586956521754</v>
      </c>
      <c r="H51" s="1">
        <v>117.11815217391305</v>
      </c>
      <c r="I51" s="1">
        <f t="shared" si="0"/>
        <v>188.37228260869568</v>
      </c>
      <c r="J51" s="1">
        <f t="shared" si="1"/>
        <v>3.1041106931757128</v>
      </c>
      <c r="K51" s="1">
        <f t="shared" si="2"/>
        <v>0.13241447250582125</v>
      </c>
    </row>
    <row r="52" spans="1:11" x14ac:dyDescent="0.3">
      <c r="A52" t="s">
        <v>37</v>
      </c>
      <c r="B52" t="s">
        <v>156</v>
      </c>
      <c r="C52" t="s">
        <v>157</v>
      </c>
      <c r="D52" t="s">
        <v>158</v>
      </c>
      <c r="E52" s="1">
        <v>90.184782608695656</v>
      </c>
      <c r="F52" s="1">
        <v>27.317934782608695</v>
      </c>
      <c r="G52" s="1">
        <v>78.010652173913059</v>
      </c>
      <c r="H52" s="1">
        <v>171.50597826086957</v>
      </c>
      <c r="I52" s="1">
        <f t="shared" si="0"/>
        <v>276.83456521739129</v>
      </c>
      <c r="J52" s="1">
        <f t="shared" si="1"/>
        <v>3.069637218271664</v>
      </c>
      <c r="K52" s="1">
        <f t="shared" si="2"/>
        <v>0.30291069061106424</v>
      </c>
    </row>
    <row r="53" spans="1:11" x14ac:dyDescent="0.3">
      <c r="A53" t="s">
        <v>37</v>
      </c>
      <c r="B53" t="s">
        <v>159</v>
      </c>
      <c r="C53" t="s">
        <v>149</v>
      </c>
      <c r="D53" t="s">
        <v>141</v>
      </c>
      <c r="E53" s="1">
        <v>114.03260869565217</v>
      </c>
      <c r="F53" s="1">
        <v>18.532608695652176</v>
      </c>
      <c r="G53" s="1">
        <v>94.913043478260875</v>
      </c>
      <c r="H53" s="1">
        <v>204.23369565217391</v>
      </c>
      <c r="I53" s="1">
        <f t="shared" si="0"/>
        <v>317.67934782608694</v>
      </c>
      <c r="J53" s="1">
        <f t="shared" si="1"/>
        <v>2.7858640739681633</v>
      </c>
      <c r="K53" s="1">
        <f t="shared" si="2"/>
        <v>0.16252025545705845</v>
      </c>
    </row>
    <row r="54" spans="1:11" x14ac:dyDescent="0.3">
      <c r="A54" t="s">
        <v>37</v>
      </c>
      <c r="B54" t="s">
        <v>160</v>
      </c>
      <c r="C54" t="s">
        <v>161</v>
      </c>
      <c r="D54" t="s">
        <v>162</v>
      </c>
      <c r="E54" s="1">
        <v>35.141304347826086</v>
      </c>
      <c r="F54" s="1">
        <v>18.513586956521738</v>
      </c>
      <c r="G54" s="1">
        <v>24.980978260869566</v>
      </c>
      <c r="H54" s="1">
        <v>59.872282608695649</v>
      </c>
      <c r="I54" s="1">
        <f t="shared" si="0"/>
        <v>103.36684782608695</v>
      </c>
      <c r="J54" s="1">
        <f t="shared" si="1"/>
        <v>2.9414630374265389</v>
      </c>
      <c r="K54" s="1">
        <f t="shared" si="2"/>
        <v>0.52683266316115063</v>
      </c>
    </row>
    <row r="55" spans="1:11" x14ac:dyDescent="0.3">
      <c r="A55" t="s">
        <v>37</v>
      </c>
      <c r="B55" t="s">
        <v>163</v>
      </c>
      <c r="C55" t="s">
        <v>69</v>
      </c>
      <c r="D55" t="s">
        <v>70</v>
      </c>
      <c r="E55" s="1">
        <v>79.163043478260875</v>
      </c>
      <c r="F55" s="1">
        <v>15.741847826086957</v>
      </c>
      <c r="G55" s="1">
        <v>95.866847826086953</v>
      </c>
      <c r="H55" s="1">
        <v>168.01358695652175</v>
      </c>
      <c r="I55" s="1">
        <f t="shared" si="0"/>
        <v>279.62228260869563</v>
      </c>
      <c r="J55" s="1">
        <f t="shared" si="1"/>
        <v>3.5322325964575034</v>
      </c>
      <c r="K55" s="1">
        <f t="shared" si="2"/>
        <v>0.19885349443910474</v>
      </c>
    </row>
    <row r="56" spans="1:11" x14ac:dyDescent="0.3">
      <c r="A56" t="s">
        <v>37</v>
      </c>
      <c r="B56" t="s">
        <v>164</v>
      </c>
      <c r="C56" t="s">
        <v>157</v>
      </c>
      <c r="D56" t="s">
        <v>158</v>
      </c>
      <c r="E56" s="1">
        <v>41.489130434782609</v>
      </c>
      <c r="F56" s="1">
        <v>14.861413043478262</v>
      </c>
      <c r="G56" s="1">
        <v>49.105978260869563</v>
      </c>
      <c r="H56" s="1">
        <v>99.565217391304344</v>
      </c>
      <c r="I56" s="1">
        <f t="shared" si="0"/>
        <v>163.53260869565219</v>
      </c>
      <c r="J56" s="1">
        <f t="shared" si="1"/>
        <v>3.9415771548336394</v>
      </c>
      <c r="K56" s="1">
        <f t="shared" si="2"/>
        <v>0.35820015719151166</v>
      </c>
    </row>
    <row r="57" spans="1:11" x14ac:dyDescent="0.3">
      <c r="A57" t="s">
        <v>37</v>
      </c>
      <c r="B57" t="s">
        <v>165</v>
      </c>
      <c r="C57" t="s">
        <v>166</v>
      </c>
      <c r="D57" t="s">
        <v>167</v>
      </c>
      <c r="E57" s="1">
        <v>99.902173913043484</v>
      </c>
      <c r="F57" s="1">
        <v>49.314999999999998</v>
      </c>
      <c r="G57" s="1">
        <v>86.148478260869538</v>
      </c>
      <c r="H57" s="1">
        <v>192.64097826086959</v>
      </c>
      <c r="I57" s="1">
        <f t="shared" si="0"/>
        <v>328.10445652173911</v>
      </c>
      <c r="J57" s="1">
        <f t="shared" si="1"/>
        <v>3.2842574257425738</v>
      </c>
      <c r="K57" s="1">
        <f t="shared" si="2"/>
        <v>0.49363290175171359</v>
      </c>
    </row>
    <row r="58" spans="1:11" x14ac:dyDescent="0.3">
      <c r="A58" t="s">
        <v>37</v>
      </c>
      <c r="B58" t="s">
        <v>168</v>
      </c>
      <c r="C58" t="s">
        <v>169</v>
      </c>
      <c r="D58" t="s">
        <v>170</v>
      </c>
      <c r="E58" s="1">
        <v>110.89130434782609</v>
      </c>
      <c r="F58" s="1">
        <v>28.595108695652176</v>
      </c>
      <c r="G58" s="1">
        <v>68.282826086956533</v>
      </c>
      <c r="H58" s="1">
        <v>193.01326086956524</v>
      </c>
      <c r="I58" s="1">
        <f t="shared" si="0"/>
        <v>289.89119565217396</v>
      </c>
      <c r="J58" s="1">
        <f t="shared" si="1"/>
        <v>2.6141923152323079</v>
      </c>
      <c r="K58" s="1">
        <f t="shared" si="2"/>
        <v>0.25786610468535581</v>
      </c>
    </row>
    <row r="59" spans="1:11" x14ac:dyDescent="0.3">
      <c r="A59" t="s">
        <v>37</v>
      </c>
      <c r="B59" t="s">
        <v>171</v>
      </c>
      <c r="C59" t="s">
        <v>172</v>
      </c>
      <c r="D59" t="s">
        <v>173</v>
      </c>
      <c r="E59" s="1">
        <v>83.836956521739125</v>
      </c>
      <c r="F59" s="1">
        <v>36.127717391304351</v>
      </c>
      <c r="G59" s="1">
        <v>64.271739130434781</v>
      </c>
      <c r="H59" s="1">
        <v>170.54347826086956</v>
      </c>
      <c r="I59" s="1">
        <f t="shared" si="0"/>
        <v>270.94293478260869</v>
      </c>
      <c r="J59" s="1">
        <f t="shared" si="1"/>
        <v>3.2317840010372101</v>
      </c>
      <c r="K59" s="1">
        <f t="shared" si="2"/>
        <v>0.43092830286529243</v>
      </c>
    </row>
    <row r="60" spans="1:11" x14ac:dyDescent="0.3">
      <c r="A60" t="s">
        <v>37</v>
      </c>
      <c r="B60" t="s">
        <v>174</v>
      </c>
      <c r="C60" t="s">
        <v>175</v>
      </c>
      <c r="D60" t="s">
        <v>70</v>
      </c>
      <c r="E60" s="1">
        <v>74.347826086956516</v>
      </c>
      <c r="F60" s="1">
        <v>13.643152173913045</v>
      </c>
      <c r="G60" s="1">
        <v>99.28510869565217</v>
      </c>
      <c r="H60" s="1">
        <v>141.90586956521739</v>
      </c>
      <c r="I60" s="1">
        <f t="shared" si="0"/>
        <v>254.83413043478259</v>
      </c>
      <c r="J60" s="1">
        <f t="shared" si="1"/>
        <v>3.4275935672514621</v>
      </c>
      <c r="K60" s="1">
        <f t="shared" si="2"/>
        <v>0.18350438596491231</v>
      </c>
    </row>
    <row r="61" spans="1:11" x14ac:dyDescent="0.3">
      <c r="A61" t="s">
        <v>37</v>
      </c>
      <c r="B61" t="s">
        <v>176</v>
      </c>
      <c r="C61" t="s">
        <v>39</v>
      </c>
      <c r="D61" t="s">
        <v>40</v>
      </c>
      <c r="E61" s="1">
        <v>99.891304347826093</v>
      </c>
      <c r="F61" s="1">
        <v>39.181956521739146</v>
      </c>
      <c r="G61" s="1">
        <v>132.65793478260869</v>
      </c>
      <c r="H61" s="1">
        <v>211.03532608695653</v>
      </c>
      <c r="I61" s="1">
        <f t="shared" si="0"/>
        <v>382.87521739130437</v>
      </c>
      <c r="J61" s="1">
        <f t="shared" si="1"/>
        <v>3.8329183895538628</v>
      </c>
      <c r="K61" s="1">
        <f t="shared" si="2"/>
        <v>0.39224591947769327</v>
      </c>
    </row>
    <row r="62" spans="1:11" x14ac:dyDescent="0.3">
      <c r="A62" t="s">
        <v>37</v>
      </c>
      <c r="B62" t="s">
        <v>177</v>
      </c>
      <c r="C62" t="s">
        <v>129</v>
      </c>
      <c r="D62" t="s">
        <v>130</v>
      </c>
      <c r="E62" s="1">
        <v>67.391304347826093</v>
      </c>
      <c r="F62" s="1">
        <v>22.20347826086957</v>
      </c>
      <c r="G62" s="1">
        <v>52.140326086956549</v>
      </c>
      <c r="H62" s="1">
        <v>125.01108695652174</v>
      </c>
      <c r="I62" s="1">
        <f t="shared" si="0"/>
        <v>199.35489130434786</v>
      </c>
      <c r="J62" s="1">
        <f t="shared" si="1"/>
        <v>2.9581693548387098</v>
      </c>
      <c r="K62" s="1">
        <f t="shared" si="2"/>
        <v>0.32947096774193552</v>
      </c>
    </row>
    <row r="63" spans="1:11" x14ac:dyDescent="0.3">
      <c r="A63" t="s">
        <v>37</v>
      </c>
      <c r="B63" t="s">
        <v>178</v>
      </c>
      <c r="C63" t="s">
        <v>179</v>
      </c>
      <c r="D63" t="s">
        <v>180</v>
      </c>
      <c r="E63" s="1">
        <v>88.119565217391298</v>
      </c>
      <c r="F63" s="1">
        <v>19.711956521739129</v>
      </c>
      <c r="G63" s="1">
        <v>93.097934782608704</v>
      </c>
      <c r="H63" s="1">
        <v>150.45032608695652</v>
      </c>
      <c r="I63" s="1">
        <f t="shared" si="0"/>
        <v>263.26021739130437</v>
      </c>
      <c r="J63" s="1">
        <f t="shared" si="1"/>
        <v>2.9875342296780563</v>
      </c>
      <c r="K63" s="1">
        <f t="shared" si="2"/>
        <v>0.22369557172813617</v>
      </c>
    </row>
    <row r="64" spans="1:11" x14ac:dyDescent="0.3">
      <c r="A64" t="s">
        <v>37</v>
      </c>
      <c r="B64" t="s">
        <v>181</v>
      </c>
      <c r="C64" t="s">
        <v>45</v>
      </c>
      <c r="D64" t="s">
        <v>46</v>
      </c>
      <c r="E64" s="1">
        <v>80.282608695652172</v>
      </c>
      <c r="F64" s="1">
        <v>20.084239130434781</v>
      </c>
      <c r="G64" s="1">
        <v>57.328804347826086</v>
      </c>
      <c r="H64" s="1">
        <v>145.48369565217391</v>
      </c>
      <c r="I64" s="1">
        <f t="shared" si="0"/>
        <v>222.89673913043478</v>
      </c>
      <c r="J64" s="1">
        <f t="shared" si="1"/>
        <v>2.7764012997562957</v>
      </c>
      <c r="K64" s="1">
        <f t="shared" si="2"/>
        <v>0.25016923910100186</v>
      </c>
    </row>
    <row r="65" spans="1:11" x14ac:dyDescent="0.3">
      <c r="A65" t="s">
        <v>37</v>
      </c>
      <c r="B65" t="s">
        <v>182</v>
      </c>
      <c r="C65" t="s">
        <v>183</v>
      </c>
      <c r="D65" t="s">
        <v>184</v>
      </c>
      <c r="E65" s="1">
        <v>65.576086956521735</v>
      </c>
      <c r="F65" s="1">
        <v>5.3155434782608699</v>
      </c>
      <c r="G65" s="1">
        <v>72.710652173913061</v>
      </c>
      <c r="H65" s="1">
        <v>125.63771739130435</v>
      </c>
      <c r="I65" s="1">
        <f t="shared" si="0"/>
        <v>203.66391304347826</v>
      </c>
      <c r="J65" s="1">
        <f t="shared" si="1"/>
        <v>3.1057649593900218</v>
      </c>
      <c r="K65" s="1">
        <f t="shared" si="2"/>
        <v>8.1059174540029852E-2</v>
      </c>
    </row>
    <row r="66" spans="1:11" x14ac:dyDescent="0.3">
      <c r="A66" t="s">
        <v>37</v>
      </c>
      <c r="B66" t="s">
        <v>185</v>
      </c>
      <c r="C66" t="s">
        <v>186</v>
      </c>
      <c r="D66" t="s">
        <v>58</v>
      </c>
      <c r="E66" s="1">
        <v>130.38043478260869</v>
      </c>
      <c r="F66" s="1">
        <v>23.298913043478262</v>
      </c>
      <c r="G66" s="1">
        <v>130.04347826086956</v>
      </c>
      <c r="H66" s="1">
        <v>238.71739130434781</v>
      </c>
      <c r="I66" s="1">
        <f t="shared" ref="I66:I129" si="3">SUM(F66:H66)</f>
        <v>392.05978260869563</v>
      </c>
      <c r="J66" s="1">
        <f t="shared" ref="J66:J129" si="4">I66/E66</f>
        <v>3.0070446019174657</v>
      </c>
      <c r="K66" s="1">
        <f t="shared" ref="K66:K129" si="5">F66/E66</f>
        <v>0.17869945810754484</v>
      </c>
    </row>
    <row r="67" spans="1:11" x14ac:dyDescent="0.3">
      <c r="A67" t="s">
        <v>37</v>
      </c>
      <c r="B67" t="s">
        <v>187</v>
      </c>
      <c r="C67" t="s">
        <v>188</v>
      </c>
      <c r="D67" t="s">
        <v>121</v>
      </c>
      <c r="E67" s="1">
        <v>153.42391304347825</v>
      </c>
      <c r="F67" s="1">
        <v>37.297282608695653</v>
      </c>
      <c r="G67" s="1">
        <v>127.59760869565217</v>
      </c>
      <c r="H67" s="1">
        <v>262.38141304347829</v>
      </c>
      <c r="I67" s="1">
        <f t="shared" si="3"/>
        <v>427.27630434782611</v>
      </c>
      <c r="J67" s="1">
        <f t="shared" si="4"/>
        <v>2.7849394261424019</v>
      </c>
      <c r="K67" s="1">
        <f t="shared" si="5"/>
        <v>0.24309953949698904</v>
      </c>
    </row>
    <row r="68" spans="1:11" x14ac:dyDescent="0.3">
      <c r="A68" t="s">
        <v>37</v>
      </c>
      <c r="B68" t="s">
        <v>189</v>
      </c>
      <c r="C68" t="s">
        <v>190</v>
      </c>
      <c r="D68" t="s">
        <v>191</v>
      </c>
      <c r="E68" s="1">
        <v>61.358695652173914</v>
      </c>
      <c r="F68" s="1">
        <v>14.492608695652176</v>
      </c>
      <c r="G68" s="1">
        <v>42.978695652173904</v>
      </c>
      <c r="H68" s="1">
        <v>88.743586956521739</v>
      </c>
      <c r="I68" s="1">
        <f t="shared" si="3"/>
        <v>146.21489130434782</v>
      </c>
      <c r="J68" s="1">
        <f t="shared" si="4"/>
        <v>2.3829530558015941</v>
      </c>
      <c r="K68" s="1">
        <f t="shared" si="5"/>
        <v>0.23619486271036319</v>
      </c>
    </row>
    <row r="69" spans="1:11" x14ac:dyDescent="0.3">
      <c r="A69" t="s">
        <v>37</v>
      </c>
      <c r="B69" t="s">
        <v>192</v>
      </c>
      <c r="C69" t="s">
        <v>193</v>
      </c>
      <c r="D69" t="s">
        <v>173</v>
      </c>
      <c r="E69" s="1">
        <v>99.315217391304344</v>
      </c>
      <c r="F69" s="1">
        <v>22.757391304347831</v>
      </c>
      <c r="G69" s="1">
        <v>74.726521739130405</v>
      </c>
      <c r="H69" s="1">
        <v>167.21793478260869</v>
      </c>
      <c r="I69" s="1">
        <f t="shared" si="3"/>
        <v>264.70184782608692</v>
      </c>
      <c r="J69" s="1">
        <f t="shared" si="4"/>
        <v>2.6652697822042244</v>
      </c>
      <c r="K69" s="1">
        <f t="shared" si="5"/>
        <v>0.22914304476305139</v>
      </c>
    </row>
    <row r="70" spans="1:11" x14ac:dyDescent="0.3">
      <c r="A70" t="s">
        <v>37</v>
      </c>
      <c r="B70" t="s">
        <v>194</v>
      </c>
      <c r="C70" t="s">
        <v>195</v>
      </c>
      <c r="D70" t="s">
        <v>196</v>
      </c>
      <c r="E70" s="1">
        <v>64.206521739130437</v>
      </c>
      <c r="F70" s="1">
        <v>20.810326086956518</v>
      </c>
      <c r="G70" s="1">
        <v>52.150326086956532</v>
      </c>
      <c r="H70" s="1">
        <v>87.351521739130433</v>
      </c>
      <c r="I70" s="1">
        <f t="shared" si="3"/>
        <v>160.31217391304347</v>
      </c>
      <c r="J70" s="1">
        <f t="shared" si="4"/>
        <v>2.4968207211782629</v>
      </c>
      <c r="K70" s="1">
        <f t="shared" si="5"/>
        <v>0.32411545623836119</v>
      </c>
    </row>
    <row r="71" spans="1:11" x14ac:dyDescent="0.3">
      <c r="A71" t="s">
        <v>37</v>
      </c>
      <c r="B71" t="s">
        <v>197</v>
      </c>
      <c r="C71" t="s">
        <v>90</v>
      </c>
      <c r="D71" t="s">
        <v>91</v>
      </c>
      <c r="E71" s="1">
        <v>89.043478260869563</v>
      </c>
      <c r="F71" s="1">
        <v>20.99652173913044</v>
      </c>
      <c r="G71" s="1">
        <v>87.377826086956517</v>
      </c>
      <c r="H71" s="1">
        <v>145.94532608695653</v>
      </c>
      <c r="I71" s="1">
        <f t="shared" si="3"/>
        <v>254.31967391304349</v>
      </c>
      <c r="J71" s="1">
        <f t="shared" si="4"/>
        <v>2.856129150390625</v>
      </c>
      <c r="K71" s="1">
        <f t="shared" si="5"/>
        <v>0.23580078125000006</v>
      </c>
    </row>
    <row r="72" spans="1:11" x14ac:dyDescent="0.3">
      <c r="A72" t="s">
        <v>37</v>
      </c>
      <c r="B72" t="s">
        <v>198</v>
      </c>
      <c r="C72" t="s">
        <v>199</v>
      </c>
      <c r="D72" t="s">
        <v>40</v>
      </c>
      <c r="E72" s="1">
        <v>87.217391304347828</v>
      </c>
      <c r="F72" s="1">
        <v>8.5339130434782611</v>
      </c>
      <c r="G72" s="1">
        <v>89.816521739130437</v>
      </c>
      <c r="H72" s="1">
        <v>169.1317391304348</v>
      </c>
      <c r="I72" s="1">
        <f t="shared" si="3"/>
        <v>267.48217391304348</v>
      </c>
      <c r="J72" s="1">
        <f t="shared" si="4"/>
        <v>3.0668444666001995</v>
      </c>
      <c r="K72" s="1">
        <f t="shared" si="5"/>
        <v>9.7846460618145559E-2</v>
      </c>
    </row>
    <row r="73" spans="1:11" x14ac:dyDescent="0.3">
      <c r="A73" t="s">
        <v>37</v>
      </c>
      <c r="B73" t="s">
        <v>200</v>
      </c>
      <c r="C73" t="s">
        <v>201</v>
      </c>
      <c r="D73" t="s">
        <v>202</v>
      </c>
      <c r="E73" s="1">
        <v>120.45652173913044</v>
      </c>
      <c r="F73" s="1">
        <v>87.685760869565215</v>
      </c>
      <c r="G73" s="1">
        <v>86.96434782608695</v>
      </c>
      <c r="H73" s="1">
        <v>214.81097826086958</v>
      </c>
      <c r="I73" s="1">
        <f t="shared" si="3"/>
        <v>389.46108695652174</v>
      </c>
      <c r="J73" s="1">
        <f t="shared" si="4"/>
        <v>3.2332088070745351</v>
      </c>
      <c r="K73" s="1">
        <f t="shared" si="5"/>
        <v>0.72794531672983209</v>
      </c>
    </row>
    <row r="74" spans="1:11" x14ac:dyDescent="0.3">
      <c r="A74" t="s">
        <v>37</v>
      </c>
      <c r="B74" t="s">
        <v>203</v>
      </c>
      <c r="C74" t="s">
        <v>204</v>
      </c>
      <c r="D74" t="s">
        <v>73</v>
      </c>
      <c r="E74" s="1">
        <v>64.684782608695656</v>
      </c>
      <c r="F74" s="1">
        <v>9.7979347826086993</v>
      </c>
      <c r="G74" s="1">
        <v>53.510326086956539</v>
      </c>
      <c r="H74" s="1">
        <v>113.50913043478261</v>
      </c>
      <c r="I74" s="1">
        <f t="shared" si="3"/>
        <v>176.81739130434784</v>
      </c>
      <c r="J74" s="1">
        <f t="shared" si="4"/>
        <v>2.7335237775163836</v>
      </c>
      <c r="K74" s="1">
        <f t="shared" si="5"/>
        <v>0.15147202150899014</v>
      </c>
    </row>
    <row r="75" spans="1:11" x14ac:dyDescent="0.3">
      <c r="A75" t="s">
        <v>37</v>
      </c>
      <c r="B75" t="s">
        <v>205</v>
      </c>
      <c r="C75" t="s">
        <v>206</v>
      </c>
      <c r="D75" t="s">
        <v>207</v>
      </c>
      <c r="E75" s="1">
        <v>67.815217391304344</v>
      </c>
      <c r="F75" s="1">
        <v>21.154891304347824</v>
      </c>
      <c r="G75" s="1">
        <v>43.144021739130437</v>
      </c>
      <c r="H75" s="1">
        <v>118.76902173913044</v>
      </c>
      <c r="I75" s="1">
        <f t="shared" si="3"/>
        <v>183.06793478260869</v>
      </c>
      <c r="J75" s="1">
        <f t="shared" si="4"/>
        <v>2.6995111396057059</v>
      </c>
      <c r="K75" s="1">
        <f t="shared" si="5"/>
        <v>0.31194903029331622</v>
      </c>
    </row>
    <row r="76" spans="1:11" x14ac:dyDescent="0.3">
      <c r="A76" t="s">
        <v>37</v>
      </c>
      <c r="B76" t="s">
        <v>208</v>
      </c>
      <c r="C76" t="s">
        <v>209</v>
      </c>
      <c r="D76" t="s">
        <v>73</v>
      </c>
      <c r="E76" s="1">
        <v>73.5</v>
      </c>
      <c r="F76" s="1">
        <v>16.862065217391304</v>
      </c>
      <c r="G76" s="1">
        <v>137.57336956521746</v>
      </c>
      <c r="H76" s="1">
        <v>167.51532608695652</v>
      </c>
      <c r="I76" s="1">
        <f t="shared" si="3"/>
        <v>321.95076086956527</v>
      </c>
      <c r="J76" s="1">
        <f t="shared" si="4"/>
        <v>4.3802824608104123</v>
      </c>
      <c r="K76" s="1">
        <f t="shared" si="5"/>
        <v>0.22941585329784087</v>
      </c>
    </row>
    <row r="77" spans="1:11" x14ac:dyDescent="0.3">
      <c r="A77" t="s">
        <v>37</v>
      </c>
      <c r="B77" t="s">
        <v>210</v>
      </c>
      <c r="C77" t="s">
        <v>211</v>
      </c>
      <c r="D77" t="s">
        <v>81</v>
      </c>
      <c r="E77" s="1">
        <v>39.184782608695649</v>
      </c>
      <c r="F77" s="1">
        <v>23.35858695652173</v>
      </c>
      <c r="G77" s="1">
        <v>41.70728260869565</v>
      </c>
      <c r="H77" s="1">
        <v>88.280108695652174</v>
      </c>
      <c r="I77" s="1">
        <f t="shared" si="3"/>
        <v>153.34597826086957</v>
      </c>
      <c r="J77" s="1">
        <f t="shared" si="4"/>
        <v>3.9134063800277397</v>
      </c>
      <c r="K77" s="1">
        <f t="shared" si="5"/>
        <v>0.59611373092926478</v>
      </c>
    </row>
    <row r="78" spans="1:11" x14ac:dyDescent="0.3">
      <c r="A78" t="s">
        <v>37</v>
      </c>
      <c r="B78" t="s">
        <v>212</v>
      </c>
      <c r="C78" t="s">
        <v>201</v>
      </c>
      <c r="D78" t="s">
        <v>202</v>
      </c>
      <c r="E78" s="1">
        <v>40.173913043478258</v>
      </c>
      <c r="F78" s="1">
        <v>7.4390217391304345</v>
      </c>
      <c r="G78" s="1">
        <v>47.944565217391322</v>
      </c>
      <c r="H78" s="1">
        <v>81.736739130434785</v>
      </c>
      <c r="I78" s="1">
        <f t="shared" si="3"/>
        <v>137.12032608695654</v>
      </c>
      <c r="J78" s="1">
        <f t="shared" si="4"/>
        <v>3.4131682900432905</v>
      </c>
      <c r="K78" s="1">
        <f t="shared" si="5"/>
        <v>0.18517045454545455</v>
      </c>
    </row>
    <row r="79" spans="1:11" x14ac:dyDescent="0.3">
      <c r="A79" t="s">
        <v>37</v>
      </c>
      <c r="B79" t="s">
        <v>213</v>
      </c>
      <c r="C79" t="s">
        <v>214</v>
      </c>
      <c r="D79" t="s">
        <v>215</v>
      </c>
      <c r="E79" s="1">
        <v>48.826086956521742</v>
      </c>
      <c r="F79" s="1">
        <v>10.823804347826087</v>
      </c>
      <c r="G79" s="1">
        <v>65.094456521739133</v>
      </c>
      <c r="H79" s="1">
        <v>103.22967391304347</v>
      </c>
      <c r="I79" s="1">
        <f t="shared" si="3"/>
        <v>179.14793478260867</v>
      </c>
      <c r="J79" s="1">
        <f t="shared" si="4"/>
        <v>3.6691028495102396</v>
      </c>
      <c r="K79" s="1">
        <f t="shared" si="5"/>
        <v>0.22168076580587712</v>
      </c>
    </row>
    <row r="80" spans="1:11" x14ac:dyDescent="0.3">
      <c r="A80" t="s">
        <v>37</v>
      </c>
      <c r="B80" t="s">
        <v>216</v>
      </c>
      <c r="C80" t="s">
        <v>157</v>
      </c>
      <c r="D80" t="s">
        <v>158</v>
      </c>
      <c r="E80" s="1">
        <v>100</v>
      </c>
      <c r="F80" s="1">
        <v>55.097826086956523</v>
      </c>
      <c r="G80" s="1">
        <v>57.059782608695649</v>
      </c>
      <c r="H80" s="1">
        <v>176.20380434782609</v>
      </c>
      <c r="I80" s="1">
        <f t="shared" si="3"/>
        <v>288.36141304347825</v>
      </c>
      <c r="J80" s="1">
        <f t="shared" si="4"/>
        <v>2.8836141304347827</v>
      </c>
      <c r="K80" s="1">
        <f t="shared" si="5"/>
        <v>0.55097826086956525</v>
      </c>
    </row>
    <row r="81" spans="1:11" x14ac:dyDescent="0.3">
      <c r="A81" t="s">
        <v>37</v>
      </c>
      <c r="B81" t="s">
        <v>217</v>
      </c>
      <c r="C81" t="s">
        <v>218</v>
      </c>
      <c r="D81" t="s">
        <v>219</v>
      </c>
      <c r="E81" s="1">
        <v>76.75</v>
      </c>
      <c r="F81" s="1">
        <v>21.391304347826086</v>
      </c>
      <c r="G81" s="1">
        <v>51.733695652173914</v>
      </c>
      <c r="H81" s="1">
        <v>147.55978260869566</v>
      </c>
      <c r="I81" s="1">
        <f t="shared" si="3"/>
        <v>220.68478260869566</v>
      </c>
      <c r="J81" s="1">
        <f t="shared" si="4"/>
        <v>2.8753717603738846</v>
      </c>
      <c r="K81" s="1">
        <f t="shared" si="5"/>
        <v>0.27871406316385777</v>
      </c>
    </row>
    <row r="82" spans="1:11" x14ac:dyDescent="0.3">
      <c r="A82" t="s">
        <v>37</v>
      </c>
      <c r="B82" t="s">
        <v>220</v>
      </c>
      <c r="C82" t="s">
        <v>113</v>
      </c>
      <c r="D82" t="s">
        <v>114</v>
      </c>
      <c r="E82" s="1">
        <v>68.945652173913047</v>
      </c>
      <c r="F82" s="1">
        <v>33.891413043478245</v>
      </c>
      <c r="G82" s="1">
        <v>45.27967391304346</v>
      </c>
      <c r="H82" s="1">
        <v>98.664891304347833</v>
      </c>
      <c r="I82" s="1">
        <f t="shared" si="3"/>
        <v>177.83597826086952</v>
      </c>
      <c r="J82" s="1">
        <f t="shared" si="4"/>
        <v>2.5793646539492348</v>
      </c>
      <c r="K82" s="1">
        <f t="shared" si="5"/>
        <v>0.49156708182248121</v>
      </c>
    </row>
    <row r="83" spans="1:11" x14ac:dyDescent="0.3">
      <c r="A83" t="s">
        <v>37</v>
      </c>
      <c r="B83" t="s">
        <v>221</v>
      </c>
      <c r="C83" t="s">
        <v>113</v>
      </c>
      <c r="D83" t="s">
        <v>114</v>
      </c>
      <c r="E83" s="1">
        <v>125.68478260869566</v>
      </c>
      <c r="F83" s="1">
        <v>40.19478260869564</v>
      </c>
      <c r="G83" s="1">
        <v>118.62858695652174</v>
      </c>
      <c r="H83" s="1">
        <v>136.41282608695653</v>
      </c>
      <c r="I83" s="1">
        <f t="shared" si="3"/>
        <v>295.23619565217393</v>
      </c>
      <c r="J83" s="1">
        <f t="shared" si="4"/>
        <v>2.3490210153074464</v>
      </c>
      <c r="K83" s="1">
        <f t="shared" si="5"/>
        <v>0.31980627864740974</v>
      </c>
    </row>
    <row r="84" spans="1:11" x14ac:dyDescent="0.3">
      <c r="A84" t="s">
        <v>37</v>
      </c>
      <c r="B84" t="s">
        <v>222</v>
      </c>
      <c r="C84" t="s">
        <v>223</v>
      </c>
      <c r="D84" t="s">
        <v>224</v>
      </c>
      <c r="E84" s="1">
        <v>37.054347826086953</v>
      </c>
      <c r="F84" s="1">
        <v>24.119565217391305</v>
      </c>
      <c r="G84" s="1">
        <v>31.5</v>
      </c>
      <c r="H84" s="1">
        <v>76.853260869565219</v>
      </c>
      <c r="I84" s="1">
        <f t="shared" si="3"/>
        <v>132.47282608695653</v>
      </c>
      <c r="J84" s="1">
        <f t="shared" si="4"/>
        <v>3.5750953358756239</v>
      </c>
      <c r="K84" s="1">
        <f t="shared" si="5"/>
        <v>0.65092402464065713</v>
      </c>
    </row>
    <row r="85" spans="1:11" x14ac:dyDescent="0.3">
      <c r="A85" t="s">
        <v>37</v>
      </c>
      <c r="B85" t="s">
        <v>225</v>
      </c>
      <c r="C85" t="s">
        <v>129</v>
      </c>
      <c r="D85" t="s">
        <v>130</v>
      </c>
      <c r="E85" s="1">
        <v>19.826086956521738</v>
      </c>
      <c r="F85" s="1">
        <v>63.706521739130437</v>
      </c>
      <c r="G85" s="1">
        <v>15.247282608695652</v>
      </c>
      <c r="H85" s="1">
        <v>54.154891304347828</v>
      </c>
      <c r="I85" s="1">
        <f t="shared" si="3"/>
        <v>133.10869565217394</v>
      </c>
      <c r="J85" s="1">
        <f t="shared" si="4"/>
        <v>6.7138157894736858</v>
      </c>
      <c r="K85" s="1">
        <f t="shared" si="5"/>
        <v>3.2132675438596494</v>
      </c>
    </row>
    <row r="86" spans="1:11" x14ac:dyDescent="0.3">
      <c r="A86" t="s">
        <v>37</v>
      </c>
      <c r="B86" t="s">
        <v>226</v>
      </c>
      <c r="C86" t="s">
        <v>227</v>
      </c>
      <c r="D86" t="s">
        <v>46</v>
      </c>
      <c r="E86" s="1">
        <v>76.206521739130437</v>
      </c>
      <c r="F86" s="1">
        <v>23.554130434782611</v>
      </c>
      <c r="G86" s="1">
        <v>65.534999999999997</v>
      </c>
      <c r="H86" s="1">
        <v>143.36456521739132</v>
      </c>
      <c r="I86" s="1">
        <f t="shared" si="3"/>
        <v>232.45369565217391</v>
      </c>
      <c r="J86" s="1">
        <f t="shared" si="4"/>
        <v>3.0503123662815574</v>
      </c>
      <c r="K86" s="1">
        <f t="shared" si="5"/>
        <v>0.30908286977606619</v>
      </c>
    </row>
    <row r="87" spans="1:11" x14ac:dyDescent="0.3">
      <c r="A87" t="s">
        <v>37</v>
      </c>
      <c r="B87" t="s">
        <v>228</v>
      </c>
      <c r="C87" t="s">
        <v>229</v>
      </c>
      <c r="D87" t="s">
        <v>230</v>
      </c>
      <c r="E87" s="1">
        <v>182.75</v>
      </c>
      <c r="F87" s="1">
        <v>23.377717391304348</v>
      </c>
      <c r="G87" s="1">
        <v>189.03880434782607</v>
      </c>
      <c r="H87" s="1">
        <v>346.58847826086958</v>
      </c>
      <c r="I87" s="1">
        <f t="shared" si="3"/>
        <v>559.005</v>
      </c>
      <c r="J87" s="1">
        <f t="shared" si="4"/>
        <v>3.0588508891928865</v>
      </c>
      <c r="K87" s="1">
        <f t="shared" si="5"/>
        <v>0.12792184619044786</v>
      </c>
    </row>
    <row r="88" spans="1:11" x14ac:dyDescent="0.3">
      <c r="A88" t="s">
        <v>37</v>
      </c>
      <c r="B88" t="s">
        <v>231</v>
      </c>
      <c r="C88" t="s">
        <v>232</v>
      </c>
      <c r="D88" t="s">
        <v>233</v>
      </c>
      <c r="E88" s="1">
        <v>94.521739130434781</v>
      </c>
      <c r="F88" s="1">
        <v>12.935543478260877</v>
      </c>
      <c r="G88" s="1">
        <v>102.58260869565221</v>
      </c>
      <c r="H88" s="1">
        <v>168.01032608695652</v>
      </c>
      <c r="I88" s="1">
        <f t="shared" si="3"/>
        <v>283.52847826086963</v>
      </c>
      <c r="J88" s="1">
        <f t="shared" si="4"/>
        <v>2.9996113155473787</v>
      </c>
      <c r="K88" s="1">
        <f t="shared" si="5"/>
        <v>0.1368525758969642</v>
      </c>
    </row>
    <row r="89" spans="1:11" x14ac:dyDescent="0.3">
      <c r="A89" t="s">
        <v>37</v>
      </c>
      <c r="B89" t="s">
        <v>234</v>
      </c>
      <c r="C89" t="s">
        <v>235</v>
      </c>
      <c r="D89" t="s">
        <v>236</v>
      </c>
      <c r="E89" s="1">
        <v>69.456521739130437</v>
      </c>
      <c r="F89" s="1">
        <v>15.4375</v>
      </c>
      <c r="G89" s="1">
        <v>54.024456521739133</v>
      </c>
      <c r="H89" s="1">
        <v>117.10326086956522</v>
      </c>
      <c r="I89" s="1">
        <f t="shared" si="3"/>
        <v>186.56521739130434</v>
      </c>
      <c r="J89" s="1">
        <f t="shared" si="4"/>
        <v>2.686071987480438</v>
      </c>
      <c r="K89" s="1">
        <f t="shared" si="5"/>
        <v>0.22226134585289514</v>
      </c>
    </row>
    <row r="90" spans="1:11" x14ac:dyDescent="0.3">
      <c r="A90" t="s">
        <v>37</v>
      </c>
      <c r="B90" t="s">
        <v>237</v>
      </c>
      <c r="C90" t="s">
        <v>238</v>
      </c>
      <c r="D90" t="s">
        <v>239</v>
      </c>
      <c r="E90" s="1">
        <v>65.434782608695656</v>
      </c>
      <c r="F90" s="1">
        <v>8.1775000000000002</v>
      </c>
      <c r="G90" s="1">
        <v>79.373260869565186</v>
      </c>
      <c r="H90" s="1">
        <v>118.60673913043478</v>
      </c>
      <c r="I90" s="1">
        <f t="shared" si="3"/>
        <v>206.15749999999997</v>
      </c>
      <c r="J90" s="1">
        <f t="shared" si="4"/>
        <v>3.1505797342192685</v>
      </c>
      <c r="K90" s="1">
        <f t="shared" si="5"/>
        <v>0.12497176079734219</v>
      </c>
    </row>
    <row r="91" spans="1:11" x14ac:dyDescent="0.3">
      <c r="A91" t="s">
        <v>37</v>
      </c>
      <c r="B91" t="s">
        <v>240</v>
      </c>
      <c r="C91" t="s">
        <v>241</v>
      </c>
      <c r="D91" t="s">
        <v>58</v>
      </c>
      <c r="E91" s="1">
        <v>93.423913043478265</v>
      </c>
      <c r="F91" s="1">
        <v>62.54217391304347</v>
      </c>
      <c r="G91" s="1">
        <v>65.138478260869576</v>
      </c>
      <c r="H91" s="1">
        <v>211.26282608695652</v>
      </c>
      <c r="I91" s="1">
        <f t="shared" si="3"/>
        <v>338.9434782608696</v>
      </c>
      <c r="J91" s="1">
        <f t="shared" si="4"/>
        <v>3.628016288539849</v>
      </c>
      <c r="K91" s="1">
        <f t="shared" si="5"/>
        <v>0.66944502617801038</v>
      </c>
    </row>
    <row r="92" spans="1:11" x14ac:dyDescent="0.3">
      <c r="A92" t="s">
        <v>37</v>
      </c>
      <c r="B92" t="s">
        <v>242</v>
      </c>
      <c r="C92" t="s">
        <v>243</v>
      </c>
      <c r="D92" t="s">
        <v>244</v>
      </c>
      <c r="E92" s="1">
        <v>46.847826086956523</v>
      </c>
      <c r="F92" s="1">
        <v>40.545978260869568</v>
      </c>
      <c r="G92" s="1">
        <v>65.176630434782609</v>
      </c>
      <c r="H92" s="1">
        <v>96.125</v>
      </c>
      <c r="I92" s="1">
        <f t="shared" si="3"/>
        <v>201.84760869565218</v>
      </c>
      <c r="J92" s="1">
        <f t="shared" si="4"/>
        <v>4.3085800464037121</v>
      </c>
      <c r="K92" s="1">
        <f t="shared" si="5"/>
        <v>0.86548259860788868</v>
      </c>
    </row>
    <row r="93" spans="1:11" x14ac:dyDescent="0.3">
      <c r="A93" t="s">
        <v>37</v>
      </c>
      <c r="B93" t="s">
        <v>245</v>
      </c>
      <c r="C93" t="s">
        <v>108</v>
      </c>
      <c r="D93" t="s">
        <v>70</v>
      </c>
      <c r="E93" s="1">
        <v>183.64130434782609</v>
      </c>
      <c r="F93" s="1">
        <v>53.82076086956522</v>
      </c>
      <c r="G93" s="1">
        <v>176.9040217391304</v>
      </c>
      <c r="H93" s="1">
        <v>356.76282608695652</v>
      </c>
      <c r="I93" s="1">
        <f t="shared" si="3"/>
        <v>587.48760869565217</v>
      </c>
      <c r="J93" s="1">
        <f t="shared" si="4"/>
        <v>3.1991038768866527</v>
      </c>
      <c r="K93" s="1">
        <f t="shared" si="5"/>
        <v>0.29307546611423496</v>
      </c>
    </row>
    <row r="94" spans="1:11" x14ac:dyDescent="0.3">
      <c r="A94" t="s">
        <v>37</v>
      </c>
      <c r="B94" t="s">
        <v>246</v>
      </c>
      <c r="C94" t="s">
        <v>247</v>
      </c>
      <c r="D94" t="s">
        <v>248</v>
      </c>
      <c r="E94" s="1">
        <v>40.902173913043477</v>
      </c>
      <c r="F94" s="1">
        <v>17.740217391304345</v>
      </c>
      <c r="G94" s="1">
        <v>34.179891304347827</v>
      </c>
      <c r="H94" s="1">
        <v>73.928586956521741</v>
      </c>
      <c r="I94" s="1">
        <f t="shared" si="3"/>
        <v>125.84869565217392</v>
      </c>
      <c r="J94" s="1">
        <f t="shared" si="4"/>
        <v>3.0768216848259371</v>
      </c>
      <c r="K94" s="1">
        <f t="shared" si="5"/>
        <v>0.43372309327664094</v>
      </c>
    </row>
    <row r="95" spans="1:11" x14ac:dyDescent="0.3">
      <c r="A95" t="s">
        <v>37</v>
      </c>
      <c r="B95" t="s">
        <v>249</v>
      </c>
      <c r="C95" t="s">
        <v>169</v>
      </c>
      <c r="D95" t="s">
        <v>170</v>
      </c>
      <c r="E95" s="1">
        <v>58.347826086956523</v>
      </c>
      <c r="F95" s="1">
        <v>15.328804347826088</v>
      </c>
      <c r="G95" s="1">
        <v>50.5625</v>
      </c>
      <c r="H95" s="1">
        <v>97.948478260869564</v>
      </c>
      <c r="I95" s="1">
        <f t="shared" si="3"/>
        <v>163.83978260869566</v>
      </c>
      <c r="J95" s="1">
        <f t="shared" si="4"/>
        <v>2.8079843517138601</v>
      </c>
      <c r="K95" s="1">
        <f t="shared" si="5"/>
        <v>0.26271423248882264</v>
      </c>
    </row>
    <row r="96" spans="1:11" x14ac:dyDescent="0.3">
      <c r="A96" t="s">
        <v>37</v>
      </c>
      <c r="B96" t="s">
        <v>250</v>
      </c>
      <c r="C96" t="s">
        <v>251</v>
      </c>
      <c r="D96" t="s">
        <v>58</v>
      </c>
      <c r="E96" s="1">
        <v>97.836956521739125</v>
      </c>
      <c r="F96" s="1">
        <v>27.798586956521742</v>
      </c>
      <c r="G96" s="1">
        <v>107.64304347826086</v>
      </c>
      <c r="H96" s="1">
        <v>216.39619565217393</v>
      </c>
      <c r="I96" s="1">
        <f t="shared" si="3"/>
        <v>351.83782608695651</v>
      </c>
      <c r="J96" s="1">
        <f t="shared" si="4"/>
        <v>3.5961648705699369</v>
      </c>
      <c r="K96" s="1">
        <f t="shared" si="5"/>
        <v>0.28413176313742922</v>
      </c>
    </row>
    <row r="97" spans="1:11" x14ac:dyDescent="0.3">
      <c r="A97" t="s">
        <v>37</v>
      </c>
      <c r="B97" t="s">
        <v>252</v>
      </c>
      <c r="C97" t="s">
        <v>69</v>
      </c>
      <c r="D97" t="s">
        <v>70</v>
      </c>
      <c r="E97" s="1">
        <v>170.88043478260869</v>
      </c>
      <c r="F97" s="1">
        <v>19.359782608695646</v>
      </c>
      <c r="G97" s="1">
        <v>171.1945652173913</v>
      </c>
      <c r="H97" s="1">
        <v>295.63260869565221</v>
      </c>
      <c r="I97" s="1">
        <f t="shared" si="3"/>
        <v>486.18695652173915</v>
      </c>
      <c r="J97" s="1">
        <f t="shared" si="4"/>
        <v>2.8451879651421668</v>
      </c>
      <c r="K97" s="1">
        <f t="shared" si="5"/>
        <v>0.11329431969976461</v>
      </c>
    </row>
    <row r="98" spans="1:11" x14ac:dyDescent="0.3">
      <c r="A98" t="s">
        <v>37</v>
      </c>
      <c r="B98" t="s">
        <v>253</v>
      </c>
      <c r="C98" t="s">
        <v>57</v>
      </c>
      <c r="D98" t="s">
        <v>58</v>
      </c>
      <c r="E98" s="1">
        <v>78.163043478260875</v>
      </c>
      <c r="F98" s="1">
        <v>52.703804347826086</v>
      </c>
      <c r="G98" s="1">
        <v>60.332500000000003</v>
      </c>
      <c r="H98" s="1">
        <v>167.46467391304347</v>
      </c>
      <c r="I98" s="1">
        <f t="shared" si="3"/>
        <v>280.50097826086954</v>
      </c>
      <c r="J98" s="1">
        <f t="shared" si="4"/>
        <v>3.5886649979140586</v>
      </c>
      <c r="K98" s="1">
        <f t="shared" si="5"/>
        <v>0.67428035043804746</v>
      </c>
    </row>
    <row r="99" spans="1:11" x14ac:dyDescent="0.3">
      <c r="A99" t="s">
        <v>37</v>
      </c>
      <c r="B99" t="s">
        <v>254</v>
      </c>
      <c r="C99" t="s">
        <v>255</v>
      </c>
      <c r="D99" t="s">
        <v>111</v>
      </c>
      <c r="E99" s="1">
        <v>76.75</v>
      </c>
      <c r="F99" s="1">
        <v>48.778260869565223</v>
      </c>
      <c r="G99" s="1">
        <v>74.737826086956517</v>
      </c>
      <c r="H99" s="1">
        <v>144.95869565217393</v>
      </c>
      <c r="I99" s="1">
        <f t="shared" si="3"/>
        <v>268.4747826086957</v>
      </c>
      <c r="J99" s="1">
        <f t="shared" si="4"/>
        <v>3.4980427701458723</v>
      </c>
      <c r="K99" s="1">
        <f t="shared" si="5"/>
        <v>0.63554737289335794</v>
      </c>
    </row>
    <row r="100" spans="1:11" x14ac:dyDescent="0.3">
      <c r="A100" t="s">
        <v>37</v>
      </c>
      <c r="B100" t="s">
        <v>256</v>
      </c>
      <c r="C100" t="s">
        <v>257</v>
      </c>
      <c r="D100" t="s">
        <v>258</v>
      </c>
      <c r="E100" s="1">
        <v>33.043478260869563</v>
      </c>
      <c r="F100" s="1">
        <v>15.079239130434782</v>
      </c>
      <c r="G100" s="1">
        <v>21.537391304347828</v>
      </c>
      <c r="H100" s="1">
        <v>69.490108695652182</v>
      </c>
      <c r="I100" s="1">
        <f t="shared" si="3"/>
        <v>106.10673913043479</v>
      </c>
      <c r="J100" s="1">
        <f t="shared" si="4"/>
        <v>3.2111250000000005</v>
      </c>
      <c r="K100" s="1">
        <f t="shared" si="5"/>
        <v>0.45634539473684216</v>
      </c>
    </row>
    <row r="101" spans="1:11" x14ac:dyDescent="0.3">
      <c r="A101" t="s">
        <v>37</v>
      </c>
      <c r="B101" t="s">
        <v>259</v>
      </c>
      <c r="C101" t="s">
        <v>87</v>
      </c>
      <c r="D101" t="s">
        <v>88</v>
      </c>
      <c r="E101" s="1">
        <v>48.152173913043477</v>
      </c>
      <c r="F101" s="1">
        <v>5.7961956521739131</v>
      </c>
      <c r="G101" s="1">
        <v>57.331521739130437</v>
      </c>
      <c r="H101" s="1">
        <v>150.0116304347826</v>
      </c>
      <c r="I101" s="1">
        <f t="shared" si="3"/>
        <v>213.13934782608695</v>
      </c>
      <c r="J101" s="1">
        <f t="shared" si="4"/>
        <v>4.4263702031602712</v>
      </c>
      <c r="K101" s="1">
        <f t="shared" si="5"/>
        <v>0.120372460496614</v>
      </c>
    </row>
    <row r="102" spans="1:11" x14ac:dyDescent="0.3">
      <c r="A102" t="s">
        <v>37</v>
      </c>
      <c r="B102" t="s">
        <v>260</v>
      </c>
      <c r="C102" t="s">
        <v>87</v>
      </c>
      <c r="D102" t="s">
        <v>88</v>
      </c>
      <c r="E102" s="1">
        <v>53.108695652173914</v>
      </c>
      <c r="F102" s="1">
        <v>15.125</v>
      </c>
      <c r="G102" s="1">
        <v>83.008152173913047</v>
      </c>
      <c r="H102" s="1">
        <v>119.32336956521739</v>
      </c>
      <c r="I102" s="1">
        <f t="shared" si="3"/>
        <v>217.45652173913044</v>
      </c>
      <c r="J102" s="1">
        <f t="shared" si="4"/>
        <v>4.0945558739255015</v>
      </c>
      <c r="K102" s="1">
        <f t="shared" si="5"/>
        <v>0.28479328694228406</v>
      </c>
    </row>
    <row r="103" spans="1:11" x14ac:dyDescent="0.3">
      <c r="A103" t="s">
        <v>37</v>
      </c>
      <c r="B103" t="s">
        <v>261</v>
      </c>
      <c r="C103" t="s">
        <v>87</v>
      </c>
      <c r="D103" t="s">
        <v>88</v>
      </c>
      <c r="E103" s="1">
        <v>31.152173913043477</v>
      </c>
      <c r="F103" s="1">
        <v>3.3614130434782608</v>
      </c>
      <c r="G103" s="1">
        <v>33.040760869565219</v>
      </c>
      <c r="H103" s="1">
        <v>98.279891304347828</v>
      </c>
      <c r="I103" s="1">
        <f t="shared" si="3"/>
        <v>134.68206521739131</v>
      </c>
      <c r="J103" s="1">
        <f t="shared" si="4"/>
        <v>4.3233600837404049</v>
      </c>
      <c r="K103" s="1">
        <f t="shared" si="5"/>
        <v>0.1079030006978367</v>
      </c>
    </row>
    <row r="104" spans="1:11" x14ac:dyDescent="0.3">
      <c r="A104" t="s">
        <v>37</v>
      </c>
      <c r="B104" t="s">
        <v>262</v>
      </c>
      <c r="C104" t="s">
        <v>263</v>
      </c>
      <c r="D104" t="s">
        <v>264</v>
      </c>
      <c r="E104" s="1">
        <v>67.054347826086953</v>
      </c>
      <c r="F104" s="1">
        <v>13.138152173913044</v>
      </c>
      <c r="G104" s="1">
        <v>76.164130434782606</v>
      </c>
      <c r="H104" s="1">
        <v>117.95336956521739</v>
      </c>
      <c r="I104" s="1">
        <f t="shared" si="3"/>
        <v>207.25565217391303</v>
      </c>
      <c r="J104" s="1">
        <f t="shared" si="4"/>
        <v>3.0908607553898526</v>
      </c>
      <c r="K104" s="1">
        <f t="shared" si="5"/>
        <v>0.19593289025774033</v>
      </c>
    </row>
    <row r="105" spans="1:11" x14ac:dyDescent="0.3">
      <c r="A105" t="s">
        <v>37</v>
      </c>
      <c r="B105" t="s">
        <v>265</v>
      </c>
      <c r="C105" t="s">
        <v>266</v>
      </c>
      <c r="D105" t="s">
        <v>267</v>
      </c>
      <c r="E105" s="1">
        <v>46.336956521739133</v>
      </c>
      <c r="F105" s="1">
        <v>14.627717391304348</v>
      </c>
      <c r="G105" s="1">
        <v>46.315217391304351</v>
      </c>
      <c r="H105" s="1">
        <v>64.660326086956516</v>
      </c>
      <c r="I105" s="1">
        <f t="shared" si="3"/>
        <v>125.60326086956522</v>
      </c>
      <c r="J105" s="1">
        <f t="shared" si="4"/>
        <v>2.71064977715224</v>
      </c>
      <c r="K105" s="1">
        <f t="shared" si="5"/>
        <v>0.31568144499178979</v>
      </c>
    </row>
    <row r="106" spans="1:11" x14ac:dyDescent="0.3">
      <c r="A106" t="s">
        <v>37</v>
      </c>
      <c r="B106" t="s">
        <v>268</v>
      </c>
      <c r="C106" t="s">
        <v>269</v>
      </c>
      <c r="D106" t="s">
        <v>103</v>
      </c>
      <c r="E106" s="1">
        <v>367.13043478260869</v>
      </c>
      <c r="F106" s="1">
        <v>91.706521739130437</v>
      </c>
      <c r="G106" s="1">
        <v>463.0836956521739</v>
      </c>
      <c r="H106" s="1">
        <v>706.46195652173913</v>
      </c>
      <c r="I106" s="1">
        <f t="shared" si="3"/>
        <v>1261.2521739130434</v>
      </c>
      <c r="J106" s="1">
        <f t="shared" si="4"/>
        <v>3.4354334438654663</v>
      </c>
      <c r="K106" s="1">
        <f t="shared" si="5"/>
        <v>0.24979275225011843</v>
      </c>
    </row>
    <row r="107" spans="1:11" x14ac:dyDescent="0.3">
      <c r="A107" t="s">
        <v>37</v>
      </c>
      <c r="B107" t="s">
        <v>270</v>
      </c>
      <c r="C107" t="s">
        <v>271</v>
      </c>
      <c r="D107" t="s">
        <v>272</v>
      </c>
      <c r="E107" s="1">
        <v>94.521739130434781</v>
      </c>
      <c r="F107" s="1">
        <v>15.375</v>
      </c>
      <c r="G107" s="1">
        <v>110.67065217391306</v>
      </c>
      <c r="H107" s="1">
        <v>229.52999999999997</v>
      </c>
      <c r="I107" s="1">
        <f t="shared" si="3"/>
        <v>355.575652173913</v>
      </c>
      <c r="J107" s="1">
        <f t="shared" si="4"/>
        <v>3.7618399264029434</v>
      </c>
      <c r="K107" s="1">
        <f t="shared" si="5"/>
        <v>0.16266099356025759</v>
      </c>
    </row>
    <row r="108" spans="1:11" x14ac:dyDescent="0.3">
      <c r="A108" t="s">
        <v>37</v>
      </c>
      <c r="B108" t="s">
        <v>273</v>
      </c>
      <c r="C108" t="s">
        <v>84</v>
      </c>
      <c r="D108" t="s">
        <v>85</v>
      </c>
      <c r="E108" s="1">
        <v>86.630434782608702</v>
      </c>
      <c r="F108" s="1">
        <v>17.096739130434784</v>
      </c>
      <c r="G108" s="1">
        <v>121.52217391304345</v>
      </c>
      <c r="H108" s="1">
        <v>178.32771739130436</v>
      </c>
      <c r="I108" s="1">
        <f t="shared" si="3"/>
        <v>316.94663043478261</v>
      </c>
      <c r="J108" s="1">
        <f t="shared" si="4"/>
        <v>3.6586060225846921</v>
      </c>
      <c r="K108" s="1">
        <f t="shared" si="5"/>
        <v>0.1973525721455458</v>
      </c>
    </row>
    <row r="109" spans="1:11" x14ac:dyDescent="0.3">
      <c r="A109" t="s">
        <v>37</v>
      </c>
      <c r="B109" t="s">
        <v>274</v>
      </c>
      <c r="C109" t="s">
        <v>275</v>
      </c>
      <c r="D109" t="s">
        <v>276</v>
      </c>
      <c r="E109" s="1">
        <v>154.07608695652175</v>
      </c>
      <c r="F109" s="1">
        <v>37.1875</v>
      </c>
      <c r="G109" s="1">
        <v>182.58108695652177</v>
      </c>
      <c r="H109" s="1">
        <v>229.57956521739129</v>
      </c>
      <c r="I109" s="1">
        <f t="shared" si="3"/>
        <v>449.34815217391304</v>
      </c>
      <c r="J109" s="1">
        <f t="shared" si="4"/>
        <v>2.9164042328042328</v>
      </c>
      <c r="K109" s="1">
        <f t="shared" si="5"/>
        <v>0.241358024691358</v>
      </c>
    </row>
    <row r="110" spans="1:11" x14ac:dyDescent="0.3">
      <c r="A110" t="s">
        <v>37</v>
      </c>
      <c r="B110" t="s">
        <v>277</v>
      </c>
      <c r="C110" t="s">
        <v>278</v>
      </c>
      <c r="D110" t="s">
        <v>279</v>
      </c>
      <c r="E110" s="1">
        <v>63.728260869565219</v>
      </c>
      <c r="F110" s="1">
        <v>26.255652173913049</v>
      </c>
      <c r="G110" s="1">
        <v>41.615543478260875</v>
      </c>
      <c r="H110" s="1">
        <v>148.07021739130434</v>
      </c>
      <c r="I110" s="1">
        <f t="shared" si="3"/>
        <v>215.94141304347826</v>
      </c>
      <c r="J110" s="1">
        <f t="shared" si="4"/>
        <v>3.3884717721303086</v>
      </c>
      <c r="K110" s="1">
        <f t="shared" si="5"/>
        <v>0.41199385979873793</v>
      </c>
    </row>
    <row r="111" spans="1:11" x14ac:dyDescent="0.3">
      <c r="A111" t="s">
        <v>37</v>
      </c>
      <c r="B111" t="s">
        <v>280</v>
      </c>
      <c r="C111" t="s">
        <v>281</v>
      </c>
      <c r="D111" t="s">
        <v>282</v>
      </c>
      <c r="E111" s="1">
        <v>26.565217391304348</v>
      </c>
      <c r="F111" s="1">
        <v>3.100869565217391</v>
      </c>
      <c r="G111" s="1">
        <v>27.162391304347818</v>
      </c>
      <c r="H111" s="1">
        <v>50.794130434782616</v>
      </c>
      <c r="I111" s="1">
        <f t="shared" si="3"/>
        <v>81.057391304347817</v>
      </c>
      <c r="J111" s="1">
        <f t="shared" si="4"/>
        <v>3.0512602291325694</v>
      </c>
      <c r="K111" s="1">
        <f t="shared" si="5"/>
        <v>0.1167266775777414</v>
      </c>
    </row>
    <row r="112" spans="1:11" x14ac:dyDescent="0.3">
      <c r="A112" t="s">
        <v>37</v>
      </c>
      <c r="B112" t="s">
        <v>283</v>
      </c>
      <c r="C112" t="s">
        <v>284</v>
      </c>
      <c r="D112" t="s">
        <v>91</v>
      </c>
      <c r="E112" s="1">
        <v>30.282608695652176</v>
      </c>
      <c r="F112" s="1">
        <v>18.41489130434783</v>
      </c>
      <c r="G112" s="1">
        <v>28.23380434782608</v>
      </c>
      <c r="H112" s="1">
        <v>47.551086956521736</v>
      </c>
      <c r="I112" s="1">
        <f t="shared" si="3"/>
        <v>94.199782608695642</v>
      </c>
      <c r="J112" s="1">
        <f t="shared" si="4"/>
        <v>3.1106891600861446</v>
      </c>
      <c r="K112" s="1">
        <f t="shared" si="5"/>
        <v>0.60810122038765257</v>
      </c>
    </row>
    <row r="113" spans="1:11" x14ac:dyDescent="0.3">
      <c r="A113" t="s">
        <v>37</v>
      </c>
      <c r="B113" t="s">
        <v>285</v>
      </c>
      <c r="C113" t="s">
        <v>278</v>
      </c>
      <c r="D113" t="s">
        <v>279</v>
      </c>
      <c r="E113" s="1">
        <v>67.597826086956516</v>
      </c>
      <c r="F113" s="1">
        <v>18.640760869565209</v>
      </c>
      <c r="G113" s="1">
        <v>76.906739130434801</v>
      </c>
      <c r="H113" s="1">
        <v>111.58141304347826</v>
      </c>
      <c r="I113" s="1">
        <f t="shared" si="3"/>
        <v>207.12891304347829</v>
      </c>
      <c r="J113" s="1">
        <f t="shared" si="4"/>
        <v>3.0641357131371612</v>
      </c>
      <c r="K113" s="1">
        <f t="shared" si="5"/>
        <v>0.27575976845151945</v>
      </c>
    </row>
    <row r="114" spans="1:11" x14ac:dyDescent="0.3">
      <c r="A114" t="s">
        <v>37</v>
      </c>
      <c r="B114" t="s">
        <v>286</v>
      </c>
      <c r="C114" t="s">
        <v>129</v>
      </c>
      <c r="D114" t="s">
        <v>130</v>
      </c>
      <c r="E114" s="1">
        <v>86.152173913043484</v>
      </c>
      <c r="F114" s="1">
        <v>40.896739130434781</v>
      </c>
      <c r="G114" s="1">
        <v>77.978260869565219</v>
      </c>
      <c r="H114" s="1">
        <v>158.08967391304347</v>
      </c>
      <c r="I114" s="1">
        <f t="shared" si="3"/>
        <v>276.9646739130435</v>
      </c>
      <c r="J114" s="1">
        <f t="shared" si="4"/>
        <v>3.2148309361594753</v>
      </c>
      <c r="K114" s="1">
        <f t="shared" si="5"/>
        <v>0.47470350744385564</v>
      </c>
    </row>
    <row r="115" spans="1:11" x14ac:dyDescent="0.3">
      <c r="A115" t="s">
        <v>37</v>
      </c>
      <c r="B115" t="s">
        <v>287</v>
      </c>
      <c r="C115" t="s">
        <v>110</v>
      </c>
      <c r="D115" t="s">
        <v>111</v>
      </c>
      <c r="E115" s="1">
        <v>137.88043478260869</v>
      </c>
      <c r="F115" s="1">
        <v>49.301630434782609</v>
      </c>
      <c r="G115" s="1">
        <v>111.76086956521739</v>
      </c>
      <c r="H115" s="1">
        <v>250.86467391304348</v>
      </c>
      <c r="I115" s="1">
        <f t="shared" si="3"/>
        <v>411.92717391304348</v>
      </c>
      <c r="J115" s="1">
        <f t="shared" si="4"/>
        <v>2.9875679936933386</v>
      </c>
      <c r="K115" s="1">
        <f t="shared" si="5"/>
        <v>0.35756799369333864</v>
      </c>
    </row>
    <row r="116" spans="1:11" x14ac:dyDescent="0.3">
      <c r="A116" t="s">
        <v>37</v>
      </c>
      <c r="B116" t="s">
        <v>288</v>
      </c>
      <c r="C116" t="s">
        <v>289</v>
      </c>
      <c r="D116" t="s">
        <v>290</v>
      </c>
      <c r="E116" s="1">
        <v>48.565217391304351</v>
      </c>
      <c r="F116" s="1">
        <v>15.32478260869566</v>
      </c>
      <c r="G116" s="1">
        <v>70.825652173913014</v>
      </c>
      <c r="H116" s="1">
        <v>97.616195652173914</v>
      </c>
      <c r="I116" s="1">
        <f t="shared" si="3"/>
        <v>183.7666304347826</v>
      </c>
      <c r="J116" s="1">
        <f t="shared" si="4"/>
        <v>3.7839145031333925</v>
      </c>
      <c r="K116" s="1">
        <f t="shared" si="5"/>
        <v>0.31555058191584617</v>
      </c>
    </row>
    <row r="117" spans="1:11" x14ac:dyDescent="0.3">
      <c r="A117" t="s">
        <v>37</v>
      </c>
      <c r="B117" t="s">
        <v>291</v>
      </c>
      <c r="C117" t="s">
        <v>72</v>
      </c>
      <c r="D117" t="s">
        <v>73</v>
      </c>
      <c r="E117" s="1">
        <v>67.902173913043484</v>
      </c>
      <c r="F117" s="1">
        <v>23.421521739130437</v>
      </c>
      <c r="G117" s="1">
        <v>101.84228260869561</v>
      </c>
      <c r="H117" s="1">
        <v>147.48945652173913</v>
      </c>
      <c r="I117" s="1">
        <f t="shared" si="3"/>
        <v>272.75326086956517</v>
      </c>
      <c r="J117" s="1">
        <f t="shared" si="4"/>
        <v>4.0168560909236426</v>
      </c>
      <c r="K117" s="1">
        <f t="shared" si="5"/>
        <v>0.34493036657595644</v>
      </c>
    </row>
    <row r="118" spans="1:11" x14ac:dyDescent="0.3">
      <c r="A118" t="s">
        <v>37</v>
      </c>
      <c r="B118" t="s">
        <v>292</v>
      </c>
      <c r="C118" t="s">
        <v>93</v>
      </c>
      <c r="D118" t="s">
        <v>94</v>
      </c>
      <c r="E118" s="1">
        <v>80.815217391304344</v>
      </c>
      <c r="F118" s="1">
        <v>9.5665217391304314</v>
      </c>
      <c r="G118" s="1">
        <v>77.339673913043484</v>
      </c>
      <c r="H118" s="1">
        <v>247.91760869565215</v>
      </c>
      <c r="I118" s="1">
        <f t="shared" si="3"/>
        <v>334.82380434782607</v>
      </c>
      <c r="J118" s="1">
        <f t="shared" si="4"/>
        <v>4.1430786819098859</v>
      </c>
      <c r="K118" s="1">
        <f t="shared" si="5"/>
        <v>0.11837525218560857</v>
      </c>
    </row>
    <row r="119" spans="1:11" x14ac:dyDescent="0.3">
      <c r="A119" t="s">
        <v>37</v>
      </c>
      <c r="B119" t="s">
        <v>293</v>
      </c>
      <c r="C119" t="s">
        <v>294</v>
      </c>
      <c r="D119" t="s">
        <v>162</v>
      </c>
      <c r="E119" s="1">
        <v>76.315217391304344</v>
      </c>
      <c r="F119" s="1">
        <v>8.0059782608695649</v>
      </c>
      <c r="G119" s="1">
        <v>79.403804347826068</v>
      </c>
      <c r="H119" s="1">
        <v>179.50641304347826</v>
      </c>
      <c r="I119" s="1">
        <f t="shared" si="3"/>
        <v>266.91619565217388</v>
      </c>
      <c r="J119" s="1">
        <f t="shared" si="4"/>
        <v>3.497548782224754</v>
      </c>
      <c r="K119" s="1">
        <f t="shared" si="5"/>
        <v>0.1049067084460903</v>
      </c>
    </row>
    <row r="120" spans="1:11" x14ac:dyDescent="0.3">
      <c r="A120" t="s">
        <v>37</v>
      </c>
      <c r="B120" t="s">
        <v>295</v>
      </c>
      <c r="C120" t="s">
        <v>296</v>
      </c>
      <c r="D120" t="s">
        <v>297</v>
      </c>
      <c r="E120" s="1">
        <v>67.423913043478265</v>
      </c>
      <c r="F120" s="1">
        <v>23.775543478260868</v>
      </c>
      <c r="G120" s="1">
        <v>35.991195652173921</v>
      </c>
      <c r="H120" s="1">
        <v>120.80967391304348</v>
      </c>
      <c r="I120" s="1">
        <f t="shared" si="3"/>
        <v>180.57641304347828</v>
      </c>
      <c r="J120" s="1">
        <f t="shared" si="4"/>
        <v>2.6782250523940032</v>
      </c>
      <c r="K120" s="1">
        <f t="shared" si="5"/>
        <v>0.35262776076092212</v>
      </c>
    </row>
    <row r="121" spans="1:11" x14ac:dyDescent="0.3">
      <c r="A121" t="s">
        <v>37</v>
      </c>
      <c r="B121" t="s">
        <v>298</v>
      </c>
      <c r="C121" t="s">
        <v>129</v>
      </c>
      <c r="D121" t="s">
        <v>130</v>
      </c>
      <c r="E121" s="1">
        <v>83.847826086956516</v>
      </c>
      <c r="F121" s="1">
        <v>17.826304347826088</v>
      </c>
      <c r="G121" s="1">
        <v>74.239130434782609</v>
      </c>
      <c r="H121" s="1">
        <v>168.06771739130434</v>
      </c>
      <c r="I121" s="1">
        <f t="shared" si="3"/>
        <v>260.133152173913</v>
      </c>
      <c r="J121" s="1">
        <f t="shared" si="4"/>
        <v>3.102443609022556</v>
      </c>
      <c r="K121" s="1">
        <f t="shared" si="5"/>
        <v>0.21260305937256938</v>
      </c>
    </row>
    <row r="122" spans="1:11" x14ac:dyDescent="0.3">
      <c r="A122" t="s">
        <v>37</v>
      </c>
      <c r="B122" t="s">
        <v>299</v>
      </c>
      <c r="C122" t="s">
        <v>278</v>
      </c>
      <c r="D122" t="s">
        <v>279</v>
      </c>
      <c r="E122" s="1">
        <v>93.380434782608702</v>
      </c>
      <c r="F122" s="1">
        <v>39.633152173913047</v>
      </c>
      <c r="G122" s="1">
        <v>48.801630434782609</v>
      </c>
      <c r="H122" s="1">
        <v>230.83695652173913</v>
      </c>
      <c r="I122" s="1">
        <f t="shared" si="3"/>
        <v>319.27173913043475</v>
      </c>
      <c r="J122" s="1">
        <f t="shared" si="4"/>
        <v>3.4190431847282032</v>
      </c>
      <c r="K122" s="1">
        <f t="shared" si="5"/>
        <v>0.4244267256431149</v>
      </c>
    </row>
    <row r="123" spans="1:11" x14ac:dyDescent="0.3">
      <c r="A123" t="s">
        <v>37</v>
      </c>
      <c r="B123" t="s">
        <v>300</v>
      </c>
      <c r="C123" t="s">
        <v>301</v>
      </c>
      <c r="D123" t="s">
        <v>302</v>
      </c>
      <c r="E123" s="1">
        <v>123.20652173913044</v>
      </c>
      <c r="F123" s="1">
        <v>28.255434782608695</v>
      </c>
      <c r="G123" s="1">
        <v>99.712282608695659</v>
      </c>
      <c r="H123" s="1">
        <v>280.90858695652173</v>
      </c>
      <c r="I123" s="1">
        <f t="shared" si="3"/>
        <v>408.87630434782608</v>
      </c>
      <c r="J123" s="1">
        <f t="shared" si="4"/>
        <v>3.3186254962505513</v>
      </c>
      <c r="K123" s="1">
        <f t="shared" si="5"/>
        <v>0.22933392148213497</v>
      </c>
    </row>
    <row r="124" spans="1:11" x14ac:dyDescent="0.3">
      <c r="A124" t="s">
        <v>37</v>
      </c>
      <c r="B124" t="s">
        <v>303</v>
      </c>
      <c r="C124" t="s">
        <v>304</v>
      </c>
      <c r="D124" t="s">
        <v>302</v>
      </c>
      <c r="E124" s="1">
        <v>148.80434782608697</v>
      </c>
      <c r="F124" s="1">
        <v>35.035326086956523</v>
      </c>
      <c r="G124" s="1">
        <v>147.3233695652174</v>
      </c>
      <c r="H124" s="1">
        <v>399.99184782608694</v>
      </c>
      <c r="I124" s="1">
        <f t="shared" si="3"/>
        <v>582.35054347826087</v>
      </c>
      <c r="J124" s="1">
        <f t="shared" si="4"/>
        <v>3.9135317750182614</v>
      </c>
      <c r="K124" s="1">
        <f t="shared" si="5"/>
        <v>0.23544558071585098</v>
      </c>
    </row>
    <row r="125" spans="1:11" x14ac:dyDescent="0.3">
      <c r="A125" t="s">
        <v>37</v>
      </c>
      <c r="B125" t="s">
        <v>305</v>
      </c>
      <c r="C125" t="s">
        <v>69</v>
      </c>
      <c r="D125" t="s">
        <v>70</v>
      </c>
      <c r="E125" s="1">
        <v>16.315217391304348</v>
      </c>
      <c r="F125" s="1">
        <v>19.501521739130435</v>
      </c>
      <c r="G125" s="1">
        <v>42.982391304347821</v>
      </c>
      <c r="H125" s="1">
        <v>51.044782608695648</v>
      </c>
      <c r="I125" s="1">
        <f t="shared" si="3"/>
        <v>113.52869565217389</v>
      </c>
      <c r="J125" s="1">
        <f t="shared" si="4"/>
        <v>6.958454363757494</v>
      </c>
      <c r="K125" s="1">
        <f t="shared" si="5"/>
        <v>1.1952964690206529</v>
      </c>
    </row>
    <row r="126" spans="1:11" x14ac:dyDescent="0.3">
      <c r="A126" t="s">
        <v>37</v>
      </c>
      <c r="B126" t="s">
        <v>306</v>
      </c>
      <c r="C126" t="s">
        <v>307</v>
      </c>
      <c r="D126" t="s">
        <v>308</v>
      </c>
      <c r="E126" s="1">
        <v>46.913043478260867</v>
      </c>
      <c r="F126" s="1">
        <v>10.983695652173912</v>
      </c>
      <c r="G126" s="1">
        <v>49.991847826086953</v>
      </c>
      <c r="H126" s="1">
        <v>108.11945652173912</v>
      </c>
      <c r="I126" s="1">
        <f t="shared" si="3"/>
        <v>169.095</v>
      </c>
      <c r="J126" s="1">
        <f t="shared" si="4"/>
        <v>3.6044346617238183</v>
      </c>
      <c r="K126" s="1">
        <f t="shared" si="5"/>
        <v>0.23412882298424467</v>
      </c>
    </row>
    <row r="127" spans="1:11" x14ac:dyDescent="0.3">
      <c r="A127" t="s">
        <v>37</v>
      </c>
      <c r="B127" t="s">
        <v>309</v>
      </c>
      <c r="C127" t="s">
        <v>45</v>
      </c>
      <c r="D127" t="s">
        <v>46</v>
      </c>
      <c r="E127" s="1">
        <v>88.956521739130437</v>
      </c>
      <c r="F127" s="1">
        <v>15.334239130434783</v>
      </c>
      <c r="G127" s="1">
        <v>93.774456521739125</v>
      </c>
      <c r="H127" s="1">
        <v>159.9891304347826</v>
      </c>
      <c r="I127" s="1">
        <f t="shared" si="3"/>
        <v>269.0978260869565</v>
      </c>
      <c r="J127" s="1">
        <f t="shared" si="4"/>
        <v>3.0250488758553273</v>
      </c>
      <c r="K127" s="1">
        <f t="shared" si="5"/>
        <v>0.17237903225806453</v>
      </c>
    </row>
    <row r="128" spans="1:11" x14ac:dyDescent="0.3">
      <c r="A128" t="s">
        <v>37</v>
      </c>
      <c r="B128" t="s">
        <v>310</v>
      </c>
      <c r="C128" t="s">
        <v>57</v>
      </c>
      <c r="D128" t="s">
        <v>58</v>
      </c>
      <c r="E128" s="1">
        <v>61.195652173913047</v>
      </c>
      <c r="F128" s="1">
        <v>20.464673913043477</v>
      </c>
      <c r="G128" s="1">
        <v>44.390108695652188</v>
      </c>
      <c r="H128" s="1">
        <v>129.28478260869565</v>
      </c>
      <c r="I128" s="1">
        <f t="shared" si="3"/>
        <v>194.13956521739132</v>
      </c>
      <c r="J128" s="1">
        <f t="shared" si="4"/>
        <v>3.1724404973357019</v>
      </c>
      <c r="K128" s="1">
        <f t="shared" si="5"/>
        <v>0.33441385435168736</v>
      </c>
    </row>
    <row r="129" spans="1:11" x14ac:dyDescent="0.3">
      <c r="A129" t="s">
        <v>37</v>
      </c>
      <c r="B129" t="s">
        <v>311</v>
      </c>
      <c r="C129" t="s">
        <v>312</v>
      </c>
      <c r="D129" t="s">
        <v>313</v>
      </c>
      <c r="E129" s="1">
        <v>49.826086956521742</v>
      </c>
      <c r="F129" s="1">
        <v>26.525760869565215</v>
      </c>
      <c r="G129" s="1">
        <v>32.701304347826074</v>
      </c>
      <c r="H129" s="1">
        <v>97.932065217391298</v>
      </c>
      <c r="I129" s="1">
        <f t="shared" si="3"/>
        <v>157.15913043478258</v>
      </c>
      <c r="J129" s="1">
        <f t="shared" si="4"/>
        <v>3.1541535776614302</v>
      </c>
      <c r="K129" s="1">
        <f t="shared" si="5"/>
        <v>0.53236692844677125</v>
      </c>
    </row>
    <row r="130" spans="1:11" x14ac:dyDescent="0.3">
      <c r="A130" t="s">
        <v>37</v>
      </c>
      <c r="B130" t="s">
        <v>314</v>
      </c>
      <c r="C130" t="s">
        <v>315</v>
      </c>
      <c r="D130" t="s">
        <v>207</v>
      </c>
      <c r="E130" s="1">
        <v>59.347826086956523</v>
      </c>
      <c r="F130" s="1">
        <v>29.394021739130434</v>
      </c>
      <c r="G130" s="1">
        <v>76.861413043478265</v>
      </c>
      <c r="H130" s="1">
        <v>98.127717391304344</v>
      </c>
      <c r="I130" s="1">
        <f t="shared" ref="I130:I193" si="6">SUM(F130:H130)</f>
        <v>204.38315217391306</v>
      </c>
      <c r="J130" s="1">
        <f t="shared" ref="J130:J193" si="7">I130/E130</f>
        <v>3.4438186813186817</v>
      </c>
      <c r="K130" s="1">
        <f t="shared" ref="K130:K193" si="8">F130/E130</f>
        <v>0.49528388278388275</v>
      </c>
    </row>
    <row r="131" spans="1:11" x14ac:dyDescent="0.3">
      <c r="A131" t="s">
        <v>37</v>
      </c>
      <c r="B131" t="s">
        <v>316</v>
      </c>
      <c r="C131" t="s">
        <v>317</v>
      </c>
      <c r="D131" t="s">
        <v>318</v>
      </c>
      <c r="E131" s="1">
        <v>45.510869565217391</v>
      </c>
      <c r="F131" s="1">
        <v>14.205760869565216</v>
      </c>
      <c r="G131" s="1">
        <v>32.027173913043477</v>
      </c>
      <c r="H131" s="1">
        <v>89.940543478260878</v>
      </c>
      <c r="I131" s="1">
        <f t="shared" si="6"/>
        <v>136.17347826086956</v>
      </c>
      <c r="J131" s="1">
        <f t="shared" si="7"/>
        <v>2.992108908526391</v>
      </c>
      <c r="K131" s="1">
        <f t="shared" si="8"/>
        <v>0.31213995700979219</v>
      </c>
    </row>
    <row r="132" spans="1:11" x14ac:dyDescent="0.3">
      <c r="A132" t="s">
        <v>37</v>
      </c>
      <c r="B132" t="s">
        <v>319</v>
      </c>
      <c r="C132" t="s">
        <v>66</v>
      </c>
      <c r="D132" t="s">
        <v>67</v>
      </c>
      <c r="E132" s="1">
        <v>60.423913043478258</v>
      </c>
      <c r="F132" s="1">
        <v>13.200108695652174</v>
      </c>
      <c r="G132" s="1">
        <v>43.817065217391303</v>
      </c>
      <c r="H132" s="1">
        <v>113.93282608695652</v>
      </c>
      <c r="I132" s="1">
        <f t="shared" si="6"/>
        <v>170.95</v>
      </c>
      <c r="J132" s="1">
        <f t="shared" si="7"/>
        <v>2.8291779096959884</v>
      </c>
      <c r="K132" s="1">
        <f t="shared" si="8"/>
        <v>0.21845835581939199</v>
      </c>
    </row>
    <row r="133" spans="1:11" x14ac:dyDescent="0.3">
      <c r="A133" t="s">
        <v>37</v>
      </c>
      <c r="B133" t="s">
        <v>320</v>
      </c>
      <c r="C133" t="s">
        <v>321</v>
      </c>
      <c r="D133" t="s">
        <v>322</v>
      </c>
      <c r="E133" s="1">
        <v>48.347826086956523</v>
      </c>
      <c r="F133" s="1">
        <v>20.581521739130434</v>
      </c>
      <c r="G133" s="1">
        <v>46.410326086956523</v>
      </c>
      <c r="H133" s="1">
        <v>92.548913043478265</v>
      </c>
      <c r="I133" s="1">
        <f t="shared" si="6"/>
        <v>159.54076086956522</v>
      </c>
      <c r="J133" s="1">
        <f t="shared" si="7"/>
        <v>3.2998538669064748</v>
      </c>
      <c r="K133" s="1">
        <f t="shared" si="8"/>
        <v>0.42569694244604311</v>
      </c>
    </row>
    <row r="134" spans="1:11" x14ac:dyDescent="0.3">
      <c r="A134" t="s">
        <v>37</v>
      </c>
      <c r="B134" t="s">
        <v>323</v>
      </c>
      <c r="C134" t="s">
        <v>143</v>
      </c>
      <c r="D134" t="s">
        <v>144</v>
      </c>
      <c r="E134" s="1">
        <v>100.58695652173913</v>
      </c>
      <c r="F134" s="1">
        <v>42.864130434782609</v>
      </c>
      <c r="G134" s="1">
        <v>79.195652173913047</v>
      </c>
      <c r="H134" s="1">
        <v>197.24728260869566</v>
      </c>
      <c r="I134" s="1">
        <f t="shared" si="6"/>
        <v>319.30706521739131</v>
      </c>
      <c r="J134" s="1">
        <f t="shared" si="7"/>
        <v>3.1744380808299115</v>
      </c>
      <c r="K134" s="1">
        <f t="shared" si="8"/>
        <v>0.42614004754700674</v>
      </c>
    </row>
    <row r="135" spans="1:11" x14ac:dyDescent="0.3">
      <c r="A135" t="s">
        <v>37</v>
      </c>
      <c r="B135" t="s">
        <v>324</v>
      </c>
      <c r="C135" t="s">
        <v>325</v>
      </c>
      <c r="D135" t="s">
        <v>219</v>
      </c>
      <c r="E135" s="1">
        <v>103.02173913043478</v>
      </c>
      <c r="F135" s="1">
        <v>66.806521739130488</v>
      </c>
      <c r="G135" s="1">
        <v>47.241413043478261</v>
      </c>
      <c r="H135" s="1">
        <v>198.42032608695649</v>
      </c>
      <c r="I135" s="1">
        <f t="shared" si="6"/>
        <v>312.46826086956526</v>
      </c>
      <c r="J135" s="1">
        <f t="shared" si="7"/>
        <v>3.033032285292256</v>
      </c>
      <c r="K135" s="1">
        <f t="shared" si="8"/>
        <v>0.64847014138003856</v>
      </c>
    </row>
    <row r="136" spans="1:11" x14ac:dyDescent="0.3">
      <c r="A136" t="s">
        <v>37</v>
      </c>
      <c r="B136" t="s">
        <v>326</v>
      </c>
      <c r="C136" t="s">
        <v>327</v>
      </c>
      <c r="D136" t="s">
        <v>114</v>
      </c>
      <c r="E136" s="1">
        <v>78.065217391304344</v>
      </c>
      <c r="F136" s="1">
        <v>54.353043478260865</v>
      </c>
      <c r="G136" s="1">
        <v>71.422934782608692</v>
      </c>
      <c r="H136" s="1">
        <v>159.2061956521739</v>
      </c>
      <c r="I136" s="1">
        <f t="shared" si="6"/>
        <v>284.98217391304343</v>
      </c>
      <c r="J136" s="1">
        <f t="shared" si="7"/>
        <v>3.650565302144249</v>
      </c>
      <c r="K136" s="1">
        <f t="shared" si="8"/>
        <v>0.69625174046226679</v>
      </c>
    </row>
    <row r="137" spans="1:11" x14ac:dyDescent="0.3">
      <c r="A137" t="s">
        <v>37</v>
      </c>
      <c r="B137" t="s">
        <v>328</v>
      </c>
      <c r="C137" t="s">
        <v>329</v>
      </c>
      <c r="D137" t="s">
        <v>162</v>
      </c>
      <c r="E137" s="1">
        <v>81.315217391304344</v>
      </c>
      <c r="F137" s="1">
        <v>10.350108695652176</v>
      </c>
      <c r="G137" s="1">
        <v>91.030869565217429</v>
      </c>
      <c r="H137" s="1">
        <v>176.85054347826087</v>
      </c>
      <c r="I137" s="1">
        <f t="shared" si="6"/>
        <v>278.23152173913047</v>
      </c>
      <c r="J137" s="1">
        <f t="shared" si="7"/>
        <v>3.4216414917791744</v>
      </c>
      <c r="K137" s="1">
        <f t="shared" si="8"/>
        <v>0.12728378559016179</v>
      </c>
    </row>
    <row r="138" spans="1:11" x14ac:dyDescent="0.3">
      <c r="A138" t="s">
        <v>37</v>
      </c>
      <c r="B138" t="s">
        <v>330</v>
      </c>
      <c r="C138" t="s">
        <v>281</v>
      </c>
      <c r="D138" t="s">
        <v>282</v>
      </c>
      <c r="E138" s="1">
        <v>73.304347826086953</v>
      </c>
      <c r="F138" s="1">
        <v>13.926521739130434</v>
      </c>
      <c r="G138" s="1">
        <v>74.302391304347836</v>
      </c>
      <c r="H138" s="1">
        <v>156.28467391304349</v>
      </c>
      <c r="I138" s="1">
        <f t="shared" si="6"/>
        <v>244.51358695652175</v>
      </c>
      <c r="J138" s="1">
        <f t="shared" si="7"/>
        <v>3.3355946026097274</v>
      </c>
      <c r="K138" s="1">
        <f t="shared" si="8"/>
        <v>0.18998220640569397</v>
      </c>
    </row>
    <row r="139" spans="1:11" x14ac:dyDescent="0.3">
      <c r="A139" t="s">
        <v>37</v>
      </c>
      <c r="B139" t="s">
        <v>331</v>
      </c>
      <c r="C139" t="s">
        <v>137</v>
      </c>
      <c r="D139" t="s">
        <v>138</v>
      </c>
      <c r="E139" s="1">
        <v>115.01086956521739</v>
      </c>
      <c r="F139" s="1">
        <v>22.882826086956523</v>
      </c>
      <c r="G139" s="1">
        <v>155.37510869565219</v>
      </c>
      <c r="H139" s="1">
        <v>199.54847826086956</v>
      </c>
      <c r="I139" s="1">
        <f t="shared" si="6"/>
        <v>377.8064130434783</v>
      </c>
      <c r="J139" s="1">
        <f t="shared" si="7"/>
        <v>3.2849626689348836</v>
      </c>
      <c r="K139" s="1">
        <f t="shared" si="8"/>
        <v>0.19896229089878084</v>
      </c>
    </row>
    <row r="140" spans="1:11" x14ac:dyDescent="0.3">
      <c r="A140" t="s">
        <v>37</v>
      </c>
      <c r="B140" t="s">
        <v>332</v>
      </c>
      <c r="C140" t="s">
        <v>333</v>
      </c>
      <c r="D140" t="s">
        <v>103</v>
      </c>
      <c r="E140" s="1">
        <v>113.70652173913044</v>
      </c>
      <c r="F140" s="1">
        <v>44.39532608695653</v>
      </c>
      <c r="G140" s="1">
        <v>91.941521739130465</v>
      </c>
      <c r="H140" s="1">
        <v>214.1842391304348</v>
      </c>
      <c r="I140" s="1">
        <f t="shared" si="6"/>
        <v>350.5210869565218</v>
      </c>
      <c r="J140" s="1">
        <f t="shared" si="7"/>
        <v>3.0826823439441742</v>
      </c>
      <c r="K140" s="1">
        <f t="shared" si="8"/>
        <v>0.39043781665232774</v>
      </c>
    </row>
    <row r="141" spans="1:11" x14ac:dyDescent="0.3">
      <c r="A141" t="s">
        <v>37</v>
      </c>
      <c r="B141" t="s">
        <v>334</v>
      </c>
      <c r="C141" t="s">
        <v>335</v>
      </c>
      <c r="D141" t="s">
        <v>336</v>
      </c>
      <c r="E141" s="1">
        <v>100.04347826086956</v>
      </c>
      <c r="F141" s="1">
        <v>35.698260869565225</v>
      </c>
      <c r="G141" s="1">
        <v>92.018695652173946</v>
      </c>
      <c r="H141" s="1">
        <v>208.65195652173912</v>
      </c>
      <c r="I141" s="1">
        <f t="shared" si="6"/>
        <v>336.3689130434783</v>
      </c>
      <c r="J141" s="1">
        <f t="shared" si="7"/>
        <v>3.3622272924815304</v>
      </c>
      <c r="K141" s="1">
        <f t="shared" si="8"/>
        <v>0.35682746631899181</v>
      </c>
    </row>
    <row r="142" spans="1:11" x14ac:dyDescent="0.3">
      <c r="A142" t="s">
        <v>37</v>
      </c>
      <c r="B142" t="s">
        <v>337</v>
      </c>
      <c r="C142" t="s">
        <v>338</v>
      </c>
      <c r="D142" t="s">
        <v>339</v>
      </c>
      <c r="E142" s="1">
        <v>70.467391304347828</v>
      </c>
      <c r="F142" s="1">
        <v>13.509347826086957</v>
      </c>
      <c r="G142" s="1">
        <v>66.649239130434793</v>
      </c>
      <c r="H142" s="1">
        <v>140.22521739130434</v>
      </c>
      <c r="I142" s="1">
        <f t="shared" si="6"/>
        <v>220.38380434782607</v>
      </c>
      <c r="J142" s="1">
        <f t="shared" si="7"/>
        <v>3.1274579669905904</v>
      </c>
      <c r="K142" s="1">
        <f t="shared" si="8"/>
        <v>0.19171062779577355</v>
      </c>
    </row>
    <row r="143" spans="1:11" x14ac:dyDescent="0.3">
      <c r="A143" t="s">
        <v>37</v>
      </c>
      <c r="B143" t="s">
        <v>340</v>
      </c>
      <c r="C143" t="s">
        <v>243</v>
      </c>
      <c r="D143" t="s">
        <v>244</v>
      </c>
      <c r="E143" s="1">
        <v>95.163043478260875</v>
      </c>
      <c r="F143" s="1">
        <v>6.3263043478260883</v>
      </c>
      <c r="G143" s="1">
        <v>118.63869565217392</v>
      </c>
      <c r="H143" s="1">
        <v>178.02923913043477</v>
      </c>
      <c r="I143" s="1">
        <f t="shared" si="6"/>
        <v>302.99423913043478</v>
      </c>
      <c r="J143" s="1">
        <f t="shared" si="7"/>
        <v>3.183948600799543</v>
      </c>
      <c r="K143" s="1">
        <f t="shared" si="8"/>
        <v>6.6478583666476312E-2</v>
      </c>
    </row>
    <row r="144" spans="1:11" x14ac:dyDescent="0.3">
      <c r="A144" t="s">
        <v>37</v>
      </c>
      <c r="B144" t="s">
        <v>341</v>
      </c>
      <c r="C144" t="s">
        <v>269</v>
      </c>
      <c r="D144" t="s">
        <v>103</v>
      </c>
      <c r="E144" s="1">
        <v>70.347826086956516</v>
      </c>
      <c r="F144" s="1">
        <v>21.273478260869563</v>
      </c>
      <c r="G144" s="1">
        <v>91.384239130434793</v>
      </c>
      <c r="H144" s="1">
        <v>130.89184782608694</v>
      </c>
      <c r="I144" s="1">
        <f t="shared" si="6"/>
        <v>243.54956521739132</v>
      </c>
      <c r="J144" s="1">
        <f t="shared" si="7"/>
        <v>3.4620766378244752</v>
      </c>
      <c r="K144" s="1">
        <f t="shared" si="8"/>
        <v>0.30240420271940666</v>
      </c>
    </row>
    <row r="145" spans="1:11" x14ac:dyDescent="0.3">
      <c r="A145" t="s">
        <v>37</v>
      </c>
      <c r="B145" t="s">
        <v>342</v>
      </c>
      <c r="C145" t="s">
        <v>278</v>
      </c>
      <c r="D145" t="s">
        <v>279</v>
      </c>
      <c r="E145" s="1">
        <v>70.336956521739125</v>
      </c>
      <c r="F145" s="1">
        <v>10.961304347826088</v>
      </c>
      <c r="G145" s="1">
        <v>68.376739130434771</v>
      </c>
      <c r="H145" s="1">
        <v>102.25184782608696</v>
      </c>
      <c r="I145" s="1">
        <f t="shared" si="6"/>
        <v>181.58989130434782</v>
      </c>
      <c r="J145" s="1">
        <f t="shared" si="7"/>
        <v>2.581713800030907</v>
      </c>
      <c r="K145" s="1">
        <f t="shared" si="8"/>
        <v>0.15583990109720294</v>
      </c>
    </row>
    <row r="146" spans="1:11" x14ac:dyDescent="0.3">
      <c r="A146" t="s">
        <v>37</v>
      </c>
      <c r="B146" t="s">
        <v>343</v>
      </c>
      <c r="C146" t="s">
        <v>344</v>
      </c>
      <c r="D146" t="s">
        <v>46</v>
      </c>
      <c r="E146" s="1">
        <v>72.782608695652172</v>
      </c>
      <c r="F146" s="1">
        <v>11.088260869565218</v>
      </c>
      <c r="G146" s="1">
        <v>93.299456521739089</v>
      </c>
      <c r="H146" s="1">
        <v>88.377717391304344</v>
      </c>
      <c r="I146" s="1">
        <f t="shared" si="6"/>
        <v>192.76543478260865</v>
      </c>
      <c r="J146" s="1">
        <f t="shared" si="7"/>
        <v>2.6485095579450411</v>
      </c>
      <c r="K146" s="1">
        <f t="shared" si="8"/>
        <v>0.15234767025089607</v>
      </c>
    </row>
    <row r="147" spans="1:11" x14ac:dyDescent="0.3">
      <c r="A147" t="s">
        <v>37</v>
      </c>
      <c r="B147" t="s">
        <v>345</v>
      </c>
      <c r="C147" t="s">
        <v>315</v>
      </c>
      <c r="D147" t="s">
        <v>207</v>
      </c>
      <c r="E147" s="1">
        <v>129.65217391304347</v>
      </c>
      <c r="F147" s="1">
        <v>35.246521739130436</v>
      </c>
      <c r="G147" s="1">
        <v>100.84608695652175</v>
      </c>
      <c r="H147" s="1">
        <v>208.14989130434785</v>
      </c>
      <c r="I147" s="1">
        <f t="shared" si="6"/>
        <v>344.24250000000006</v>
      </c>
      <c r="J147" s="1">
        <f t="shared" si="7"/>
        <v>2.6551232394366204</v>
      </c>
      <c r="K147" s="1">
        <f t="shared" si="8"/>
        <v>0.27185446009389674</v>
      </c>
    </row>
    <row r="148" spans="1:11" x14ac:dyDescent="0.3">
      <c r="A148" t="s">
        <v>37</v>
      </c>
      <c r="B148" t="s">
        <v>346</v>
      </c>
      <c r="C148" t="s">
        <v>241</v>
      </c>
      <c r="D148" t="s">
        <v>58</v>
      </c>
      <c r="E148" s="1">
        <v>88.260869565217391</v>
      </c>
      <c r="F148" s="1">
        <v>37.490869565217388</v>
      </c>
      <c r="G148" s="1">
        <v>121.59228260869567</v>
      </c>
      <c r="H148" s="1">
        <v>163.89510869565217</v>
      </c>
      <c r="I148" s="1">
        <f t="shared" si="6"/>
        <v>322.97826086956525</v>
      </c>
      <c r="J148" s="1">
        <f t="shared" si="7"/>
        <v>3.6593596059113302</v>
      </c>
      <c r="K148" s="1">
        <f t="shared" si="8"/>
        <v>0.42477339901477829</v>
      </c>
    </row>
    <row r="149" spans="1:11" x14ac:dyDescent="0.3">
      <c r="A149" t="s">
        <v>37</v>
      </c>
      <c r="B149" t="s">
        <v>347</v>
      </c>
      <c r="C149" t="s">
        <v>348</v>
      </c>
      <c r="D149" t="s">
        <v>103</v>
      </c>
      <c r="E149" s="1">
        <v>82.880434782608702</v>
      </c>
      <c r="F149" s="1">
        <v>54.922173913043487</v>
      </c>
      <c r="G149" s="1">
        <v>91.525543478260872</v>
      </c>
      <c r="H149" s="1">
        <v>154.96869565217392</v>
      </c>
      <c r="I149" s="1">
        <f t="shared" si="6"/>
        <v>301.41641304347831</v>
      </c>
      <c r="J149" s="1">
        <f t="shared" si="7"/>
        <v>3.6367619672131153</v>
      </c>
      <c r="K149" s="1">
        <f t="shared" si="8"/>
        <v>0.66266754098360658</v>
      </c>
    </row>
    <row r="150" spans="1:11" x14ac:dyDescent="0.3">
      <c r="A150" t="s">
        <v>37</v>
      </c>
      <c r="B150" t="s">
        <v>349</v>
      </c>
      <c r="C150" t="s">
        <v>301</v>
      </c>
      <c r="D150" t="s">
        <v>302</v>
      </c>
      <c r="E150" s="1">
        <v>100.53260869565217</v>
      </c>
      <c r="F150" s="1">
        <v>38.525108695652179</v>
      </c>
      <c r="G150" s="1">
        <v>90.230869565217404</v>
      </c>
      <c r="H150" s="1">
        <v>138.1842391304348</v>
      </c>
      <c r="I150" s="1">
        <f t="shared" si="6"/>
        <v>266.94021739130437</v>
      </c>
      <c r="J150" s="1">
        <f t="shared" si="7"/>
        <v>2.6552600281111474</v>
      </c>
      <c r="K150" s="1">
        <f t="shared" si="8"/>
        <v>0.38321007676505575</v>
      </c>
    </row>
    <row r="151" spans="1:11" x14ac:dyDescent="0.3">
      <c r="A151" t="s">
        <v>37</v>
      </c>
      <c r="B151" t="s">
        <v>350</v>
      </c>
      <c r="C151" t="s">
        <v>351</v>
      </c>
      <c r="D151" t="s">
        <v>352</v>
      </c>
      <c r="E151" s="1">
        <v>70.630434782608702</v>
      </c>
      <c r="F151" s="1">
        <v>20.258695652173916</v>
      </c>
      <c r="G151" s="1">
        <v>72.95804347826089</v>
      </c>
      <c r="H151" s="1">
        <v>111.45326086956523</v>
      </c>
      <c r="I151" s="1">
        <f t="shared" si="6"/>
        <v>204.67000000000002</v>
      </c>
      <c r="J151" s="1">
        <f t="shared" si="7"/>
        <v>2.8977593105570945</v>
      </c>
      <c r="K151" s="1">
        <f t="shared" si="8"/>
        <v>0.28682671591258851</v>
      </c>
    </row>
    <row r="152" spans="1:11" x14ac:dyDescent="0.3">
      <c r="A152" t="s">
        <v>37</v>
      </c>
      <c r="B152" t="s">
        <v>353</v>
      </c>
      <c r="C152" t="s">
        <v>275</v>
      </c>
      <c r="D152" t="s">
        <v>276</v>
      </c>
      <c r="E152" s="1">
        <v>104.65217391304348</v>
      </c>
      <c r="F152" s="1">
        <v>20.224673913043471</v>
      </c>
      <c r="G152" s="1">
        <v>127.57967391304348</v>
      </c>
      <c r="H152" s="1">
        <v>169.64434782608697</v>
      </c>
      <c r="I152" s="1">
        <f t="shared" si="6"/>
        <v>317.44869565217391</v>
      </c>
      <c r="J152" s="1">
        <f t="shared" si="7"/>
        <v>3.0333693394266721</v>
      </c>
      <c r="K152" s="1">
        <f t="shared" si="8"/>
        <v>0.19325612796011624</v>
      </c>
    </row>
    <row r="153" spans="1:11" x14ac:dyDescent="0.3">
      <c r="A153" t="s">
        <v>37</v>
      </c>
      <c r="B153" t="s">
        <v>354</v>
      </c>
      <c r="C153" t="s">
        <v>355</v>
      </c>
      <c r="D153" t="s">
        <v>58</v>
      </c>
      <c r="E153" s="1">
        <v>96.760869565217391</v>
      </c>
      <c r="F153" s="1">
        <v>23.097608695652173</v>
      </c>
      <c r="G153" s="1">
        <v>132.30141304347831</v>
      </c>
      <c r="H153" s="1">
        <v>167.36739130434782</v>
      </c>
      <c r="I153" s="1">
        <f t="shared" si="6"/>
        <v>322.76641304347834</v>
      </c>
      <c r="J153" s="1">
        <f t="shared" si="7"/>
        <v>3.3357121995057297</v>
      </c>
      <c r="K153" s="1">
        <f t="shared" si="8"/>
        <v>0.23870815547068075</v>
      </c>
    </row>
    <row r="154" spans="1:11" x14ac:dyDescent="0.3">
      <c r="A154" t="s">
        <v>37</v>
      </c>
      <c r="B154" t="s">
        <v>356</v>
      </c>
      <c r="C154" t="s">
        <v>357</v>
      </c>
      <c r="D154" t="s">
        <v>103</v>
      </c>
      <c r="E154" s="1">
        <v>66.260869565217391</v>
      </c>
      <c r="F154" s="1">
        <v>38.394347826086943</v>
      </c>
      <c r="G154" s="1">
        <v>80.499456521739134</v>
      </c>
      <c r="H154" s="1">
        <v>137.42043478260871</v>
      </c>
      <c r="I154" s="1">
        <f t="shared" si="6"/>
        <v>256.31423913043477</v>
      </c>
      <c r="J154" s="1">
        <f t="shared" si="7"/>
        <v>3.8682595144356955</v>
      </c>
      <c r="K154" s="1">
        <f t="shared" si="8"/>
        <v>0.57944225721784759</v>
      </c>
    </row>
    <row r="155" spans="1:11" x14ac:dyDescent="0.3">
      <c r="A155" t="s">
        <v>37</v>
      </c>
      <c r="B155" t="s">
        <v>358</v>
      </c>
      <c r="C155" t="s">
        <v>269</v>
      </c>
      <c r="D155" t="s">
        <v>103</v>
      </c>
      <c r="E155" s="1">
        <v>97.934782608695656</v>
      </c>
      <c r="F155" s="1">
        <v>20.104673913043481</v>
      </c>
      <c r="G155" s="1">
        <v>119.49652173913046</v>
      </c>
      <c r="H155" s="1">
        <v>185.37380434782608</v>
      </c>
      <c r="I155" s="1">
        <f t="shared" si="6"/>
        <v>324.97500000000002</v>
      </c>
      <c r="J155" s="1">
        <f t="shared" si="7"/>
        <v>3.3182796892341844</v>
      </c>
      <c r="K155" s="1">
        <f t="shared" si="8"/>
        <v>0.20528634850166483</v>
      </c>
    </row>
    <row r="156" spans="1:11" x14ac:dyDescent="0.3">
      <c r="A156" t="s">
        <v>37</v>
      </c>
      <c r="B156" t="s">
        <v>359</v>
      </c>
      <c r="C156" t="s">
        <v>317</v>
      </c>
      <c r="D156" t="s">
        <v>318</v>
      </c>
      <c r="E156" s="1">
        <v>72.663043478260875</v>
      </c>
      <c r="F156" s="1">
        <v>15.522934782608692</v>
      </c>
      <c r="G156" s="1">
        <v>74.695760869565206</v>
      </c>
      <c r="H156" s="1">
        <v>128.00184782608696</v>
      </c>
      <c r="I156" s="1">
        <f t="shared" si="6"/>
        <v>218.22054347826085</v>
      </c>
      <c r="J156" s="1">
        <f t="shared" si="7"/>
        <v>3.0031847419596107</v>
      </c>
      <c r="K156" s="1">
        <f t="shared" si="8"/>
        <v>0.21362902019446514</v>
      </c>
    </row>
    <row r="157" spans="1:11" x14ac:dyDescent="0.3">
      <c r="A157" t="s">
        <v>37</v>
      </c>
      <c r="B157" t="s">
        <v>360</v>
      </c>
      <c r="C157" t="s">
        <v>361</v>
      </c>
      <c r="D157" t="s">
        <v>362</v>
      </c>
      <c r="E157" s="1">
        <v>80.673913043478265</v>
      </c>
      <c r="F157" s="1">
        <v>4.5885869565217376</v>
      </c>
      <c r="G157" s="1">
        <v>96.083913043478248</v>
      </c>
      <c r="H157" s="1">
        <v>167.41499999999999</v>
      </c>
      <c r="I157" s="1">
        <f t="shared" si="6"/>
        <v>268.08749999999998</v>
      </c>
      <c r="J157" s="1">
        <f t="shared" si="7"/>
        <v>3.3231002425222309</v>
      </c>
      <c r="K157" s="1">
        <f t="shared" si="8"/>
        <v>5.6878199946106149E-2</v>
      </c>
    </row>
    <row r="158" spans="1:11" x14ac:dyDescent="0.3">
      <c r="A158" t="s">
        <v>37</v>
      </c>
      <c r="B158" t="s">
        <v>363</v>
      </c>
      <c r="C158" t="s">
        <v>364</v>
      </c>
      <c r="D158" t="s">
        <v>290</v>
      </c>
      <c r="E158" s="1">
        <v>103.52173913043478</v>
      </c>
      <c r="F158" s="1">
        <v>16.731521739130439</v>
      </c>
      <c r="G158" s="1">
        <v>120.21847826086955</v>
      </c>
      <c r="H158" s="1">
        <v>202.79532608695649</v>
      </c>
      <c r="I158" s="1">
        <f t="shared" si="6"/>
        <v>339.74532608695648</v>
      </c>
      <c r="J158" s="1">
        <f t="shared" si="7"/>
        <v>3.2818742125157492</v>
      </c>
      <c r="K158" s="1">
        <f t="shared" si="8"/>
        <v>0.16162326753464934</v>
      </c>
    </row>
    <row r="159" spans="1:11" x14ac:dyDescent="0.3">
      <c r="A159" t="s">
        <v>37</v>
      </c>
      <c r="B159" t="s">
        <v>365</v>
      </c>
      <c r="C159" t="s">
        <v>366</v>
      </c>
      <c r="D159" t="s">
        <v>367</v>
      </c>
      <c r="E159" s="1">
        <v>65.130434782608702</v>
      </c>
      <c r="F159" s="1">
        <v>18.962717391304352</v>
      </c>
      <c r="G159" s="1">
        <v>76.466847826086948</v>
      </c>
      <c r="H159" s="1">
        <v>127.89663043478261</v>
      </c>
      <c r="I159" s="1">
        <f t="shared" si="6"/>
        <v>223.32619565217391</v>
      </c>
      <c r="J159" s="1">
        <f t="shared" si="7"/>
        <v>3.4289068758344454</v>
      </c>
      <c r="K159" s="1">
        <f t="shared" si="8"/>
        <v>0.29114986648865154</v>
      </c>
    </row>
    <row r="160" spans="1:11" x14ac:dyDescent="0.3">
      <c r="A160" t="s">
        <v>37</v>
      </c>
      <c r="B160" t="s">
        <v>368</v>
      </c>
      <c r="C160" t="s">
        <v>369</v>
      </c>
      <c r="D160" t="s">
        <v>370</v>
      </c>
      <c r="E160" s="1">
        <v>46.836956521739133</v>
      </c>
      <c r="F160" s="1">
        <v>7.3315217391304346</v>
      </c>
      <c r="G160" s="1">
        <v>50.510869565217391</v>
      </c>
      <c r="H160" s="1">
        <v>92.233695652173907</v>
      </c>
      <c r="I160" s="1">
        <f t="shared" si="6"/>
        <v>150.07608695652175</v>
      </c>
      <c r="J160" s="1">
        <f t="shared" si="7"/>
        <v>3.2042237177999535</v>
      </c>
      <c r="K160" s="1">
        <f t="shared" si="8"/>
        <v>0.1565328382455326</v>
      </c>
    </row>
    <row r="161" spans="1:11" x14ac:dyDescent="0.3">
      <c r="A161" t="s">
        <v>37</v>
      </c>
      <c r="B161" t="s">
        <v>371</v>
      </c>
      <c r="C161" t="s">
        <v>372</v>
      </c>
      <c r="D161" t="s">
        <v>373</v>
      </c>
      <c r="E161" s="1">
        <v>52.010869565217391</v>
      </c>
      <c r="F161" s="1">
        <v>12.37271739130435</v>
      </c>
      <c r="G161" s="1">
        <v>63.548586956521739</v>
      </c>
      <c r="H161" s="1">
        <v>93.343913043478253</v>
      </c>
      <c r="I161" s="1">
        <f t="shared" si="6"/>
        <v>169.26521739130436</v>
      </c>
      <c r="J161" s="1">
        <f t="shared" si="7"/>
        <v>3.254420062695925</v>
      </c>
      <c r="K161" s="1">
        <f t="shared" si="8"/>
        <v>0.23788714733542324</v>
      </c>
    </row>
    <row r="162" spans="1:11" x14ac:dyDescent="0.3">
      <c r="A162" t="s">
        <v>37</v>
      </c>
      <c r="B162" t="s">
        <v>374</v>
      </c>
      <c r="C162" t="s">
        <v>51</v>
      </c>
      <c r="D162" t="s">
        <v>52</v>
      </c>
      <c r="E162" s="1">
        <v>112.64130434782609</v>
      </c>
      <c r="F162" s="1">
        <v>25.002826086956528</v>
      </c>
      <c r="G162" s="1">
        <v>108.08532608695657</v>
      </c>
      <c r="H162" s="1">
        <v>204.59293478260869</v>
      </c>
      <c r="I162" s="1">
        <f t="shared" si="6"/>
        <v>337.68108695652177</v>
      </c>
      <c r="J162" s="1">
        <f t="shared" si="7"/>
        <v>2.9978442535945189</v>
      </c>
      <c r="K162" s="1">
        <f t="shared" si="8"/>
        <v>0.22196854192801316</v>
      </c>
    </row>
    <row r="163" spans="1:11" x14ac:dyDescent="0.3">
      <c r="A163" t="s">
        <v>37</v>
      </c>
      <c r="B163" t="s">
        <v>375</v>
      </c>
      <c r="C163" t="s">
        <v>335</v>
      </c>
      <c r="D163" t="s">
        <v>336</v>
      </c>
      <c r="E163" s="1">
        <v>71.293478260869563</v>
      </c>
      <c r="F163" s="1">
        <v>14.808369565217385</v>
      </c>
      <c r="G163" s="1">
        <v>77.228586956521724</v>
      </c>
      <c r="H163" s="1">
        <v>128.9407608695652</v>
      </c>
      <c r="I163" s="1">
        <f t="shared" si="6"/>
        <v>220.97771739130431</v>
      </c>
      <c r="J163" s="1">
        <f t="shared" si="7"/>
        <v>3.0995502363165111</v>
      </c>
      <c r="K163" s="1">
        <f t="shared" si="8"/>
        <v>0.20771001677084913</v>
      </c>
    </row>
    <row r="164" spans="1:11" x14ac:dyDescent="0.3">
      <c r="A164" t="s">
        <v>37</v>
      </c>
      <c r="B164" t="s">
        <v>376</v>
      </c>
      <c r="C164" t="s">
        <v>69</v>
      </c>
      <c r="D164" t="s">
        <v>70</v>
      </c>
      <c r="E164" s="1">
        <v>158.06521739130434</v>
      </c>
      <c r="F164" s="1">
        <v>44.980978260869556</v>
      </c>
      <c r="G164" s="1">
        <v>133.79369565217397</v>
      </c>
      <c r="H164" s="1">
        <v>309.15815217391304</v>
      </c>
      <c r="I164" s="1">
        <f t="shared" si="6"/>
        <v>487.93282608695654</v>
      </c>
      <c r="J164" s="1">
        <f t="shared" si="7"/>
        <v>3.0869082657131068</v>
      </c>
      <c r="K164" s="1">
        <f t="shared" si="8"/>
        <v>0.28457227341493602</v>
      </c>
    </row>
    <row r="165" spans="1:11" x14ac:dyDescent="0.3">
      <c r="A165" t="s">
        <v>37</v>
      </c>
      <c r="B165" t="s">
        <v>377</v>
      </c>
      <c r="C165" t="s">
        <v>289</v>
      </c>
      <c r="D165" t="s">
        <v>290</v>
      </c>
      <c r="E165" s="1">
        <v>64.434782608695656</v>
      </c>
      <c r="F165" s="1">
        <v>26.543695652173909</v>
      </c>
      <c r="G165" s="1">
        <v>99.301847826086956</v>
      </c>
      <c r="H165" s="1">
        <v>142.48695652173913</v>
      </c>
      <c r="I165" s="1">
        <f t="shared" si="6"/>
        <v>268.33249999999998</v>
      </c>
      <c r="J165" s="1">
        <f t="shared" si="7"/>
        <v>4.1644045209176781</v>
      </c>
      <c r="K165" s="1">
        <f t="shared" si="8"/>
        <v>0.41194669365721986</v>
      </c>
    </row>
    <row r="166" spans="1:11" x14ac:dyDescent="0.3">
      <c r="A166" t="s">
        <v>37</v>
      </c>
      <c r="B166" t="s">
        <v>378</v>
      </c>
      <c r="C166" t="s">
        <v>66</v>
      </c>
      <c r="D166" t="s">
        <v>67</v>
      </c>
      <c r="E166" s="1">
        <v>141.30434782608697</v>
      </c>
      <c r="F166" s="1">
        <v>29.70358695652174</v>
      </c>
      <c r="G166" s="1">
        <v>161.63717391304345</v>
      </c>
      <c r="H166" s="1">
        <v>308.65249999999997</v>
      </c>
      <c r="I166" s="1">
        <f t="shared" si="6"/>
        <v>499.99326086956518</v>
      </c>
      <c r="J166" s="1">
        <f t="shared" si="7"/>
        <v>3.5384138461538455</v>
      </c>
      <c r="K166" s="1">
        <f t="shared" si="8"/>
        <v>0.21020999999999998</v>
      </c>
    </row>
    <row r="167" spans="1:11" x14ac:dyDescent="0.3">
      <c r="A167" t="s">
        <v>37</v>
      </c>
      <c r="B167" t="s">
        <v>379</v>
      </c>
      <c r="C167" t="s">
        <v>380</v>
      </c>
      <c r="D167" t="s">
        <v>58</v>
      </c>
      <c r="E167" s="1">
        <v>156.71739130434781</v>
      </c>
      <c r="F167" s="1">
        <v>66.247391304347815</v>
      </c>
      <c r="G167" s="1">
        <v>135.47565217391298</v>
      </c>
      <c r="H167" s="1">
        <v>360.0186956521739</v>
      </c>
      <c r="I167" s="1">
        <f t="shared" si="6"/>
        <v>561.74173913043467</v>
      </c>
      <c r="J167" s="1">
        <f t="shared" si="7"/>
        <v>3.5844250242752111</v>
      </c>
      <c r="K167" s="1">
        <f t="shared" si="8"/>
        <v>0.42271882369260644</v>
      </c>
    </row>
    <row r="168" spans="1:11" x14ac:dyDescent="0.3">
      <c r="A168" t="s">
        <v>37</v>
      </c>
      <c r="B168" t="s">
        <v>381</v>
      </c>
      <c r="C168" t="s">
        <v>161</v>
      </c>
      <c r="D168" t="s">
        <v>162</v>
      </c>
      <c r="E168" s="1">
        <v>86.413043478260875</v>
      </c>
      <c r="F168" s="1">
        <v>14.581521739130435</v>
      </c>
      <c r="G168" s="1">
        <v>78.040760869565219</v>
      </c>
      <c r="H168" s="1">
        <v>186.32880434782609</v>
      </c>
      <c r="I168" s="1">
        <f t="shared" si="6"/>
        <v>278.95108695652175</v>
      </c>
      <c r="J168" s="1">
        <f t="shared" si="7"/>
        <v>3.2281132075471697</v>
      </c>
      <c r="K168" s="1">
        <f t="shared" si="8"/>
        <v>0.16874213836477986</v>
      </c>
    </row>
    <row r="169" spans="1:11" x14ac:dyDescent="0.3">
      <c r="A169" t="s">
        <v>37</v>
      </c>
      <c r="B169" t="s">
        <v>382</v>
      </c>
      <c r="C169" t="s">
        <v>108</v>
      </c>
      <c r="D169" t="s">
        <v>70</v>
      </c>
      <c r="E169" s="1">
        <v>151.33695652173913</v>
      </c>
      <c r="F169" s="1">
        <v>83.058913043478256</v>
      </c>
      <c r="G169" s="1">
        <v>176.81260869565219</v>
      </c>
      <c r="H169" s="1">
        <v>411.2595652173913</v>
      </c>
      <c r="I169" s="1">
        <f t="shared" si="6"/>
        <v>671.13108695652181</v>
      </c>
      <c r="J169" s="1">
        <f t="shared" si="7"/>
        <v>4.4346807440925096</v>
      </c>
      <c r="K169" s="1">
        <f t="shared" si="8"/>
        <v>0.54883430295195001</v>
      </c>
    </row>
    <row r="170" spans="1:11" x14ac:dyDescent="0.3">
      <c r="A170" t="s">
        <v>37</v>
      </c>
      <c r="B170" t="s">
        <v>383</v>
      </c>
      <c r="C170" t="s">
        <v>69</v>
      </c>
      <c r="D170" t="s">
        <v>70</v>
      </c>
      <c r="E170" s="1">
        <v>142.05434782608697</v>
      </c>
      <c r="F170" s="1">
        <v>16.4804347826087</v>
      </c>
      <c r="G170" s="1">
        <v>158.95347826086959</v>
      </c>
      <c r="H170" s="1">
        <v>249.08184782608694</v>
      </c>
      <c r="I170" s="1">
        <f t="shared" si="6"/>
        <v>424.51576086956527</v>
      </c>
      <c r="J170" s="1">
        <f t="shared" si="7"/>
        <v>2.9884038564542048</v>
      </c>
      <c r="K170" s="1">
        <f t="shared" si="8"/>
        <v>0.11601499732190683</v>
      </c>
    </row>
    <row r="171" spans="1:11" x14ac:dyDescent="0.3">
      <c r="A171" t="s">
        <v>37</v>
      </c>
      <c r="B171" t="s">
        <v>384</v>
      </c>
      <c r="C171" t="s">
        <v>385</v>
      </c>
      <c r="D171" t="s">
        <v>70</v>
      </c>
      <c r="E171" s="1">
        <v>76.804347826086953</v>
      </c>
      <c r="F171" s="1">
        <v>25.466195652173923</v>
      </c>
      <c r="G171" s="1">
        <v>58.923478260869558</v>
      </c>
      <c r="H171" s="1">
        <v>165.84586956521738</v>
      </c>
      <c r="I171" s="1">
        <f t="shared" si="6"/>
        <v>250.23554347826087</v>
      </c>
      <c r="J171" s="1">
        <f t="shared" si="7"/>
        <v>3.258090857628078</v>
      </c>
      <c r="K171" s="1">
        <f t="shared" si="8"/>
        <v>0.33157231814322119</v>
      </c>
    </row>
    <row r="172" spans="1:11" x14ac:dyDescent="0.3">
      <c r="A172" t="s">
        <v>37</v>
      </c>
      <c r="B172" t="s">
        <v>386</v>
      </c>
      <c r="C172" t="s">
        <v>66</v>
      </c>
      <c r="D172" t="s">
        <v>67</v>
      </c>
      <c r="E172" s="1">
        <v>49.021739130434781</v>
      </c>
      <c r="F172" s="1">
        <v>2.1902173913043477</v>
      </c>
      <c r="G172" s="1">
        <v>42.330869565217384</v>
      </c>
      <c r="H172" s="1">
        <v>79.301413043478263</v>
      </c>
      <c r="I172" s="1">
        <f t="shared" si="6"/>
        <v>123.82249999999999</v>
      </c>
      <c r="J172" s="1">
        <f t="shared" si="7"/>
        <v>2.5258691796008867</v>
      </c>
      <c r="K172" s="1">
        <f t="shared" si="8"/>
        <v>4.4678492239467849E-2</v>
      </c>
    </row>
    <row r="173" spans="1:11" x14ac:dyDescent="0.3">
      <c r="A173" t="s">
        <v>37</v>
      </c>
      <c r="B173" t="s">
        <v>387</v>
      </c>
      <c r="C173" t="s">
        <v>388</v>
      </c>
      <c r="D173" t="s">
        <v>389</v>
      </c>
      <c r="E173" s="1">
        <v>105.65217391304348</v>
      </c>
      <c r="F173" s="1">
        <v>37.762934782608689</v>
      </c>
      <c r="G173" s="1">
        <v>72.011086956521737</v>
      </c>
      <c r="H173" s="1">
        <v>199.72641304347829</v>
      </c>
      <c r="I173" s="1">
        <f t="shared" si="6"/>
        <v>309.50043478260875</v>
      </c>
      <c r="J173" s="1">
        <f t="shared" si="7"/>
        <v>2.9294279835390951</v>
      </c>
      <c r="K173" s="1">
        <f t="shared" si="8"/>
        <v>0.35742695473251018</v>
      </c>
    </row>
    <row r="174" spans="1:11" x14ac:dyDescent="0.3">
      <c r="A174" t="s">
        <v>37</v>
      </c>
      <c r="B174" t="s">
        <v>390</v>
      </c>
      <c r="C174" t="s">
        <v>391</v>
      </c>
      <c r="D174" t="s">
        <v>322</v>
      </c>
      <c r="E174" s="1">
        <v>78.326086956521735</v>
      </c>
      <c r="F174" s="1">
        <v>22.725543478260871</v>
      </c>
      <c r="G174" s="1">
        <v>63.807065217391305</v>
      </c>
      <c r="H174" s="1">
        <v>165.62771739130434</v>
      </c>
      <c r="I174" s="1">
        <f t="shared" si="6"/>
        <v>252.1603260869565</v>
      </c>
      <c r="J174" s="1">
        <f t="shared" si="7"/>
        <v>3.2193658062725508</v>
      </c>
      <c r="K174" s="1">
        <f t="shared" si="8"/>
        <v>0.29014016097696366</v>
      </c>
    </row>
    <row r="175" spans="1:11" x14ac:dyDescent="0.3">
      <c r="A175" t="s">
        <v>37</v>
      </c>
      <c r="B175" t="s">
        <v>392</v>
      </c>
      <c r="C175" t="s">
        <v>393</v>
      </c>
      <c r="D175" t="s">
        <v>336</v>
      </c>
      <c r="E175" s="1">
        <v>60.489130434782609</v>
      </c>
      <c r="F175" s="1">
        <v>12.18326086956522</v>
      </c>
      <c r="G175" s="1">
        <v>48.147391304347821</v>
      </c>
      <c r="H175" s="1">
        <v>95.189673913043492</v>
      </c>
      <c r="I175" s="1">
        <f t="shared" si="6"/>
        <v>155.52032608695652</v>
      </c>
      <c r="J175" s="1">
        <f t="shared" si="7"/>
        <v>2.5710458221024259</v>
      </c>
      <c r="K175" s="1">
        <f t="shared" si="8"/>
        <v>0.20141239892183294</v>
      </c>
    </row>
    <row r="176" spans="1:11" x14ac:dyDescent="0.3">
      <c r="A176" t="s">
        <v>37</v>
      </c>
      <c r="B176" t="s">
        <v>394</v>
      </c>
      <c r="C176" t="s">
        <v>57</v>
      </c>
      <c r="D176" t="s">
        <v>58</v>
      </c>
      <c r="E176" s="1">
        <v>113.39130434782609</v>
      </c>
      <c r="F176" s="1">
        <v>27.8120652173913</v>
      </c>
      <c r="G176" s="1">
        <v>142.75913043478263</v>
      </c>
      <c r="H176" s="1">
        <v>204.22586956521738</v>
      </c>
      <c r="I176" s="1">
        <f t="shared" si="6"/>
        <v>374.79706521739132</v>
      </c>
      <c r="J176" s="1">
        <f t="shared" si="7"/>
        <v>3.3053422162576687</v>
      </c>
      <c r="K176" s="1">
        <f t="shared" si="8"/>
        <v>0.24527511503067478</v>
      </c>
    </row>
    <row r="177" spans="1:11" x14ac:dyDescent="0.3">
      <c r="A177" t="s">
        <v>37</v>
      </c>
      <c r="B177" t="s">
        <v>395</v>
      </c>
      <c r="C177" t="s">
        <v>57</v>
      </c>
      <c r="D177" t="s">
        <v>58</v>
      </c>
      <c r="E177" s="1">
        <v>162.96739130434781</v>
      </c>
      <c r="F177" s="1">
        <v>80.994130434782619</v>
      </c>
      <c r="G177" s="1">
        <v>152.46706521739128</v>
      </c>
      <c r="H177" s="1">
        <v>324.95260869565215</v>
      </c>
      <c r="I177" s="1">
        <f t="shared" si="6"/>
        <v>558.41380434782604</v>
      </c>
      <c r="J177" s="1">
        <f t="shared" si="7"/>
        <v>3.4265370506236246</v>
      </c>
      <c r="K177" s="1">
        <f t="shared" si="8"/>
        <v>0.49699593143466964</v>
      </c>
    </row>
    <row r="178" spans="1:11" x14ac:dyDescent="0.3">
      <c r="A178" t="s">
        <v>37</v>
      </c>
      <c r="B178" t="s">
        <v>396</v>
      </c>
      <c r="C178" t="s">
        <v>397</v>
      </c>
      <c r="D178" t="s">
        <v>398</v>
      </c>
      <c r="E178" s="1">
        <v>86.086956521739125</v>
      </c>
      <c r="F178" s="1">
        <v>16.1875</v>
      </c>
      <c r="G178" s="1">
        <v>80.353260869565219</v>
      </c>
      <c r="H178" s="1">
        <v>149.90489130434781</v>
      </c>
      <c r="I178" s="1">
        <f t="shared" si="6"/>
        <v>246.44565217391303</v>
      </c>
      <c r="J178" s="1">
        <f t="shared" si="7"/>
        <v>2.8627525252525254</v>
      </c>
      <c r="K178" s="1">
        <f t="shared" si="8"/>
        <v>0.18803661616161618</v>
      </c>
    </row>
    <row r="179" spans="1:11" x14ac:dyDescent="0.3">
      <c r="A179" t="s">
        <v>37</v>
      </c>
      <c r="B179" t="s">
        <v>399</v>
      </c>
      <c r="C179" t="s">
        <v>325</v>
      </c>
      <c r="D179" t="s">
        <v>219</v>
      </c>
      <c r="E179" s="1">
        <v>74.739130434782609</v>
      </c>
      <c r="F179" s="1">
        <v>25.782608695652176</v>
      </c>
      <c r="G179" s="1">
        <v>96.975543478260875</v>
      </c>
      <c r="H179" s="1">
        <v>139.91032608695653</v>
      </c>
      <c r="I179" s="1">
        <f t="shared" si="6"/>
        <v>262.66847826086956</v>
      </c>
      <c r="J179" s="1">
        <f t="shared" si="7"/>
        <v>3.5144706224549154</v>
      </c>
      <c r="K179" s="1">
        <f t="shared" si="8"/>
        <v>0.34496800465386857</v>
      </c>
    </row>
    <row r="180" spans="1:11" x14ac:dyDescent="0.3">
      <c r="A180" t="s">
        <v>37</v>
      </c>
      <c r="B180" t="s">
        <v>400</v>
      </c>
      <c r="C180" t="s">
        <v>269</v>
      </c>
      <c r="D180" t="s">
        <v>103</v>
      </c>
      <c r="E180" s="1">
        <v>176.70652173913044</v>
      </c>
      <c r="F180" s="1">
        <v>45.301630434782609</v>
      </c>
      <c r="G180" s="1">
        <v>219.21195652173913</v>
      </c>
      <c r="H180" s="1">
        <v>297.58152173913044</v>
      </c>
      <c r="I180" s="1">
        <f t="shared" si="6"/>
        <v>562.09510869565224</v>
      </c>
      <c r="J180" s="1">
        <f t="shared" si="7"/>
        <v>3.1809528203235531</v>
      </c>
      <c r="K180" s="1">
        <f t="shared" si="8"/>
        <v>0.25636648828197084</v>
      </c>
    </row>
    <row r="181" spans="1:11" x14ac:dyDescent="0.3">
      <c r="A181" t="s">
        <v>37</v>
      </c>
      <c r="B181" t="s">
        <v>401</v>
      </c>
      <c r="C181" t="s">
        <v>335</v>
      </c>
      <c r="D181" t="s">
        <v>336</v>
      </c>
      <c r="E181" s="1">
        <v>93.880434782608702</v>
      </c>
      <c r="F181" s="1">
        <v>59.3125</v>
      </c>
      <c r="G181" s="1">
        <v>85.448369565217391</v>
      </c>
      <c r="H181" s="1">
        <v>198.7608695652174</v>
      </c>
      <c r="I181" s="1">
        <f t="shared" si="6"/>
        <v>343.52173913043475</v>
      </c>
      <c r="J181" s="1">
        <f t="shared" si="7"/>
        <v>3.6591409054069692</v>
      </c>
      <c r="K181" s="1">
        <f t="shared" si="8"/>
        <v>0.631787657751534</v>
      </c>
    </row>
    <row r="182" spans="1:11" x14ac:dyDescent="0.3">
      <c r="A182" t="s">
        <v>37</v>
      </c>
      <c r="B182" t="s">
        <v>402</v>
      </c>
      <c r="C182" t="s">
        <v>126</v>
      </c>
      <c r="D182" t="s">
        <v>127</v>
      </c>
      <c r="E182" s="1">
        <v>88.782608695652172</v>
      </c>
      <c r="F182" s="1">
        <v>22.978260869565219</v>
      </c>
      <c r="G182" s="1">
        <v>99.171195652173907</v>
      </c>
      <c r="H182" s="1">
        <v>185.55706521739131</v>
      </c>
      <c r="I182" s="1">
        <f t="shared" si="6"/>
        <v>307.70652173913044</v>
      </c>
      <c r="J182" s="1">
        <f t="shared" si="7"/>
        <v>3.4658423114593537</v>
      </c>
      <c r="K182" s="1">
        <f t="shared" si="8"/>
        <v>0.25881488736532815</v>
      </c>
    </row>
    <row r="183" spans="1:11" x14ac:dyDescent="0.3">
      <c r="A183" t="s">
        <v>37</v>
      </c>
      <c r="B183" t="s">
        <v>403</v>
      </c>
      <c r="C183" t="s">
        <v>190</v>
      </c>
      <c r="D183" t="s">
        <v>191</v>
      </c>
      <c r="E183" s="1">
        <v>176.96739130434781</v>
      </c>
      <c r="F183" s="1">
        <v>56.872282608695649</v>
      </c>
      <c r="G183" s="1">
        <v>179.87228260869566</v>
      </c>
      <c r="H183" s="1">
        <v>376.58423913043481</v>
      </c>
      <c r="I183" s="1">
        <f t="shared" si="6"/>
        <v>613.32880434782612</v>
      </c>
      <c r="J183" s="1">
        <f t="shared" si="7"/>
        <v>3.465772986917266</v>
      </c>
      <c r="K183" s="1">
        <f t="shared" si="8"/>
        <v>0.32137153737485413</v>
      </c>
    </row>
    <row r="184" spans="1:11" x14ac:dyDescent="0.3">
      <c r="A184" t="s">
        <v>37</v>
      </c>
      <c r="B184" t="s">
        <v>404</v>
      </c>
      <c r="C184" t="s">
        <v>129</v>
      </c>
      <c r="D184" t="s">
        <v>130</v>
      </c>
      <c r="E184" s="1">
        <v>97.510869565217391</v>
      </c>
      <c r="F184" s="1">
        <v>80.396739130434781</v>
      </c>
      <c r="G184" s="1">
        <v>108.91847826086956</v>
      </c>
      <c r="H184" s="1">
        <v>162.58695652173913</v>
      </c>
      <c r="I184" s="1">
        <f t="shared" si="6"/>
        <v>351.9021739130435</v>
      </c>
      <c r="J184" s="1">
        <f t="shared" si="7"/>
        <v>3.60885074127745</v>
      </c>
      <c r="K184" s="1">
        <f t="shared" si="8"/>
        <v>0.82449002340876154</v>
      </c>
    </row>
    <row r="185" spans="1:11" x14ac:dyDescent="0.3">
      <c r="A185" t="s">
        <v>37</v>
      </c>
      <c r="B185" t="s">
        <v>405</v>
      </c>
      <c r="C185" t="s">
        <v>169</v>
      </c>
      <c r="D185" t="s">
        <v>170</v>
      </c>
      <c r="E185" s="1">
        <v>76.097826086956516</v>
      </c>
      <c r="F185" s="1">
        <v>67.6875</v>
      </c>
      <c r="G185" s="1">
        <v>38.021739130434781</v>
      </c>
      <c r="H185" s="1">
        <v>170.625</v>
      </c>
      <c r="I185" s="1">
        <f t="shared" si="6"/>
        <v>276.33423913043475</v>
      </c>
      <c r="J185" s="1">
        <f t="shared" si="7"/>
        <v>3.6313026710469933</v>
      </c>
      <c r="K185" s="1">
        <f t="shared" si="8"/>
        <v>0.88948007427510367</v>
      </c>
    </row>
    <row r="186" spans="1:11" x14ac:dyDescent="0.3">
      <c r="A186" t="s">
        <v>37</v>
      </c>
      <c r="B186" t="s">
        <v>406</v>
      </c>
      <c r="C186" t="s">
        <v>129</v>
      </c>
      <c r="D186" t="s">
        <v>130</v>
      </c>
      <c r="E186" s="1">
        <v>136.85869565217391</v>
      </c>
      <c r="F186" s="1">
        <v>53.682065217391305</v>
      </c>
      <c r="G186" s="1">
        <v>134.33152173913044</v>
      </c>
      <c r="H186" s="1">
        <v>302.64402173913044</v>
      </c>
      <c r="I186" s="1">
        <f t="shared" si="6"/>
        <v>490.65760869565219</v>
      </c>
      <c r="J186" s="1">
        <f t="shared" si="7"/>
        <v>3.5851401794932891</v>
      </c>
      <c r="K186" s="1">
        <f t="shared" si="8"/>
        <v>0.39224446032880633</v>
      </c>
    </row>
    <row r="187" spans="1:11" x14ac:dyDescent="0.3">
      <c r="A187" t="s">
        <v>37</v>
      </c>
      <c r="B187" t="s">
        <v>407</v>
      </c>
      <c r="C187" t="s">
        <v>408</v>
      </c>
      <c r="D187" t="s">
        <v>230</v>
      </c>
      <c r="E187" s="1">
        <v>104.10869565217391</v>
      </c>
      <c r="F187" s="1">
        <v>52.483913043478267</v>
      </c>
      <c r="G187" s="1">
        <v>119.47673913043477</v>
      </c>
      <c r="H187" s="1">
        <v>173.96739130434781</v>
      </c>
      <c r="I187" s="1">
        <f t="shared" si="6"/>
        <v>345.92804347826086</v>
      </c>
      <c r="J187" s="1">
        <f t="shared" si="7"/>
        <v>3.3227584046773857</v>
      </c>
      <c r="K187" s="1">
        <f t="shared" si="8"/>
        <v>0.50412612236375032</v>
      </c>
    </row>
    <row r="188" spans="1:11" x14ac:dyDescent="0.3">
      <c r="A188" t="s">
        <v>37</v>
      </c>
      <c r="B188" t="s">
        <v>409</v>
      </c>
      <c r="C188" t="s">
        <v>45</v>
      </c>
      <c r="D188" t="s">
        <v>46</v>
      </c>
      <c r="E188" s="1">
        <v>151.27173913043478</v>
      </c>
      <c r="F188" s="1">
        <v>61.774456521739133</v>
      </c>
      <c r="G188" s="1">
        <v>126.34510869565217</v>
      </c>
      <c r="H188" s="1">
        <v>314.01358695652175</v>
      </c>
      <c r="I188" s="1">
        <f t="shared" si="6"/>
        <v>502.13315217391306</v>
      </c>
      <c r="J188" s="1">
        <f t="shared" si="7"/>
        <v>3.3194115111015305</v>
      </c>
      <c r="K188" s="1">
        <f t="shared" si="8"/>
        <v>0.40836746425235326</v>
      </c>
    </row>
    <row r="189" spans="1:11" x14ac:dyDescent="0.3">
      <c r="A189" t="s">
        <v>37</v>
      </c>
      <c r="B189" t="s">
        <v>410</v>
      </c>
      <c r="C189" t="s">
        <v>110</v>
      </c>
      <c r="D189" t="s">
        <v>111</v>
      </c>
      <c r="E189" s="1">
        <v>54.586956521739133</v>
      </c>
      <c r="F189" s="1">
        <v>52.130434782608695</v>
      </c>
      <c r="G189" s="1">
        <v>45.089673913043477</v>
      </c>
      <c r="H189" s="1">
        <v>131.99728260869566</v>
      </c>
      <c r="I189" s="1">
        <f t="shared" si="6"/>
        <v>229.21739130434781</v>
      </c>
      <c r="J189" s="1">
        <f t="shared" si="7"/>
        <v>4.1991238550378327</v>
      </c>
      <c r="K189" s="1">
        <f t="shared" si="8"/>
        <v>0.95499800876144958</v>
      </c>
    </row>
    <row r="190" spans="1:11" x14ac:dyDescent="0.3">
      <c r="A190" t="s">
        <v>37</v>
      </c>
      <c r="B190" t="s">
        <v>411</v>
      </c>
      <c r="C190" t="s">
        <v>129</v>
      </c>
      <c r="D190" t="s">
        <v>130</v>
      </c>
      <c r="E190" s="1">
        <v>111.39130434782609</v>
      </c>
      <c r="F190" s="1">
        <v>72.165760869565219</v>
      </c>
      <c r="G190" s="1">
        <v>110.17934782608695</v>
      </c>
      <c r="H190" s="1">
        <v>233.26630434782609</v>
      </c>
      <c r="I190" s="1">
        <f t="shared" si="6"/>
        <v>415.61141304347825</v>
      </c>
      <c r="J190" s="1">
        <f t="shared" si="7"/>
        <v>3.7310938719750193</v>
      </c>
      <c r="K190" s="1">
        <f t="shared" si="8"/>
        <v>0.64785811865729892</v>
      </c>
    </row>
    <row r="191" spans="1:11" x14ac:dyDescent="0.3">
      <c r="A191" t="s">
        <v>37</v>
      </c>
      <c r="B191" t="s">
        <v>412</v>
      </c>
      <c r="C191" t="s">
        <v>183</v>
      </c>
      <c r="D191" t="s">
        <v>184</v>
      </c>
      <c r="E191" s="1">
        <v>86.695652173913047</v>
      </c>
      <c r="F191" s="1">
        <v>30.904891304347824</v>
      </c>
      <c r="G191" s="1">
        <v>70.119565217391298</v>
      </c>
      <c r="H191" s="1">
        <v>187.07880434782609</v>
      </c>
      <c r="I191" s="1">
        <f t="shared" si="6"/>
        <v>288.10326086956525</v>
      </c>
      <c r="J191" s="1">
        <f t="shared" si="7"/>
        <v>3.3231569709127387</v>
      </c>
      <c r="K191" s="1">
        <f t="shared" si="8"/>
        <v>0.35647567703109323</v>
      </c>
    </row>
    <row r="192" spans="1:11" x14ac:dyDescent="0.3">
      <c r="A192" t="s">
        <v>37</v>
      </c>
      <c r="B192" t="s">
        <v>413</v>
      </c>
      <c r="C192" t="s">
        <v>414</v>
      </c>
      <c r="D192" t="s">
        <v>415</v>
      </c>
      <c r="E192" s="1">
        <v>83.597826086956516</v>
      </c>
      <c r="F192" s="1">
        <v>38.510869565217391</v>
      </c>
      <c r="G192" s="1">
        <v>90.657608695652172</v>
      </c>
      <c r="H192" s="1">
        <v>174.16847826086956</v>
      </c>
      <c r="I192" s="1">
        <f t="shared" si="6"/>
        <v>303.33695652173913</v>
      </c>
      <c r="J192" s="1">
        <f t="shared" si="7"/>
        <v>3.6285268495644263</v>
      </c>
      <c r="K192" s="1">
        <f t="shared" si="8"/>
        <v>0.46066831361331428</v>
      </c>
    </row>
    <row r="193" spans="1:11" x14ac:dyDescent="0.3">
      <c r="A193" t="s">
        <v>37</v>
      </c>
      <c r="B193" t="s">
        <v>416</v>
      </c>
      <c r="C193" t="s">
        <v>417</v>
      </c>
      <c r="D193" t="s">
        <v>418</v>
      </c>
      <c r="E193" s="1">
        <v>109.32608695652173</v>
      </c>
      <c r="F193" s="1">
        <v>20.529891304347824</v>
      </c>
      <c r="G193" s="1">
        <v>127</v>
      </c>
      <c r="H193" s="1">
        <v>222.45923913043478</v>
      </c>
      <c r="I193" s="1">
        <f t="shared" si="6"/>
        <v>369.98913043478262</v>
      </c>
      <c r="J193" s="1">
        <f t="shared" si="7"/>
        <v>3.3842712268840724</v>
      </c>
      <c r="K193" s="1">
        <f t="shared" si="8"/>
        <v>0.18778584211572877</v>
      </c>
    </row>
    <row r="194" spans="1:11" x14ac:dyDescent="0.3">
      <c r="A194" t="s">
        <v>37</v>
      </c>
      <c r="B194" t="s">
        <v>419</v>
      </c>
      <c r="C194" t="s">
        <v>204</v>
      </c>
      <c r="D194" t="s">
        <v>73</v>
      </c>
      <c r="E194" s="1">
        <v>101.8804347826087</v>
      </c>
      <c r="F194" s="1">
        <v>64.942934782608702</v>
      </c>
      <c r="G194" s="1">
        <v>78.668478260869563</v>
      </c>
      <c r="H194" s="1">
        <v>197.89945652173913</v>
      </c>
      <c r="I194" s="1">
        <f t="shared" ref="I194:I257" si="9">SUM(F194:H194)</f>
        <v>341.51086956521738</v>
      </c>
      <c r="J194" s="1">
        <f t="shared" ref="J194:J257" si="10">I194/E194</f>
        <v>3.3520751093566625</v>
      </c>
      <c r="K194" s="1">
        <f t="shared" ref="K194:K257" si="11">F194/E194</f>
        <v>0.63744265443294568</v>
      </c>
    </row>
    <row r="195" spans="1:11" x14ac:dyDescent="0.3">
      <c r="A195" t="s">
        <v>37</v>
      </c>
      <c r="B195" t="s">
        <v>420</v>
      </c>
      <c r="C195" t="s">
        <v>39</v>
      </c>
      <c r="D195" t="s">
        <v>40</v>
      </c>
      <c r="E195" s="1">
        <v>153.7608695652174</v>
      </c>
      <c r="F195" s="1">
        <v>54.097826086956523</v>
      </c>
      <c r="G195" s="1">
        <v>159.00934782608695</v>
      </c>
      <c r="H195" s="1">
        <v>290.66576086956519</v>
      </c>
      <c r="I195" s="1">
        <f t="shared" si="9"/>
        <v>503.77293478260867</v>
      </c>
      <c r="J195" s="1">
        <f t="shared" si="10"/>
        <v>3.2763403082143356</v>
      </c>
      <c r="K195" s="1">
        <f t="shared" si="11"/>
        <v>0.35183090626325458</v>
      </c>
    </row>
    <row r="196" spans="1:11" x14ac:dyDescent="0.3">
      <c r="A196" t="s">
        <v>37</v>
      </c>
      <c r="B196" t="s">
        <v>421</v>
      </c>
      <c r="C196" t="s">
        <v>140</v>
      </c>
      <c r="D196" t="s">
        <v>141</v>
      </c>
      <c r="E196" s="1">
        <v>108.94565217391305</v>
      </c>
      <c r="F196" s="1">
        <v>47.796195652173914</v>
      </c>
      <c r="G196" s="1">
        <v>107.93478260869566</v>
      </c>
      <c r="H196" s="1">
        <v>221.86684782608697</v>
      </c>
      <c r="I196" s="1">
        <f t="shared" si="9"/>
        <v>377.5978260869565</v>
      </c>
      <c r="J196" s="1">
        <f t="shared" si="10"/>
        <v>3.4659283647610493</v>
      </c>
      <c r="K196" s="1">
        <f t="shared" si="11"/>
        <v>0.43871595330739299</v>
      </c>
    </row>
    <row r="197" spans="1:11" x14ac:dyDescent="0.3">
      <c r="A197" t="s">
        <v>37</v>
      </c>
      <c r="B197" t="s">
        <v>422</v>
      </c>
      <c r="C197" t="s">
        <v>414</v>
      </c>
      <c r="D197" t="s">
        <v>415</v>
      </c>
      <c r="E197" s="1">
        <v>48.739130434782609</v>
      </c>
      <c r="F197" s="1">
        <v>34.119565217391305</v>
      </c>
      <c r="G197" s="1">
        <v>43.543478260869563</v>
      </c>
      <c r="H197" s="1">
        <v>84.021739130434781</v>
      </c>
      <c r="I197" s="1">
        <f t="shared" si="9"/>
        <v>161.68478260869566</v>
      </c>
      <c r="J197" s="1">
        <f t="shared" si="10"/>
        <v>3.3173505798394292</v>
      </c>
      <c r="K197" s="1">
        <f t="shared" si="11"/>
        <v>0.7000446030330062</v>
      </c>
    </row>
    <row r="198" spans="1:11" x14ac:dyDescent="0.3">
      <c r="A198" t="s">
        <v>37</v>
      </c>
      <c r="B198" t="s">
        <v>423</v>
      </c>
      <c r="C198" t="s">
        <v>80</v>
      </c>
      <c r="D198" t="s">
        <v>81</v>
      </c>
      <c r="E198" s="1">
        <v>87.293478260869563</v>
      </c>
      <c r="F198" s="1">
        <v>35.807065217391305</v>
      </c>
      <c r="G198" s="1">
        <v>99.086956521739125</v>
      </c>
      <c r="H198" s="1">
        <v>203.32608695652175</v>
      </c>
      <c r="I198" s="1">
        <f t="shared" si="9"/>
        <v>338.22010869565219</v>
      </c>
      <c r="J198" s="1">
        <f t="shared" si="10"/>
        <v>3.8745174947080065</v>
      </c>
      <c r="K198" s="1">
        <f t="shared" si="11"/>
        <v>0.41019175694185034</v>
      </c>
    </row>
    <row r="199" spans="1:11" x14ac:dyDescent="0.3">
      <c r="A199" t="s">
        <v>37</v>
      </c>
      <c r="B199" t="s">
        <v>424</v>
      </c>
      <c r="C199" t="s">
        <v>183</v>
      </c>
      <c r="D199" t="s">
        <v>184</v>
      </c>
      <c r="E199" s="1">
        <v>48.445652173913047</v>
      </c>
      <c r="F199" s="1">
        <v>33.603260869565219</v>
      </c>
      <c r="G199" s="1">
        <v>43.486413043478258</v>
      </c>
      <c r="H199" s="1">
        <v>113.63315217391305</v>
      </c>
      <c r="I199" s="1">
        <f t="shared" si="9"/>
        <v>190.7228260869565</v>
      </c>
      <c r="J199" s="1">
        <f t="shared" si="10"/>
        <v>3.9368409243886013</v>
      </c>
      <c r="K199" s="1">
        <f t="shared" si="11"/>
        <v>0.69362800089746468</v>
      </c>
    </row>
    <row r="200" spans="1:11" x14ac:dyDescent="0.3">
      <c r="A200" t="s">
        <v>37</v>
      </c>
      <c r="B200" t="s">
        <v>425</v>
      </c>
      <c r="C200" t="s">
        <v>426</v>
      </c>
      <c r="D200" t="s">
        <v>427</v>
      </c>
      <c r="E200" s="1">
        <v>99.75</v>
      </c>
      <c r="F200" s="1">
        <v>26.385869565217391</v>
      </c>
      <c r="G200" s="1">
        <v>101.38586956521739</v>
      </c>
      <c r="H200" s="1">
        <v>198.41847826086956</v>
      </c>
      <c r="I200" s="1">
        <f t="shared" si="9"/>
        <v>326.19021739130437</v>
      </c>
      <c r="J200" s="1">
        <f t="shared" si="10"/>
        <v>3.2700773673313721</v>
      </c>
      <c r="K200" s="1">
        <f t="shared" si="11"/>
        <v>0.26451999564127709</v>
      </c>
    </row>
    <row r="201" spans="1:11" x14ac:dyDescent="0.3">
      <c r="A201" t="s">
        <v>37</v>
      </c>
      <c r="B201" t="s">
        <v>428</v>
      </c>
      <c r="C201" t="s">
        <v>429</v>
      </c>
      <c r="D201" t="s">
        <v>430</v>
      </c>
      <c r="E201" s="1">
        <v>101.18478260869566</v>
      </c>
      <c r="F201" s="1">
        <v>30.051630434782609</v>
      </c>
      <c r="G201" s="1">
        <v>101.82880434782609</v>
      </c>
      <c r="H201" s="1">
        <v>245.03260869565219</v>
      </c>
      <c r="I201" s="1">
        <f t="shared" si="9"/>
        <v>376.91304347826087</v>
      </c>
      <c r="J201" s="1">
        <f t="shared" si="10"/>
        <v>3.7249973144268984</v>
      </c>
      <c r="K201" s="1">
        <f t="shared" si="11"/>
        <v>0.29699752927274681</v>
      </c>
    </row>
    <row r="202" spans="1:11" x14ac:dyDescent="0.3">
      <c r="A202" t="s">
        <v>37</v>
      </c>
      <c r="B202" t="s">
        <v>431</v>
      </c>
      <c r="C202" t="s">
        <v>432</v>
      </c>
      <c r="D202" t="s">
        <v>233</v>
      </c>
      <c r="E202" s="1">
        <v>69.978260869565219</v>
      </c>
      <c r="F202" s="1">
        <v>37.831521739130437</v>
      </c>
      <c r="G202" s="1">
        <v>84.013586956521735</v>
      </c>
      <c r="H202" s="1">
        <v>142.86141304347825</v>
      </c>
      <c r="I202" s="1">
        <f t="shared" si="9"/>
        <v>264.70652173913044</v>
      </c>
      <c r="J202" s="1">
        <f t="shared" si="10"/>
        <v>3.7826964895930413</v>
      </c>
      <c r="K202" s="1">
        <f t="shared" si="11"/>
        <v>0.54061820441130792</v>
      </c>
    </row>
    <row r="203" spans="1:11" x14ac:dyDescent="0.3">
      <c r="A203" t="s">
        <v>37</v>
      </c>
      <c r="B203" t="s">
        <v>433</v>
      </c>
      <c r="C203" t="s">
        <v>361</v>
      </c>
      <c r="D203" t="s">
        <v>362</v>
      </c>
      <c r="E203" s="1">
        <v>88.619565217391298</v>
      </c>
      <c r="F203" s="1">
        <v>28.494565217391305</v>
      </c>
      <c r="G203" s="1">
        <v>101.80434782608695</v>
      </c>
      <c r="H203" s="1">
        <v>159.60597826086956</v>
      </c>
      <c r="I203" s="1">
        <f t="shared" si="9"/>
        <v>289.90489130434781</v>
      </c>
      <c r="J203" s="1">
        <f t="shared" si="10"/>
        <v>3.271341837360481</v>
      </c>
      <c r="K203" s="1">
        <f t="shared" si="11"/>
        <v>0.32153808414080709</v>
      </c>
    </row>
    <row r="204" spans="1:11" x14ac:dyDescent="0.3">
      <c r="A204" t="s">
        <v>37</v>
      </c>
      <c r="B204" t="s">
        <v>434</v>
      </c>
      <c r="C204" t="s">
        <v>435</v>
      </c>
      <c r="D204" t="s">
        <v>436</v>
      </c>
      <c r="E204" s="1">
        <v>96.695652173913047</v>
      </c>
      <c r="F204" s="1">
        <v>28.377717391304348</v>
      </c>
      <c r="G204" s="1">
        <v>100.0625</v>
      </c>
      <c r="H204" s="1">
        <v>215.76902173913044</v>
      </c>
      <c r="I204" s="1">
        <f t="shared" si="9"/>
        <v>344.20923913043475</v>
      </c>
      <c r="J204" s="1">
        <f t="shared" si="10"/>
        <v>3.5597178507194243</v>
      </c>
      <c r="K204" s="1">
        <f t="shared" si="11"/>
        <v>0.29347459532374098</v>
      </c>
    </row>
    <row r="205" spans="1:11" x14ac:dyDescent="0.3">
      <c r="A205" t="s">
        <v>37</v>
      </c>
      <c r="B205" t="s">
        <v>437</v>
      </c>
      <c r="C205" t="s">
        <v>364</v>
      </c>
      <c r="D205" t="s">
        <v>290</v>
      </c>
      <c r="E205" s="1">
        <v>87.673913043478265</v>
      </c>
      <c r="F205" s="1">
        <v>28.317934782608695</v>
      </c>
      <c r="G205" s="1">
        <v>131.66847826086956</v>
      </c>
      <c r="H205" s="1">
        <v>159.8641304347826</v>
      </c>
      <c r="I205" s="1">
        <f t="shared" si="9"/>
        <v>319.85054347826087</v>
      </c>
      <c r="J205" s="1">
        <f t="shared" si="10"/>
        <v>3.6481837341929082</v>
      </c>
      <c r="K205" s="1">
        <f t="shared" si="11"/>
        <v>0.32299156955120256</v>
      </c>
    </row>
    <row r="206" spans="1:11" x14ac:dyDescent="0.3">
      <c r="A206" t="s">
        <v>37</v>
      </c>
      <c r="B206" t="s">
        <v>438</v>
      </c>
      <c r="C206" t="s">
        <v>169</v>
      </c>
      <c r="D206" t="s">
        <v>170</v>
      </c>
      <c r="E206" s="1">
        <v>134.17391304347825</v>
      </c>
      <c r="F206" s="1">
        <v>108.33706521739128</v>
      </c>
      <c r="G206" s="1">
        <v>207.27260869565211</v>
      </c>
      <c r="H206" s="1">
        <v>344.31695652173914</v>
      </c>
      <c r="I206" s="1">
        <f t="shared" si="9"/>
        <v>659.92663043478251</v>
      </c>
      <c r="J206" s="1">
        <f t="shared" si="10"/>
        <v>4.918442158133506</v>
      </c>
      <c r="K206" s="1">
        <f t="shared" si="11"/>
        <v>0.8074376215165262</v>
      </c>
    </row>
    <row r="207" spans="1:11" x14ac:dyDescent="0.3">
      <c r="A207" t="s">
        <v>37</v>
      </c>
      <c r="B207" t="s">
        <v>439</v>
      </c>
      <c r="C207" t="s">
        <v>57</v>
      </c>
      <c r="D207" t="s">
        <v>58</v>
      </c>
      <c r="E207" s="1">
        <v>81.663043478260875</v>
      </c>
      <c r="F207" s="1">
        <v>68.614130434782609</v>
      </c>
      <c r="G207" s="1">
        <v>129.6141304347826</v>
      </c>
      <c r="H207" s="1">
        <v>173.875</v>
      </c>
      <c r="I207" s="1">
        <f t="shared" si="9"/>
        <v>372.10326086956519</v>
      </c>
      <c r="J207" s="1">
        <f t="shared" si="10"/>
        <v>4.5565686144017032</v>
      </c>
      <c r="K207" s="1">
        <f t="shared" si="11"/>
        <v>0.84021030214295223</v>
      </c>
    </row>
    <row r="208" spans="1:11" x14ac:dyDescent="0.3">
      <c r="A208" t="s">
        <v>37</v>
      </c>
      <c r="B208" t="s">
        <v>440</v>
      </c>
      <c r="C208" t="s">
        <v>229</v>
      </c>
      <c r="D208" t="s">
        <v>230</v>
      </c>
      <c r="E208" s="1">
        <v>87.119565217391298</v>
      </c>
      <c r="F208" s="1">
        <v>62.353260869565219</v>
      </c>
      <c r="G208" s="1">
        <v>167.13010869565218</v>
      </c>
      <c r="H208" s="1">
        <v>159.90369565217389</v>
      </c>
      <c r="I208" s="1">
        <f t="shared" si="9"/>
        <v>389.3870652173913</v>
      </c>
      <c r="J208" s="1">
        <f t="shared" si="10"/>
        <v>4.4695708047411102</v>
      </c>
      <c r="K208" s="1">
        <f t="shared" si="11"/>
        <v>0.71572052401746733</v>
      </c>
    </row>
    <row r="209" spans="1:11" x14ac:dyDescent="0.3">
      <c r="A209" t="s">
        <v>37</v>
      </c>
      <c r="B209" t="s">
        <v>441</v>
      </c>
      <c r="C209" t="s">
        <v>335</v>
      </c>
      <c r="D209" t="s">
        <v>336</v>
      </c>
      <c r="E209" s="1">
        <v>91.913043478260875</v>
      </c>
      <c r="F209" s="1">
        <v>54.804347826086953</v>
      </c>
      <c r="G209" s="1">
        <v>145.88315217391303</v>
      </c>
      <c r="H209" s="1">
        <v>162.02717391304347</v>
      </c>
      <c r="I209" s="1">
        <f t="shared" si="9"/>
        <v>362.7146739130435</v>
      </c>
      <c r="J209" s="1">
        <f t="shared" si="10"/>
        <v>3.9462807473982973</v>
      </c>
      <c r="K209" s="1">
        <f t="shared" si="11"/>
        <v>0.59626300851466407</v>
      </c>
    </row>
    <row r="210" spans="1:11" x14ac:dyDescent="0.3">
      <c r="A210" t="s">
        <v>37</v>
      </c>
      <c r="B210" t="s">
        <v>442</v>
      </c>
      <c r="C210" t="s">
        <v>443</v>
      </c>
      <c r="D210" t="s">
        <v>141</v>
      </c>
      <c r="E210" s="1">
        <v>67.413043478260875</v>
      </c>
      <c r="F210" s="1">
        <v>14.869565217391305</v>
      </c>
      <c r="G210" s="1">
        <v>69.519021739130437</v>
      </c>
      <c r="H210" s="1">
        <v>112.4429347826087</v>
      </c>
      <c r="I210" s="1">
        <f t="shared" si="9"/>
        <v>196.83152173913044</v>
      </c>
      <c r="J210" s="1">
        <f t="shared" si="10"/>
        <v>2.9197839406643018</v>
      </c>
      <c r="K210" s="1">
        <f t="shared" si="11"/>
        <v>0.22057400838439212</v>
      </c>
    </row>
    <row r="211" spans="1:11" x14ac:dyDescent="0.3">
      <c r="A211" t="s">
        <v>37</v>
      </c>
      <c r="B211" t="s">
        <v>444</v>
      </c>
      <c r="C211" t="s">
        <v>39</v>
      </c>
      <c r="D211" t="s">
        <v>40</v>
      </c>
      <c r="E211" s="1">
        <v>55.380434782608695</v>
      </c>
      <c r="F211" s="1">
        <v>12.095108695652174</v>
      </c>
      <c r="G211" s="1">
        <v>49.915760869565219</v>
      </c>
      <c r="H211" s="1">
        <v>123.45380434782609</v>
      </c>
      <c r="I211" s="1">
        <f t="shared" si="9"/>
        <v>185.4646739130435</v>
      </c>
      <c r="J211" s="1">
        <f t="shared" si="10"/>
        <v>3.3489205103042203</v>
      </c>
      <c r="K211" s="1">
        <f t="shared" si="11"/>
        <v>0.21840039254170757</v>
      </c>
    </row>
    <row r="212" spans="1:11" x14ac:dyDescent="0.3">
      <c r="A212" t="s">
        <v>37</v>
      </c>
      <c r="B212" t="s">
        <v>445</v>
      </c>
      <c r="C212" t="s">
        <v>63</v>
      </c>
      <c r="D212" t="s">
        <v>64</v>
      </c>
      <c r="E212" s="1">
        <v>39.684782608695649</v>
      </c>
      <c r="F212" s="1">
        <v>14.428804347826086</v>
      </c>
      <c r="G212" s="1">
        <v>32.127391304347832</v>
      </c>
      <c r="H212" s="1">
        <v>82.542934782608697</v>
      </c>
      <c r="I212" s="1">
        <f t="shared" si="9"/>
        <v>129.09913043478261</v>
      </c>
      <c r="J212" s="1">
        <f t="shared" si="10"/>
        <v>3.2531142152834844</v>
      </c>
      <c r="K212" s="1">
        <f t="shared" si="11"/>
        <v>0.36358531909066011</v>
      </c>
    </row>
    <row r="213" spans="1:11" x14ac:dyDescent="0.3">
      <c r="A213" t="s">
        <v>37</v>
      </c>
      <c r="B213" t="s">
        <v>446</v>
      </c>
      <c r="C213" t="s">
        <v>447</v>
      </c>
      <c r="D213" t="s">
        <v>448</v>
      </c>
      <c r="E213" s="1">
        <v>41.423913043478258</v>
      </c>
      <c r="F213" s="1">
        <v>9.6777173913043466</v>
      </c>
      <c r="G213" s="1">
        <v>50.456521739130437</v>
      </c>
      <c r="H213" s="1">
        <v>91.227717391304353</v>
      </c>
      <c r="I213" s="1">
        <f t="shared" si="9"/>
        <v>151.36195652173913</v>
      </c>
      <c r="J213" s="1">
        <f t="shared" si="10"/>
        <v>3.6539753345578592</v>
      </c>
      <c r="K213" s="1">
        <f t="shared" si="11"/>
        <v>0.23362634479139333</v>
      </c>
    </row>
    <row r="214" spans="1:11" x14ac:dyDescent="0.3">
      <c r="A214" t="s">
        <v>37</v>
      </c>
      <c r="B214" t="s">
        <v>449</v>
      </c>
      <c r="C214" t="s">
        <v>450</v>
      </c>
      <c r="D214" t="s">
        <v>297</v>
      </c>
      <c r="E214" s="1">
        <v>42.793478260869563</v>
      </c>
      <c r="F214" s="1">
        <v>25.361413043478262</v>
      </c>
      <c r="G214" s="1">
        <v>56.494565217391305</v>
      </c>
      <c r="H214" s="1">
        <v>101.92119565217391</v>
      </c>
      <c r="I214" s="1">
        <f t="shared" si="9"/>
        <v>183.77717391304347</v>
      </c>
      <c r="J214" s="1">
        <f t="shared" si="10"/>
        <v>4.2945135890271784</v>
      </c>
      <c r="K214" s="1">
        <f t="shared" si="11"/>
        <v>0.59264668529337061</v>
      </c>
    </row>
    <row r="215" spans="1:11" x14ac:dyDescent="0.3">
      <c r="A215" t="s">
        <v>37</v>
      </c>
      <c r="B215" t="s">
        <v>451</v>
      </c>
      <c r="C215" t="s">
        <v>452</v>
      </c>
      <c r="D215" t="s">
        <v>453</v>
      </c>
      <c r="E215" s="1">
        <v>88.467391304347828</v>
      </c>
      <c r="F215" s="1">
        <v>17.646739130434781</v>
      </c>
      <c r="G215" s="1">
        <v>113.22826086956522</v>
      </c>
      <c r="H215" s="1">
        <v>198.63858695652175</v>
      </c>
      <c r="I215" s="1">
        <f t="shared" si="9"/>
        <v>329.51358695652175</v>
      </c>
      <c r="J215" s="1">
        <f t="shared" si="10"/>
        <v>3.7246897653274358</v>
      </c>
      <c r="K215" s="1">
        <f t="shared" si="11"/>
        <v>0.19947167956751441</v>
      </c>
    </row>
    <row r="216" spans="1:11" x14ac:dyDescent="0.3">
      <c r="A216" t="s">
        <v>37</v>
      </c>
      <c r="B216" t="s">
        <v>454</v>
      </c>
      <c r="C216" t="s">
        <v>455</v>
      </c>
      <c r="D216" t="s">
        <v>49</v>
      </c>
      <c r="E216" s="1">
        <v>51.869565217391305</v>
      </c>
      <c r="F216" s="1">
        <v>24.032826086956511</v>
      </c>
      <c r="G216" s="1">
        <v>31.163478260869571</v>
      </c>
      <c r="H216" s="1">
        <v>87.046739130434787</v>
      </c>
      <c r="I216" s="1">
        <f t="shared" si="9"/>
        <v>142.24304347826086</v>
      </c>
      <c r="J216" s="1">
        <f t="shared" si="10"/>
        <v>2.7423218776194465</v>
      </c>
      <c r="K216" s="1">
        <f t="shared" si="11"/>
        <v>0.46333193629505426</v>
      </c>
    </row>
    <row r="217" spans="1:11" x14ac:dyDescent="0.3">
      <c r="A217" t="s">
        <v>37</v>
      </c>
      <c r="B217" t="s">
        <v>456</v>
      </c>
      <c r="C217" t="s">
        <v>87</v>
      </c>
      <c r="D217" t="s">
        <v>88</v>
      </c>
      <c r="E217" s="1">
        <v>41.228260869565219</v>
      </c>
      <c r="F217" s="1">
        <v>2.8722826086956523</v>
      </c>
      <c r="G217" s="1">
        <v>40.260869565217391</v>
      </c>
      <c r="H217" s="1">
        <v>116.1304347826087</v>
      </c>
      <c r="I217" s="1">
        <f t="shared" si="9"/>
        <v>159.26358695652175</v>
      </c>
      <c r="J217" s="1">
        <f t="shared" si="10"/>
        <v>3.8629712628526232</v>
      </c>
      <c r="K217" s="1">
        <f t="shared" si="11"/>
        <v>6.9667809122066965E-2</v>
      </c>
    </row>
    <row r="218" spans="1:11" x14ac:dyDescent="0.3">
      <c r="A218" t="s">
        <v>37</v>
      </c>
      <c r="B218" t="s">
        <v>457</v>
      </c>
      <c r="C218" t="s">
        <v>69</v>
      </c>
      <c r="D218" t="s">
        <v>70</v>
      </c>
      <c r="E218" s="1">
        <v>114.29347826086956</v>
      </c>
      <c r="F218" s="1">
        <v>1.0163043478260869</v>
      </c>
      <c r="G218" s="1">
        <v>113.26467391304347</v>
      </c>
      <c r="H218" s="1">
        <v>168.56228260869565</v>
      </c>
      <c r="I218" s="1">
        <f t="shared" si="9"/>
        <v>282.8432608695652</v>
      </c>
      <c r="J218" s="1">
        <f t="shared" si="10"/>
        <v>2.4747104136947216</v>
      </c>
      <c r="K218" s="1">
        <f t="shared" si="11"/>
        <v>8.8920589633856399E-3</v>
      </c>
    </row>
    <row r="219" spans="1:11" x14ac:dyDescent="0.3">
      <c r="A219" t="s">
        <v>37</v>
      </c>
      <c r="B219" t="s">
        <v>458</v>
      </c>
      <c r="C219" t="s">
        <v>321</v>
      </c>
      <c r="D219" t="s">
        <v>322</v>
      </c>
      <c r="E219" s="1">
        <v>55.043478260869563</v>
      </c>
      <c r="F219" s="1">
        <v>27.353260869565219</v>
      </c>
      <c r="G219" s="1">
        <v>67.25</v>
      </c>
      <c r="H219" s="1">
        <v>118.12413043478261</v>
      </c>
      <c r="I219" s="1">
        <f t="shared" si="9"/>
        <v>212.72739130434783</v>
      </c>
      <c r="J219" s="1">
        <f t="shared" si="10"/>
        <v>3.8647156398104268</v>
      </c>
      <c r="K219" s="1">
        <f t="shared" si="11"/>
        <v>0.49693917851500796</v>
      </c>
    </row>
    <row r="220" spans="1:11" x14ac:dyDescent="0.3">
      <c r="A220" t="s">
        <v>37</v>
      </c>
      <c r="B220" t="s">
        <v>459</v>
      </c>
      <c r="C220" t="s">
        <v>460</v>
      </c>
      <c r="D220" t="s">
        <v>461</v>
      </c>
      <c r="E220" s="1">
        <v>88.239130434782609</v>
      </c>
      <c r="F220" s="1">
        <v>5.0434782608695654</v>
      </c>
      <c r="G220" s="1">
        <v>76.195652173913047</v>
      </c>
      <c r="H220" s="1">
        <v>209.60326086956522</v>
      </c>
      <c r="I220" s="1">
        <f t="shared" si="9"/>
        <v>290.84239130434781</v>
      </c>
      <c r="J220" s="1">
        <f t="shared" si="10"/>
        <v>3.2960704607046067</v>
      </c>
      <c r="K220" s="1">
        <f t="shared" si="11"/>
        <v>5.7156935205715693E-2</v>
      </c>
    </row>
    <row r="221" spans="1:11" x14ac:dyDescent="0.3">
      <c r="A221" t="s">
        <v>37</v>
      </c>
      <c r="B221" t="s">
        <v>462</v>
      </c>
      <c r="C221" t="s">
        <v>463</v>
      </c>
      <c r="D221" t="s">
        <v>464</v>
      </c>
      <c r="E221" s="1">
        <v>51.271739130434781</v>
      </c>
      <c r="F221" s="1">
        <v>10.6075</v>
      </c>
      <c r="G221" s="1">
        <v>59.739021739130443</v>
      </c>
      <c r="H221" s="1">
        <v>95.820000000000007</v>
      </c>
      <c r="I221" s="1">
        <f t="shared" si="9"/>
        <v>166.16652173913045</v>
      </c>
      <c r="J221" s="1">
        <f t="shared" si="10"/>
        <v>3.2408988764044948</v>
      </c>
      <c r="K221" s="1">
        <f t="shared" si="11"/>
        <v>0.2068878524485902</v>
      </c>
    </row>
    <row r="222" spans="1:11" x14ac:dyDescent="0.3">
      <c r="A222" t="s">
        <v>37</v>
      </c>
      <c r="B222" t="s">
        <v>465</v>
      </c>
      <c r="C222" t="s">
        <v>466</v>
      </c>
      <c r="D222" t="s">
        <v>224</v>
      </c>
      <c r="E222" s="1">
        <v>79.173913043478265</v>
      </c>
      <c r="F222" s="1">
        <v>37.285652173913029</v>
      </c>
      <c r="G222" s="1">
        <v>41.440217391304351</v>
      </c>
      <c r="H222" s="1">
        <v>150.39858695652174</v>
      </c>
      <c r="I222" s="1">
        <f t="shared" si="9"/>
        <v>229.12445652173912</v>
      </c>
      <c r="J222" s="1">
        <f t="shared" si="10"/>
        <v>2.8939387699066446</v>
      </c>
      <c r="K222" s="1">
        <f t="shared" si="11"/>
        <v>0.47093355299286083</v>
      </c>
    </row>
    <row r="223" spans="1:11" x14ac:dyDescent="0.3">
      <c r="A223" t="s">
        <v>37</v>
      </c>
      <c r="B223" t="s">
        <v>467</v>
      </c>
      <c r="C223" t="s">
        <v>468</v>
      </c>
      <c r="D223" t="s">
        <v>469</v>
      </c>
      <c r="E223" s="1">
        <v>125.79347826086956</v>
      </c>
      <c r="F223" s="1">
        <v>13.095108695652174</v>
      </c>
      <c r="G223" s="1">
        <v>112.32869565217395</v>
      </c>
      <c r="H223" s="1">
        <v>262.58086956521737</v>
      </c>
      <c r="I223" s="1">
        <f t="shared" si="9"/>
        <v>388.00467391304346</v>
      </c>
      <c r="J223" s="1">
        <f t="shared" si="10"/>
        <v>3.0844577896828826</v>
      </c>
      <c r="K223" s="1">
        <f t="shared" si="11"/>
        <v>0.10410006048561307</v>
      </c>
    </row>
    <row r="224" spans="1:11" x14ac:dyDescent="0.3">
      <c r="A224" t="s">
        <v>37</v>
      </c>
      <c r="B224" t="s">
        <v>470</v>
      </c>
      <c r="C224" t="s">
        <v>45</v>
      </c>
      <c r="D224" t="s">
        <v>46</v>
      </c>
      <c r="E224" s="1">
        <v>40.326086956521742</v>
      </c>
      <c r="F224" s="1">
        <v>55.2117391304348</v>
      </c>
      <c r="G224" s="1">
        <v>44.194673913043481</v>
      </c>
      <c r="H224" s="1">
        <v>87.286630434782609</v>
      </c>
      <c r="I224" s="1">
        <f t="shared" si="9"/>
        <v>186.6930434782609</v>
      </c>
      <c r="J224" s="1">
        <f t="shared" si="10"/>
        <v>4.6295849056603782</v>
      </c>
      <c r="K224" s="1">
        <f t="shared" si="11"/>
        <v>1.3691320754716985</v>
      </c>
    </row>
    <row r="225" spans="1:11" x14ac:dyDescent="0.3">
      <c r="A225" t="s">
        <v>37</v>
      </c>
      <c r="B225" t="s">
        <v>471</v>
      </c>
      <c r="C225" t="s">
        <v>321</v>
      </c>
      <c r="D225" t="s">
        <v>322</v>
      </c>
      <c r="E225" s="1">
        <v>250.79347826086956</v>
      </c>
      <c r="F225" s="1">
        <v>74.649782608695659</v>
      </c>
      <c r="G225" s="1">
        <v>250.72141304347829</v>
      </c>
      <c r="H225" s="1">
        <v>466.78934782608701</v>
      </c>
      <c r="I225" s="1">
        <f t="shared" si="9"/>
        <v>792.16054347826093</v>
      </c>
      <c r="J225" s="1">
        <f t="shared" si="10"/>
        <v>3.1586169982230317</v>
      </c>
      <c r="K225" s="1">
        <f t="shared" si="11"/>
        <v>0.29765440124821224</v>
      </c>
    </row>
    <row r="226" spans="1:11" x14ac:dyDescent="0.3">
      <c r="A226" t="s">
        <v>37</v>
      </c>
      <c r="B226" t="s">
        <v>472</v>
      </c>
      <c r="C226" t="s">
        <v>69</v>
      </c>
      <c r="D226" t="s">
        <v>70</v>
      </c>
      <c r="E226" s="1">
        <v>175.15217391304347</v>
      </c>
      <c r="F226" s="1">
        <v>24.931195652173919</v>
      </c>
      <c r="G226" s="1">
        <v>213.23065217391314</v>
      </c>
      <c r="H226" s="1">
        <v>339.10358695652172</v>
      </c>
      <c r="I226" s="1">
        <f t="shared" si="9"/>
        <v>577.26543478260874</v>
      </c>
      <c r="J226" s="1">
        <f t="shared" si="10"/>
        <v>3.2957937197468046</v>
      </c>
      <c r="K226" s="1">
        <f t="shared" si="11"/>
        <v>0.14234020106739487</v>
      </c>
    </row>
    <row r="227" spans="1:11" x14ac:dyDescent="0.3">
      <c r="A227" t="s">
        <v>37</v>
      </c>
      <c r="B227" t="s">
        <v>473</v>
      </c>
      <c r="C227" t="s">
        <v>116</v>
      </c>
      <c r="D227" t="s">
        <v>70</v>
      </c>
      <c r="E227" s="1">
        <v>88.554347826086953</v>
      </c>
      <c r="F227" s="1">
        <v>17.197608695652178</v>
      </c>
      <c r="G227" s="1">
        <v>101.44250000000001</v>
      </c>
      <c r="H227" s="1">
        <v>197.84967391304346</v>
      </c>
      <c r="I227" s="1">
        <f t="shared" si="9"/>
        <v>316.48978260869563</v>
      </c>
      <c r="J227" s="1">
        <f t="shared" si="10"/>
        <v>3.5739609672272001</v>
      </c>
      <c r="K227" s="1">
        <f t="shared" si="11"/>
        <v>0.19420400147293487</v>
      </c>
    </row>
    <row r="228" spans="1:11" x14ac:dyDescent="0.3">
      <c r="A228" t="s">
        <v>37</v>
      </c>
      <c r="B228" t="s">
        <v>474</v>
      </c>
      <c r="C228" t="s">
        <v>417</v>
      </c>
      <c r="D228" t="s">
        <v>418</v>
      </c>
      <c r="E228" s="1">
        <v>84.217391304347828</v>
      </c>
      <c r="F228" s="1">
        <v>12.311195652173915</v>
      </c>
      <c r="G228" s="1">
        <v>82.397608695652167</v>
      </c>
      <c r="H228" s="1">
        <v>130.81086956521739</v>
      </c>
      <c r="I228" s="1">
        <f t="shared" si="9"/>
        <v>225.51967391304348</v>
      </c>
      <c r="J228" s="1">
        <f t="shared" si="10"/>
        <v>2.6778278265358804</v>
      </c>
      <c r="K228" s="1">
        <f t="shared" si="11"/>
        <v>0.14618353123386682</v>
      </c>
    </row>
    <row r="229" spans="1:11" x14ac:dyDescent="0.3">
      <c r="A229" t="s">
        <v>37</v>
      </c>
      <c r="B229" t="s">
        <v>475</v>
      </c>
      <c r="C229" t="s">
        <v>476</v>
      </c>
      <c r="D229" t="s">
        <v>477</v>
      </c>
      <c r="E229" s="1">
        <v>62.293478260869563</v>
      </c>
      <c r="F229" s="1">
        <v>19.049782608695647</v>
      </c>
      <c r="G229" s="1">
        <v>55.202717391304347</v>
      </c>
      <c r="H229" s="1">
        <v>104.44934782608696</v>
      </c>
      <c r="I229" s="1">
        <f t="shared" si="9"/>
        <v>178.70184782608698</v>
      </c>
      <c r="J229" s="1">
        <f t="shared" si="10"/>
        <v>2.8687087768277792</v>
      </c>
      <c r="K229" s="1">
        <f t="shared" si="11"/>
        <v>0.3058070144826382</v>
      </c>
    </row>
    <row r="230" spans="1:11" x14ac:dyDescent="0.3">
      <c r="A230" t="s">
        <v>37</v>
      </c>
      <c r="B230" t="s">
        <v>478</v>
      </c>
      <c r="C230" t="s">
        <v>69</v>
      </c>
      <c r="D230" t="s">
        <v>70</v>
      </c>
      <c r="E230" s="1">
        <v>17.793478260869566</v>
      </c>
      <c r="F230" s="1">
        <v>32.500652173913046</v>
      </c>
      <c r="G230" s="1">
        <v>33.892391304347825</v>
      </c>
      <c r="H230" s="1">
        <v>41.752717391304351</v>
      </c>
      <c r="I230" s="1">
        <f t="shared" si="9"/>
        <v>108.14576086956521</v>
      </c>
      <c r="J230" s="1">
        <f t="shared" si="10"/>
        <v>6.0778313989004271</v>
      </c>
      <c r="K230" s="1">
        <f t="shared" si="11"/>
        <v>1.8265485644471595</v>
      </c>
    </row>
    <row r="231" spans="1:11" x14ac:dyDescent="0.3">
      <c r="A231" t="s">
        <v>37</v>
      </c>
      <c r="B231" t="s">
        <v>479</v>
      </c>
      <c r="C231" t="s">
        <v>263</v>
      </c>
      <c r="D231" t="s">
        <v>264</v>
      </c>
      <c r="E231" s="1">
        <v>57.163043478260867</v>
      </c>
      <c r="F231" s="1">
        <v>33.22163043478259</v>
      </c>
      <c r="G231" s="1">
        <v>55.953260869565227</v>
      </c>
      <c r="H231" s="1">
        <v>88.635217391304337</v>
      </c>
      <c r="I231" s="1">
        <f t="shared" si="9"/>
        <v>177.81010869565216</v>
      </c>
      <c r="J231" s="1">
        <f t="shared" si="10"/>
        <v>3.1105780566647652</v>
      </c>
      <c r="K231" s="1">
        <f t="shared" si="11"/>
        <v>0.58117322684921058</v>
      </c>
    </row>
    <row r="232" spans="1:11" x14ac:dyDescent="0.3">
      <c r="A232" t="s">
        <v>37</v>
      </c>
      <c r="B232" t="s">
        <v>480</v>
      </c>
      <c r="C232" t="s">
        <v>481</v>
      </c>
      <c r="D232" t="s">
        <v>482</v>
      </c>
      <c r="E232" s="1">
        <v>104.84782608695652</v>
      </c>
      <c r="F232" s="1">
        <v>20.546956521739133</v>
      </c>
      <c r="G232" s="1">
        <v>86.869782608695687</v>
      </c>
      <c r="H232" s="1">
        <v>197.40445652173912</v>
      </c>
      <c r="I232" s="1">
        <f t="shared" si="9"/>
        <v>304.82119565217397</v>
      </c>
      <c r="J232" s="1">
        <f t="shared" si="10"/>
        <v>2.9072724445365963</v>
      </c>
      <c r="K232" s="1">
        <f t="shared" si="11"/>
        <v>0.1959693137051628</v>
      </c>
    </row>
    <row r="233" spans="1:11" x14ac:dyDescent="0.3">
      <c r="A233" t="s">
        <v>37</v>
      </c>
      <c r="B233" t="s">
        <v>483</v>
      </c>
      <c r="C233" t="s">
        <v>312</v>
      </c>
      <c r="D233" t="s">
        <v>313</v>
      </c>
      <c r="E233" s="1">
        <v>56.391304347826086</v>
      </c>
      <c r="F233" s="1">
        <v>10.219891304347826</v>
      </c>
      <c r="G233" s="1">
        <v>43.564021739130432</v>
      </c>
      <c r="H233" s="1">
        <v>125.42869565217391</v>
      </c>
      <c r="I233" s="1">
        <f t="shared" si="9"/>
        <v>179.21260869565216</v>
      </c>
      <c r="J233" s="1">
        <f t="shared" si="10"/>
        <v>3.1780185042405549</v>
      </c>
      <c r="K233" s="1">
        <f t="shared" si="11"/>
        <v>0.18123168851195065</v>
      </c>
    </row>
    <row r="234" spans="1:11" x14ac:dyDescent="0.3">
      <c r="A234" t="s">
        <v>37</v>
      </c>
      <c r="B234" t="s">
        <v>484</v>
      </c>
      <c r="C234" t="s">
        <v>485</v>
      </c>
      <c r="D234" t="s">
        <v>486</v>
      </c>
      <c r="E234" s="1">
        <v>125.35869565217391</v>
      </c>
      <c r="F234" s="1">
        <v>26.536956521739132</v>
      </c>
      <c r="G234" s="1">
        <v>147.90967391304346</v>
      </c>
      <c r="H234" s="1">
        <v>198.72010869565219</v>
      </c>
      <c r="I234" s="1">
        <f t="shared" si="9"/>
        <v>373.16673913043479</v>
      </c>
      <c r="J234" s="1">
        <f t="shared" si="10"/>
        <v>2.9767918147923353</v>
      </c>
      <c r="K234" s="1">
        <f t="shared" si="11"/>
        <v>0.21168819908089831</v>
      </c>
    </row>
    <row r="235" spans="1:11" x14ac:dyDescent="0.3">
      <c r="A235" t="s">
        <v>37</v>
      </c>
      <c r="B235" t="s">
        <v>487</v>
      </c>
      <c r="C235" t="s">
        <v>488</v>
      </c>
      <c r="D235" t="s">
        <v>167</v>
      </c>
      <c r="E235" s="1">
        <v>110.18478260869566</v>
      </c>
      <c r="F235" s="1">
        <v>37.10565217391305</v>
      </c>
      <c r="G235" s="1">
        <v>85.046086956521762</v>
      </c>
      <c r="H235" s="1">
        <v>173.06815217391303</v>
      </c>
      <c r="I235" s="1">
        <f t="shared" si="9"/>
        <v>295.21989130434781</v>
      </c>
      <c r="J235" s="1">
        <f t="shared" si="10"/>
        <v>2.6793163657886945</v>
      </c>
      <c r="K235" s="1">
        <f t="shared" si="11"/>
        <v>0.3367584097859328</v>
      </c>
    </row>
    <row r="236" spans="1:11" x14ac:dyDescent="0.3">
      <c r="A236" t="s">
        <v>37</v>
      </c>
      <c r="B236" t="s">
        <v>489</v>
      </c>
      <c r="C236" t="s">
        <v>129</v>
      </c>
      <c r="D236" t="s">
        <v>130</v>
      </c>
      <c r="E236" s="1">
        <v>130.96739130434781</v>
      </c>
      <c r="F236" s="1">
        <v>63.866847826086953</v>
      </c>
      <c r="G236" s="1">
        <v>149.54619565217391</v>
      </c>
      <c r="H236" s="1">
        <v>350.58423913043481</v>
      </c>
      <c r="I236" s="1">
        <f t="shared" si="9"/>
        <v>563.99728260869574</v>
      </c>
      <c r="J236" s="1">
        <f t="shared" si="10"/>
        <v>4.3063947215536569</v>
      </c>
      <c r="K236" s="1">
        <f t="shared" si="11"/>
        <v>0.48765457714333144</v>
      </c>
    </row>
    <row r="237" spans="1:11" x14ac:dyDescent="0.3">
      <c r="A237" t="s">
        <v>37</v>
      </c>
      <c r="B237" t="s">
        <v>490</v>
      </c>
      <c r="C237" t="s">
        <v>129</v>
      </c>
      <c r="D237" t="s">
        <v>130</v>
      </c>
      <c r="E237" s="1">
        <v>73.097826086956516</v>
      </c>
      <c r="F237" s="1">
        <v>31.129891304347826</v>
      </c>
      <c r="G237" s="1">
        <v>60.649456521739133</v>
      </c>
      <c r="H237" s="1">
        <v>139.51358695652175</v>
      </c>
      <c r="I237" s="1">
        <f t="shared" si="9"/>
        <v>231.29293478260871</v>
      </c>
      <c r="J237" s="1">
        <f t="shared" si="10"/>
        <v>3.1641561338289965</v>
      </c>
      <c r="K237" s="1">
        <f t="shared" si="11"/>
        <v>0.42586617100371749</v>
      </c>
    </row>
    <row r="238" spans="1:11" x14ac:dyDescent="0.3">
      <c r="A238" t="s">
        <v>37</v>
      </c>
      <c r="B238" t="s">
        <v>491</v>
      </c>
      <c r="C238" t="s">
        <v>223</v>
      </c>
      <c r="D238" t="s">
        <v>224</v>
      </c>
      <c r="E238" s="1">
        <v>68.967391304347828</v>
      </c>
      <c r="F238" s="1">
        <v>37.886086956521751</v>
      </c>
      <c r="G238" s="1">
        <v>54.226630434782599</v>
      </c>
      <c r="H238" s="1">
        <v>156.65869565217392</v>
      </c>
      <c r="I238" s="1">
        <f t="shared" si="9"/>
        <v>248.77141304347828</v>
      </c>
      <c r="J238" s="1">
        <f t="shared" si="10"/>
        <v>3.6070874704491729</v>
      </c>
      <c r="K238" s="1">
        <f t="shared" si="11"/>
        <v>0.54933333333333345</v>
      </c>
    </row>
    <row r="239" spans="1:11" x14ac:dyDescent="0.3">
      <c r="A239" t="s">
        <v>37</v>
      </c>
      <c r="B239" t="s">
        <v>492</v>
      </c>
      <c r="C239" t="s">
        <v>129</v>
      </c>
      <c r="D239" t="s">
        <v>130</v>
      </c>
      <c r="E239" s="1">
        <v>150.67391304347825</v>
      </c>
      <c r="F239" s="1">
        <v>48.150543478260893</v>
      </c>
      <c r="G239" s="1">
        <v>163.04097826086954</v>
      </c>
      <c r="H239" s="1">
        <v>361.12717391304346</v>
      </c>
      <c r="I239" s="1">
        <f t="shared" si="9"/>
        <v>572.31869565217391</v>
      </c>
      <c r="J239" s="1">
        <f t="shared" si="10"/>
        <v>3.7983927283220318</v>
      </c>
      <c r="K239" s="1">
        <f t="shared" si="11"/>
        <v>0.31956788342230574</v>
      </c>
    </row>
    <row r="240" spans="1:11" x14ac:dyDescent="0.3">
      <c r="A240" t="s">
        <v>37</v>
      </c>
      <c r="B240" t="s">
        <v>493</v>
      </c>
      <c r="C240" t="s">
        <v>113</v>
      </c>
      <c r="D240" t="s">
        <v>114</v>
      </c>
      <c r="E240" s="1">
        <v>43.945652173913047</v>
      </c>
      <c r="F240" s="1">
        <v>34.669456521739129</v>
      </c>
      <c r="G240" s="1">
        <v>72.196195652173927</v>
      </c>
      <c r="H240" s="1">
        <v>155.66521739130437</v>
      </c>
      <c r="I240" s="1">
        <f t="shared" si="9"/>
        <v>262.53086956521742</v>
      </c>
      <c r="J240" s="1">
        <f t="shared" si="10"/>
        <v>5.973989611674499</v>
      </c>
      <c r="K240" s="1">
        <f t="shared" si="11"/>
        <v>0.78891664605490963</v>
      </c>
    </row>
    <row r="241" spans="1:11" x14ac:dyDescent="0.3">
      <c r="A241" t="s">
        <v>37</v>
      </c>
      <c r="B241" t="s">
        <v>494</v>
      </c>
      <c r="C241" t="s">
        <v>495</v>
      </c>
      <c r="D241" t="s">
        <v>230</v>
      </c>
      <c r="E241" s="1">
        <v>71.673913043478265</v>
      </c>
      <c r="F241" s="1">
        <v>32.798913043478258</v>
      </c>
      <c r="G241" s="1">
        <v>60.619673913043471</v>
      </c>
      <c r="H241" s="1">
        <v>102.2686956521739</v>
      </c>
      <c r="I241" s="1">
        <f t="shared" si="9"/>
        <v>195.68728260869563</v>
      </c>
      <c r="J241" s="1">
        <f t="shared" si="10"/>
        <v>2.7302441613588107</v>
      </c>
      <c r="K241" s="1">
        <f t="shared" si="11"/>
        <v>0.45761298149833174</v>
      </c>
    </row>
    <row r="242" spans="1:11" x14ac:dyDescent="0.3">
      <c r="A242" t="s">
        <v>37</v>
      </c>
      <c r="B242" t="s">
        <v>496</v>
      </c>
      <c r="C242" t="s">
        <v>48</v>
      </c>
      <c r="D242" t="s">
        <v>49</v>
      </c>
      <c r="E242" s="1">
        <v>79.641304347826093</v>
      </c>
      <c r="F242" s="1">
        <v>18.52347826086957</v>
      </c>
      <c r="G242" s="1">
        <v>85.461956521739168</v>
      </c>
      <c r="H242" s="1">
        <v>142.22978260869564</v>
      </c>
      <c r="I242" s="1">
        <f t="shared" si="9"/>
        <v>246.21521739130438</v>
      </c>
      <c r="J242" s="1">
        <f t="shared" si="10"/>
        <v>3.0915517947318141</v>
      </c>
      <c r="K242" s="1">
        <f t="shared" si="11"/>
        <v>0.23258632455302311</v>
      </c>
    </row>
    <row r="243" spans="1:11" x14ac:dyDescent="0.3">
      <c r="A243" t="s">
        <v>37</v>
      </c>
      <c r="B243" t="s">
        <v>497</v>
      </c>
      <c r="C243" t="s">
        <v>137</v>
      </c>
      <c r="D243" t="s">
        <v>138</v>
      </c>
      <c r="E243" s="1">
        <v>86.032608695652172</v>
      </c>
      <c r="F243" s="1">
        <v>30.881413043478258</v>
      </c>
      <c r="G243" s="1">
        <v>67.577173913043481</v>
      </c>
      <c r="H243" s="1">
        <v>181.13619565217391</v>
      </c>
      <c r="I243" s="1">
        <f t="shared" si="9"/>
        <v>279.59478260869565</v>
      </c>
      <c r="J243" s="1">
        <f t="shared" si="10"/>
        <v>3.2498698673404927</v>
      </c>
      <c r="K243" s="1">
        <f t="shared" si="11"/>
        <v>0.35895009475679085</v>
      </c>
    </row>
    <row r="244" spans="1:11" x14ac:dyDescent="0.3">
      <c r="A244" t="s">
        <v>37</v>
      </c>
      <c r="B244" t="s">
        <v>498</v>
      </c>
      <c r="C244" t="s">
        <v>278</v>
      </c>
      <c r="D244" t="s">
        <v>279</v>
      </c>
      <c r="E244" s="1">
        <v>69.804347826086953</v>
      </c>
      <c r="F244" s="1">
        <v>29.43413043478261</v>
      </c>
      <c r="G244" s="1">
        <v>52.386304347826076</v>
      </c>
      <c r="H244" s="1">
        <v>138.4120652173913</v>
      </c>
      <c r="I244" s="1">
        <f t="shared" si="9"/>
        <v>220.23249999999999</v>
      </c>
      <c r="J244" s="1">
        <f t="shared" si="10"/>
        <v>3.1549968857053878</v>
      </c>
      <c r="K244" s="1">
        <f t="shared" si="11"/>
        <v>0.42166614761756466</v>
      </c>
    </row>
    <row r="245" spans="1:11" x14ac:dyDescent="0.3">
      <c r="A245" t="s">
        <v>37</v>
      </c>
      <c r="B245" t="s">
        <v>499</v>
      </c>
      <c r="C245" t="s">
        <v>500</v>
      </c>
      <c r="D245" t="s">
        <v>501</v>
      </c>
      <c r="E245" s="1">
        <v>124.20652173913044</v>
      </c>
      <c r="F245" s="1">
        <v>20.995652173913037</v>
      </c>
      <c r="G245" s="1">
        <v>110.1433695652174</v>
      </c>
      <c r="H245" s="1">
        <v>233.89836956521739</v>
      </c>
      <c r="I245" s="1">
        <f t="shared" si="9"/>
        <v>365.03739130434781</v>
      </c>
      <c r="J245" s="1">
        <f t="shared" si="10"/>
        <v>2.93895510632712</v>
      </c>
      <c r="K245" s="1">
        <f t="shared" si="11"/>
        <v>0.16903824275837923</v>
      </c>
    </row>
    <row r="246" spans="1:11" x14ac:dyDescent="0.3">
      <c r="A246" t="s">
        <v>37</v>
      </c>
      <c r="B246" t="s">
        <v>502</v>
      </c>
      <c r="C246" t="s">
        <v>503</v>
      </c>
      <c r="D246" t="s">
        <v>504</v>
      </c>
      <c r="E246" s="1">
        <v>94.369565217391298</v>
      </c>
      <c r="F246" s="1">
        <v>18.227173913043476</v>
      </c>
      <c r="G246" s="1">
        <v>97.764999999999986</v>
      </c>
      <c r="H246" s="1">
        <v>138.06369565217392</v>
      </c>
      <c r="I246" s="1">
        <f t="shared" si="9"/>
        <v>254.05586956521739</v>
      </c>
      <c r="J246" s="1">
        <f t="shared" si="10"/>
        <v>2.6921377562773556</v>
      </c>
      <c r="K246" s="1">
        <f t="shared" si="11"/>
        <v>0.19314674038240034</v>
      </c>
    </row>
    <row r="247" spans="1:11" x14ac:dyDescent="0.3">
      <c r="A247" t="s">
        <v>37</v>
      </c>
      <c r="B247" t="s">
        <v>505</v>
      </c>
      <c r="C247" t="s">
        <v>315</v>
      </c>
      <c r="D247" t="s">
        <v>207</v>
      </c>
      <c r="E247" s="1">
        <v>116.98913043478261</v>
      </c>
      <c r="F247" s="1">
        <v>35.37489130434782</v>
      </c>
      <c r="G247" s="1">
        <v>92.188260869565241</v>
      </c>
      <c r="H247" s="1">
        <v>227.7308695652174</v>
      </c>
      <c r="I247" s="1">
        <f t="shared" si="9"/>
        <v>355.29402173913047</v>
      </c>
      <c r="J247" s="1">
        <f t="shared" si="10"/>
        <v>3.036983183127381</v>
      </c>
      <c r="K247" s="1">
        <f t="shared" si="11"/>
        <v>0.30237758989129421</v>
      </c>
    </row>
    <row r="248" spans="1:11" x14ac:dyDescent="0.3">
      <c r="A248" t="s">
        <v>37</v>
      </c>
      <c r="B248" t="s">
        <v>506</v>
      </c>
      <c r="C248" t="s">
        <v>186</v>
      </c>
      <c r="D248" t="s">
        <v>58</v>
      </c>
      <c r="E248" s="1">
        <v>61.619565217391305</v>
      </c>
      <c r="F248" s="1">
        <v>20.838478260869568</v>
      </c>
      <c r="G248" s="1">
        <v>46.309239130434769</v>
      </c>
      <c r="H248" s="1">
        <v>113.52</v>
      </c>
      <c r="I248" s="1">
        <f t="shared" si="9"/>
        <v>180.66771739130434</v>
      </c>
      <c r="J248" s="1">
        <f t="shared" si="10"/>
        <v>2.9319862409596045</v>
      </c>
      <c r="K248" s="1">
        <f t="shared" si="11"/>
        <v>0.3381795731169519</v>
      </c>
    </row>
    <row r="249" spans="1:11" x14ac:dyDescent="0.3">
      <c r="A249" t="s">
        <v>37</v>
      </c>
      <c r="B249" t="s">
        <v>507</v>
      </c>
      <c r="C249" t="s">
        <v>69</v>
      </c>
      <c r="D249" t="s">
        <v>70</v>
      </c>
      <c r="E249" s="1">
        <v>119.56521739130434</v>
      </c>
      <c r="F249" s="1">
        <v>33.486086956521739</v>
      </c>
      <c r="G249" s="1">
        <v>97.215326086956452</v>
      </c>
      <c r="H249" s="1">
        <v>250.19402173913042</v>
      </c>
      <c r="I249" s="1">
        <f t="shared" si="9"/>
        <v>380.89543478260862</v>
      </c>
      <c r="J249" s="1">
        <f t="shared" si="10"/>
        <v>3.1856709090909083</v>
      </c>
      <c r="K249" s="1">
        <f t="shared" si="11"/>
        <v>0.28006545454545456</v>
      </c>
    </row>
    <row r="250" spans="1:11" x14ac:dyDescent="0.3">
      <c r="A250" t="s">
        <v>37</v>
      </c>
      <c r="B250" t="s">
        <v>508</v>
      </c>
      <c r="C250" t="s">
        <v>509</v>
      </c>
      <c r="D250" t="s">
        <v>510</v>
      </c>
      <c r="E250" s="1">
        <v>93.597826086956516</v>
      </c>
      <c r="F250" s="1">
        <v>14.175869565217395</v>
      </c>
      <c r="G250" s="1">
        <v>89.910869565217396</v>
      </c>
      <c r="H250" s="1">
        <v>172.25489130434784</v>
      </c>
      <c r="I250" s="1">
        <f t="shared" si="9"/>
        <v>276.34163043478264</v>
      </c>
      <c r="J250" s="1">
        <f t="shared" si="10"/>
        <v>2.9524364185344334</v>
      </c>
      <c r="K250" s="1">
        <f t="shared" si="11"/>
        <v>0.15145511554987812</v>
      </c>
    </row>
    <row r="251" spans="1:11" x14ac:dyDescent="0.3">
      <c r="A251" t="s">
        <v>37</v>
      </c>
      <c r="B251" t="s">
        <v>511</v>
      </c>
      <c r="C251" t="s">
        <v>69</v>
      </c>
      <c r="D251" t="s">
        <v>70</v>
      </c>
      <c r="E251" s="1">
        <v>91.597826086956516</v>
      </c>
      <c r="F251" s="1">
        <v>25.095326086956533</v>
      </c>
      <c r="G251" s="1">
        <v>107.44760869565219</v>
      </c>
      <c r="H251" s="1">
        <v>182.93641304347827</v>
      </c>
      <c r="I251" s="1">
        <f t="shared" si="9"/>
        <v>315.47934782608695</v>
      </c>
      <c r="J251" s="1">
        <f t="shared" si="10"/>
        <v>3.4441794232823071</v>
      </c>
      <c r="K251" s="1">
        <f t="shared" si="11"/>
        <v>0.2739729441082237</v>
      </c>
    </row>
    <row r="252" spans="1:11" x14ac:dyDescent="0.3">
      <c r="A252" t="s">
        <v>37</v>
      </c>
      <c r="B252" t="s">
        <v>512</v>
      </c>
      <c r="C252" t="s">
        <v>126</v>
      </c>
      <c r="D252" t="s">
        <v>127</v>
      </c>
      <c r="E252" s="1">
        <v>147.38043478260869</v>
      </c>
      <c r="F252" s="1">
        <v>19.584021739130435</v>
      </c>
      <c r="G252" s="1">
        <v>152.74684782608693</v>
      </c>
      <c r="H252" s="1">
        <v>319.97304347826088</v>
      </c>
      <c r="I252" s="1">
        <f t="shared" si="9"/>
        <v>492.30391304347825</v>
      </c>
      <c r="J252" s="1">
        <f t="shared" si="10"/>
        <v>3.3403613835828603</v>
      </c>
      <c r="K252" s="1">
        <f t="shared" si="11"/>
        <v>0.13288074341765618</v>
      </c>
    </row>
    <row r="253" spans="1:11" x14ac:dyDescent="0.3">
      <c r="A253" t="s">
        <v>37</v>
      </c>
      <c r="B253" t="s">
        <v>513</v>
      </c>
      <c r="C253" t="s">
        <v>514</v>
      </c>
      <c r="D253" t="s">
        <v>477</v>
      </c>
      <c r="E253" s="1">
        <v>76.532608695652172</v>
      </c>
      <c r="F253" s="1">
        <v>11.713152173913047</v>
      </c>
      <c r="G253" s="1">
        <v>72.074021739130458</v>
      </c>
      <c r="H253" s="1">
        <v>143.61869565217393</v>
      </c>
      <c r="I253" s="1">
        <f t="shared" si="9"/>
        <v>227.40586956521742</v>
      </c>
      <c r="J253" s="1">
        <f t="shared" si="10"/>
        <v>2.9713591819343845</v>
      </c>
      <c r="K253" s="1">
        <f t="shared" si="11"/>
        <v>0.15304786251952851</v>
      </c>
    </row>
    <row r="254" spans="1:11" x14ac:dyDescent="0.3">
      <c r="A254" t="s">
        <v>37</v>
      </c>
      <c r="B254" t="s">
        <v>515</v>
      </c>
      <c r="C254" t="s">
        <v>516</v>
      </c>
      <c r="D254" t="s">
        <v>264</v>
      </c>
      <c r="E254" s="1">
        <v>71.782608695652172</v>
      </c>
      <c r="F254" s="1">
        <v>19.319456521739138</v>
      </c>
      <c r="G254" s="1">
        <v>57.93934782608698</v>
      </c>
      <c r="H254" s="1">
        <v>141.18630434782608</v>
      </c>
      <c r="I254" s="1">
        <f t="shared" si="9"/>
        <v>218.44510869565221</v>
      </c>
      <c r="J254" s="1">
        <f t="shared" si="10"/>
        <v>3.0431480920654153</v>
      </c>
      <c r="K254" s="1">
        <f t="shared" si="11"/>
        <v>0.26913840096910974</v>
      </c>
    </row>
    <row r="255" spans="1:11" x14ac:dyDescent="0.3">
      <c r="A255" t="s">
        <v>37</v>
      </c>
      <c r="B255" t="s">
        <v>517</v>
      </c>
      <c r="C255" t="s">
        <v>518</v>
      </c>
      <c r="D255" t="s">
        <v>519</v>
      </c>
      <c r="E255" s="1">
        <v>95.097826086956516</v>
      </c>
      <c r="F255" s="1">
        <v>29.055434782608696</v>
      </c>
      <c r="G255" s="1">
        <v>70.136195652173939</v>
      </c>
      <c r="H255" s="1">
        <v>199.03413043478261</v>
      </c>
      <c r="I255" s="1">
        <f t="shared" si="9"/>
        <v>298.22576086956525</v>
      </c>
      <c r="J255" s="1">
        <f t="shared" si="10"/>
        <v>3.135989255914962</v>
      </c>
      <c r="K255" s="1">
        <f t="shared" si="11"/>
        <v>0.30553206080694939</v>
      </c>
    </row>
    <row r="256" spans="1:11" x14ac:dyDescent="0.3">
      <c r="A256" t="s">
        <v>37</v>
      </c>
      <c r="B256" t="s">
        <v>520</v>
      </c>
      <c r="C256" t="s">
        <v>521</v>
      </c>
      <c r="D256" t="s">
        <v>103</v>
      </c>
      <c r="E256" s="1">
        <v>106.21739130434783</v>
      </c>
      <c r="F256" s="1">
        <v>32.829565217391306</v>
      </c>
      <c r="G256" s="1">
        <v>111.52760869565216</v>
      </c>
      <c r="H256" s="1">
        <v>251.31206521739131</v>
      </c>
      <c r="I256" s="1">
        <f t="shared" si="9"/>
        <v>395.66923913043479</v>
      </c>
      <c r="J256" s="1">
        <f t="shared" si="10"/>
        <v>3.7250890298812935</v>
      </c>
      <c r="K256" s="1">
        <f t="shared" si="11"/>
        <v>0.30907900122799836</v>
      </c>
    </row>
    <row r="257" spans="1:11" x14ac:dyDescent="0.3">
      <c r="A257" t="s">
        <v>37</v>
      </c>
      <c r="B257" t="s">
        <v>522</v>
      </c>
      <c r="C257" t="s">
        <v>523</v>
      </c>
      <c r="D257" t="s">
        <v>170</v>
      </c>
      <c r="E257" s="1">
        <v>62.239130434782609</v>
      </c>
      <c r="F257" s="1">
        <v>67.540869565217378</v>
      </c>
      <c r="G257" s="1">
        <v>31.745869565217401</v>
      </c>
      <c r="H257" s="1">
        <v>163.13021739130434</v>
      </c>
      <c r="I257" s="1">
        <f t="shared" si="9"/>
        <v>262.41695652173911</v>
      </c>
      <c r="J257" s="1">
        <f t="shared" si="10"/>
        <v>4.216269647223192</v>
      </c>
      <c r="K257" s="1">
        <f t="shared" si="11"/>
        <v>1.0851833740831294</v>
      </c>
    </row>
    <row r="258" spans="1:11" x14ac:dyDescent="0.3">
      <c r="A258" t="s">
        <v>37</v>
      </c>
      <c r="B258" t="s">
        <v>524</v>
      </c>
      <c r="C258" t="s">
        <v>525</v>
      </c>
      <c r="D258" t="s">
        <v>318</v>
      </c>
      <c r="E258" s="1">
        <v>79.891304347826093</v>
      </c>
      <c r="F258" s="1">
        <v>30.725217391304355</v>
      </c>
      <c r="G258" s="1">
        <v>59.134130434782627</v>
      </c>
      <c r="H258" s="1">
        <v>159.72565217391303</v>
      </c>
      <c r="I258" s="1">
        <f t="shared" ref="I258:I313" si="12">SUM(F258:H258)</f>
        <v>249.58500000000001</v>
      </c>
      <c r="J258" s="1">
        <f t="shared" ref="J258:J313" si="13">I258/E258</f>
        <v>3.1240571428571426</v>
      </c>
      <c r="K258" s="1">
        <f t="shared" ref="K258:K313" si="14">F258/E258</f>
        <v>0.38458775510204085</v>
      </c>
    </row>
    <row r="259" spans="1:11" x14ac:dyDescent="0.3">
      <c r="A259" t="s">
        <v>37</v>
      </c>
      <c r="B259" t="s">
        <v>526</v>
      </c>
      <c r="C259" t="s">
        <v>69</v>
      </c>
      <c r="D259" t="s">
        <v>70</v>
      </c>
      <c r="E259" s="1">
        <v>179.21739130434781</v>
      </c>
      <c r="F259" s="1">
        <v>36.60847826086956</v>
      </c>
      <c r="G259" s="1">
        <v>195.5930434782608</v>
      </c>
      <c r="H259" s="1">
        <v>425.91413043478258</v>
      </c>
      <c r="I259" s="1">
        <f t="shared" si="12"/>
        <v>658.11565217391296</v>
      </c>
      <c r="J259" s="1">
        <f t="shared" si="13"/>
        <v>3.6721639980591942</v>
      </c>
      <c r="K259" s="1">
        <f t="shared" si="14"/>
        <v>0.20426855895196505</v>
      </c>
    </row>
    <row r="260" spans="1:11" x14ac:dyDescent="0.3">
      <c r="A260" t="s">
        <v>37</v>
      </c>
      <c r="B260" t="s">
        <v>527</v>
      </c>
      <c r="C260" t="s">
        <v>269</v>
      </c>
      <c r="D260" t="s">
        <v>103</v>
      </c>
      <c r="E260" s="1">
        <v>52.315217391304351</v>
      </c>
      <c r="F260" s="1">
        <v>49.668478260869563</v>
      </c>
      <c r="G260" s="1">
        <v>84.654891304347828</v>
      </c>
      <c r="H260" s="1">
        <v>152.72554347826087</v>
      </c>
      <c r="I260" s="1">
        <f t="shared" si="12"/>
        <v>287.04891304347825</v>
      </c>
      <c r="J260" s="1">
        <f t="shared" si="13"/>
        <v>5.4869104508622479</v>
      </c>
      <c r="K260" s="1">
        <f t="shared" si="14"/>
        <v>0.94940785372948255</v>
      </c>
    </row>
    <row r="261" spans="1:11" x14ac:dyDescent="0.3">
      <c r="A261" t="s">
        <v>37</v>
      </c>
      <c r="B261" t="s">
        <v>528</v>
      </c>
      <c r="C261" t="s">
        <v>69</v>
      </c>
      <c r="D261" t="s">
        <v>70</v>
      </c>
      <c r="E261" s="1">
        <v>24.358695652173914</v>
      </c>
      <c r="F261" s="1">
        <v>9.9157608695652169</v>
      </c>
      <c r="G261" s="1">
        <v>18.978260869565219</v>
      </c>
      <c r="H261" s="1">
        <v>59.844891304347819</v>
      </c>
      <c r="I261" s="1">
        <f t="shared" si="12"/>
        <v>88.738913043478249</v>
      </c>
      <c r="J261" s="1">
        <f t="shared" si="13"/>
        <v>3.6430075858991517</v>
      </c>
      <c r="K261" s="1">
        <f t="shared" si="14"/>
        <v>0.40707273538598837</v>
      </c>
    </row>
    <row r="262" spans="1:11" x14ac:dyDescent="0.3">
      <c r="A262" t="s">
        <v>37</v>
      </c>
      <c r="B262" t="s">
        <v>529</v>
      </c>
      <c r="C262" t="s">
        <v>530</v>
      </c>
      <c r="D262" t="s">
        <v>127</v>
      </c>
      <c r="E262" s="1">
        <v>70.152173913043484</v>
      </c>
      <c r="F262" s="1">
        <v>6.2125000000000004</v>
      </c>
      <c r="G262" s="1">
        <v>83.033043478260893</v>
      </c>
      <c r="H262" s="1">
        <v>118.25010869565217</v>
      </c>
      <c r="I262" s="1">
        <f t="shared" si="12"/>
        <v>207.49565217391307</v>
      </c>
      <c r="J262" s="1">
        <f t="shared" si="13"/>
        <v>2.957793616361946</v>
      </c>
      <c r="K262" s="1">
        <f t="shared" si="14"/>
        <v>8.8557483731019515E-2</v>
      </c>
    </row>
    <row r="263" spans="1:11" x14ac:dyDescent="0.3">
      <c r="A263" t="s">
        <v>37</v>
      </c>
      <c r="B263" t="s">
        <v>531</v>
      </c>
      <c r="C263" t="s">
        <v>218</v>
      </c>
      <c r="D263" t="s">
        <v>219</v>
      </c>
      <c r="E263" s="1">
        <v>77.478260869565219</v>
      </c>
      <c r="F263" s="1">
        <v>44.347826086956523</v>
      </c>
      <c r="G263" s="1">
        <v>75.141304347826093</v>
      </c>
      <c r="H263" s="1">
        <v>153.85869565217391</v>
      </c>
      <c r="I263" s="1">
        <f t="shared" si="12"/>
        <v>273.3478260869565</v>
      </c>
      <c r="J263" s="1">
        <f t="shared" si="13"/>
        <v>3.5280583613916945</v>
      </c>
      <c r="K263" s="1">
        <f t="shared" si="14"/>
        <v>0.57239057239057245</v>
      </c>
    </row>
    <row r="264" spans="1:11" x14ac:dyDescent="0.3">
      <c r="A264" t="s">
        <v>37</v>
      </c>
      <c r="B264" t="s">
        <v>532</v>
      </c>
      <c r="C264" t="s">
        <v>533</v>
      </c>
      <c r="D264" t="s">
        <v>58</v>
      </c>
      <c r="E264" s="1">
        <v>34.467391304347828</v>
      </c>
      <c r="F264" s="1">
        <v>4.5873913043478263</v>
      </c>
      <c r="G264" s="1">
        <v>47.364021739130422</v>
      </c>
      <c r="H264" s="1">
        <v>74.283804347826077</v>
      </c>
      <c r="I264" s="1">
        <f t="shared" si="12"/>
        <v>126.23521739130433</v>
      </c>
      <c r="J264" s="1">
        <f t="shared" si="13"/>
        <v>3.6624534847051398</v>
      </c>
      <c r="K264" s="1">
        <f t="shared" si="14"/>
        <v>0.13309366130558184</v>
      </c>
    </row>
    <row r="265" spans="1:11" x14ac:dyDescent="0.3">
      <c r="A265" t="s">
        <v>37</v>
      </c>
      <c r="B265" t="s">
        <v>534</v>
      </c>
      <c r="C265" t="s">
        <v>39</v>
      </c>
      <c r="D265" t="s">
        <v>40</v>
      </c>
      <c r="E265" s="1">
        <v>27.315217391304348</v>
      </c>
      <c r="F265" s="1">
        <v>26.3125</v>
      </c>
      <c r="G265" s="1">
        <v>35</v>
      </c>
      <c r="H265" s="1">
        <v>75.464673913043484</v>
      </c>
      <c r="I265" s="1">
        <f t="shared" si="12"/>
        <v>136.7771739130435</v>
      </c>
      <c r="J265" s="1">
        <f t="shared" si="13"/>
        <v>5.0073617190608841</v>
      </c>
      <c r="K265" s="1">
        <f t="shared" si="14"/>
        <v>0.96329088738559487</v>
      </c>
    </row>
    <row r="266" spans="1:11" x14ac:dyDescent="0.3">
      <c r="A266" t="s">
        <v>37</v>
      </c>
      <c r="B266" t="s">
        <v>535</v>
      </c>
      <c r="C266" t="s">
        <v>129</v>
      </c>
      <c r="D266" t="s">
        <v>130</v>
      </c>
      <c r="E266" s="1">
        <v>95.293478260869563</v>
      </c>
      <c r="F266" s="1">
        <v>59.399456521739133</v>
      </c>
      <c r="G266" s="1">
        <v>56.8125</v>
      </c>
      <c r="H266" s="1">
        <v>122.58967391304348</v>
      </c>
      <c r="I266" s="1">
        <f t="shared" si="12"/>
        <v>238.80163043478262</v>
      </c>
      <c r="J266" s="1">
        <f t="shared" si="13"/>
        <v>2.5059598494353827</v>
      </c>
      <c r="K266" s="1">
        <f t="shared" si="14"/>
        <v>0.62333181247861302</v>
      </c>
    </row>
    <row r="267" spans="1:11" x14ac:dyDescent="0.3">
      <c r="A267" t="s">
        <v>37</v>
      </c>
      <c r="B267" t="s">
        <v>536</v>
      </c>
      <c r="C267" t="s">
        <v>537</v>
      </c>
      <c r="D267" t="s">
        <v>141</v>
      </c>
      <c r="E267" s="1">
        <v>64.956521739130437</v>
      </c>
      <c r="F267" s="1">
        <v>16.421195652173914</v>
      </c>
      <c r="G267" s="1">
        <v>60.747826086956522</v>
      </c>
      <c r="H267" s="1">
        <v>132.51</v>
      </c>
      <c r="I267" s="1">
        <f t="shared" si="12"/>
        <v>209.67902173913043</v>
      </c>
      <c r="J267" s="1">
        <f t="shared" si="13"/>
        <v>3.2279902945113785</v>
      </c>
      <c r="K267" s="1">
        <f t="shared" si="14"/>
        <v>0.25280287817938418</v>
      </c>
    </row>
    <row r="268" spans="1:11" x14ac:dyDescent="0.3">
      <c r="A268" t="s">
        <v>37</v>
      </c>
      <c r="B268" t="s">
        <v>538</v>
      </c>
      <c r="C268" t="s">
        <v>539</v>
      </c>
      <c r="D268" t="s">
        <v>373</v>
      </c>
      <c r="E268" s="1">
        <v>79.304347826086953</v>
      </c>
      <c r="F268" s="1">
        <v>22.105217391304347</v>
      </c>
      <c r="G268" s="1">
        <v>52.135869565217391</v>
      </c>
      <c r="H268" s="1">
        <v>133.58423913043478</v>
      </c>
      <c r="I268" s="1">
        <f t="shared" si="12"/>
        <v>207.82532608695652</v>
      </c>
      <c r="J268" s="1">
        <f t="shared" si="13"/>
        <v>2.620604440789474</v>
      </c>
      <c r="K268" s="1">
        <f t="shared" si="14"/>
        <v>0.2787390350877193</v>
      </c>
    </row>
    <row r="269" spans="1:11" x14ac:dyDescent="0.3">
      <c r="A269" t="s">
        <v>37</v>
      </c>
      <c r="B269" t="s">
        <v>540</v>
      </c>
      <c r="C269" t="s">
        <v>39</v>
      </c>
      <c r="D269" t="s">
        <v>40</v>
      </c>
      <c r="E269" s="1">
        <v>118.76086956521739</v>
      </c>
      <c r="F269" s="1">
        <v>52.514347826086954</v>
      </c>
      <c r="G269" s="1">
        <v>160.24456521739131</v>
      </c>
      <c r="H269" s="1">
        <v>346.38586956521738</v>
      </c>
      <c r="I269" s="1">
        <f t="shared" si="12"/>
        <v>559.14478260869566</v>
      </c>
      <c r="J269" s="1">
        <f t="shared" si="13"/>
        <v>4.7081566904631158</v>
      </c>
      <c r="K269" s="1">
        <f t="shared" si="14"/>
        <v>0.44218561230093356</v>
      </c>
    </row>
    <row r="270" spans="1:11" x14ac:dyDescent="0.3">
      <c r="A270" t="s">
        <v>37</v>
      </c>
      <c r="B270" t="s">
        <v>541</v>
      </c>
      <c r="C270" t="s">
        <v>188</v>
      </c>
      <c r="D270" t="s">
        <v>121</v>
      </c>
      <c r="E270" s="1">
        <v>74.065217391304344</v>
      </c>
      <c r="F270" s="1">
        <v>20.027173913043477</v>
      </c>
      <c r="G270" s="1">
        <v>72.717391304347828</v>
      </c>
      <c r="H270" s="1">
        <v>112.46739130434783</v>
      </c>
      <c r="I270" s="1">
        <f t="shared" si="12"/>
        <v>205.21195652173913</v>
      </c>
      <c r="J270" s="1">
        <f t="shared" si="13"/>
        <v>2.7706926915174641</v>
      </c>
      <c r="K270" s="1">
        <f t="shared" si="14"/>
        <v>0.27039917816260639</v>
      </c>
    </row>
    <row r="271" spans="1:11" x14ac:dyDescent="0.3">
      <c r="A271" t="s">
        <v>37</v>
      </c>
      <c r="B271" t="s">
        <v>542</v>
      </c>
      <c r="C271" t="s">
        <v>397</v>
      </c>
      <c r="D271" t="s">
        <v>398</v>
      </c>
      <c r="E271" s="1">
        <v>52.054347826086953</v>
      </c>
      <c r="F271" s="1">
        <v>22.904891304347824</v>
      </c>
      <c r="G271" s="1">
        <v>29.081521739130434</v>
      </c>
      <c r="H271" s="1">
        <v>96.307065217391298</v>
      </c>
      <c r="I271" s="1">
        <f t="shared" si="12"/>
        <v>148.29347826086956</v>
      </c>
      <c r="J271" s="1">
        <f t="shared" si="13"/>
        <v>2.8488202129880977</v>
      </c>
      <c r="K271" s="1">
        <f t="shared" si="14"/>
        <v>0.44001879306744623</v>
      </c>
    </row>
    <row r="272" spans="1:11" x14ac:dyDescent="0.3">
      <c r="A272" t="s">
        <v>37</v>
      </c>
      <c r="B272" t="s">
        <v>543</v>
      </c>
      <c r="C272" t="s">
        <v>57</v>
      </c>
      <c r="D272" t="s">
        <v>58</v>
      </c>
      <c r="E272" s="1">
        <v>100.08695652173913</v>
      </c>
      <c r="F272" s="1">
        <v>87.084239130434781</v>
      </c>
      <c r="G272" s="1">
        <v>114.94836956521739</v>
      </c>
      <c r="H272" s="1">
        <v>268.60326086956519</v>
      </c>
      <c r="I272" s="1">
        <f t="shared" si="12"/>
        <v>470.63586956521738</v>
      </c>
      <c r="J272" s="1">
        <f t="shared" si="13"/>
        <v>4.7022697654213728</v>
      </c>
      <c r="K272" s="1">
        <f t="shared" si="14"/>
        <v>0.87008579496090355</v>
      </c>
    </row>
    <row r="273" spans="1:11" x14ac:dyDescent="0.3">
      <c r="A273" t="s">
        <v>37</v>
      </c>
      <c r="B273" t="s">
        <v>544</v>
      </c>
      <c r="C273" t="s">
        <v>69</v>
      </c>
      <c r="D273" t="s">
        <v>70</v>
      </c>
      <c r="E273" s="1">
        <v>153.72826086956522</v>
      </c>
      <c r="F273" s="1">
        <v>59.0625</v>
      </c>
      <c r="G273" s="1">
        <v>103.51086956521739</v>
      </c>
      <c r="H273" s="1">
        <v>257.69836956521738</v>
      </c>
      <c r="I273" s="1">
        <f t="shared" si="12"/>
        <v>420.27173913043475</v>
      </c>
      <c r="J273" s="1">
        <f t="shared" si="13"/>
        <v>2.733861274128544</v>
      </c>
      <c r="K273" s="1">
        <f t="shared" si="14"/>
        <v>0.38420066463975111</v>
      </c>
    </row>
    <row r="274" spans="1:11" x14ac:dyDescent="0.3">
      <c r="A274" t="s">
        <v>37</v>
      </c>
      <c r="B274" t="s">
        <v>545</v>
      </c>
      <c r="C274" t="s">
        <v>116</v>
      </c>
      <c r="D274" t="s">
        <v>70</v>
      </c>
      <c r="E274" s="1">
        <v>101.32608695652173</v>
      </c>
      <c r="F274" s="1">
        <v>28.872608695652172</v>
      </c>
      <c r="G274" s="1">
        <v>143.15652173913037</v>
      </c>
      <c r="H274" s="1">
        <v>304.73728260869569</v>
      </c>
      <c r="I274" s="1">
        <f t="shared" si="12"/>
        <v>476.76641304347822</v>
      </c>
      <c r="J274" s="1">
        <f t="shared" si="13"/>
        <v>4.7052681827933922</v>
      </c>
      <c r="K274" s="1">
        <f t="shared" si="14"/>
        <v>0.28494743617249518</v>
      </c>
    </row>
    <row r="275" spans="1:11" x14ac:dyDescent="0.3">
      <c r="A275" t="s">
        <v>37</v>
      </c>
      <c r="B275" t="s">
        <v>546</v>
      </c>
      <c r="C275" t="s">
        <v>57</v>
      </c>
      <c r="D275" t="s">
        <v>58</v>
      </c>
      <c r="E275" s="1">
        <v>91.945652173913047</v>
      </c>
      <c r="F275" s="1">
        <v>28.608695652173914</v>
      </c>
      <c r="G275" s="1">
        <v>126.83695652173913</v>
      </c>
      <c r="H275" s="1">
        <v>194.92706521739132</v>
      </c>
      <c r="I275" s="1">
        <f t="shared" si="12"/>
        <v>350.37271739130438</v>
      </c>
      <c r="J275" s="1">
        <f t="shared" si="13"/>
        <v>3.8106501950585177</v>
      </c>
      <c r="K275" s="1">
        <f t="shared" si="14"/>
        <v>0.31114788982149189</v>
      </c>
    </row>
    <row r="276" spans="1:11" x14ac:dyDescent="0.3">
      <c r="A276" t="s">
        <v>37</v>
      </c>
      <c r="B276" t="s">
        <v>547</v>
      </c>
      <c r="C276" t="s">
        <v>548</v>
      </c>
      <c r="D276" t="s">
        <v>308</v>
      </c>
      <c r="E276" s="1">
        <v>69.510869565217391</v>
      </c>
      <c r="F276" s="1">
        <v>5.433478260869566</v>
      </c>
      <c r="G276" s="1">
        <v>82.328586956521733</v>
      </c>
      <c r="H276" s="1">
        <v>132.59358695652173</v>
      </c>
      <c r="I276" s="1">
        <f t="shared" si="12"/>
        <v>220.35565217391303</v>
      </c>
      <c r="J276" s="1">
        <f t="shared" si="13"/>
        <v>3.1700891321344797</v>
      </c>
      <c r="K276" s="1">
        <f t="shared" si="14"/>
        <v>7.8167318217357326E-2</v>
      </c>
    </row>
    <row r="277" spans="1:11" x14ac:dyDescent="0.3">
      <c r="A277" t="s">
        <v>37</v>
      </c>
      <c r="B277" t="s">
        <v>549</v>
      </c>
      <c r="C277" t="s">
        <v>550</v>
      </c>
      <c r="D277" t="s">
        <v>336</v>
      </c>
      <c r="E277" s="1">
        <v>29.130434782608695</v>
      </c>
      <c r="F277" s="1">
        <v>31.263586956521738</v>
      </c>
      <c r="G277" s="1">
        <v>29.040760869565219</v>
      </c>
      <c r="H277" s="1">
        <v>78.263586956521735</v>
      </c>
      <c r="I277" s="1">
        <f t="shared" si="12"/>
        <v>138.56793478260869</v>
      </c>
      <c r="J277" s="1">
        <f t="shared" si="13"/>
        <v>4.7568097014925375</v>
      </c>
      <c r="K277" s="1">
        <f t="shared" si="14"/>
        <v>1.0732276119402986</v>
      </c>
    </row>
    <row r="278" spans="1:11" x14ac:dyDescent="0.3">
      <c r="A278" t="s">
        <v>37</v>
      </c>
      <c r="B278" t="s">
        <v>551</v>
      </c>
      <c r="C278" t="s">
        <v>552</v>
      </c>
      <c r="D278" t="s">
        <v>70</v>
      </c>
      <c r="E278" s="1">
        <v>45.565217391304351</v>
      </c>
      <c r="F278" s="1">
        <v>25.625</v>
      </c>
      <c r="G278" s="1">
        <v>77.214673913043484</v>
      </c>
      <c r="H278" s="1">
        <v>128.58413043478259</v>
      </c>
      <c r="I278" s="1">
        <f t="shared" si="12"/>
        <v>231.42380434782609</v>
      </c>
      <c r="J278" s="1">
        <f t="shared" si="13"/>
        <v>5.0789575381679386</v>
      </c>
      <c r="K278" s="1">
        <f t="shared" si="14"/>
        <v>0.5623807251908397</v>
      </c>
    </row>
    <row r="279" spans="1:11" x14ac:dyDescent="0.3">
      <c r="A279" t="s">
        <v>37</v>
      </c>
      <c r="B279" t="s">
        <v>553</v>
      </c>
      <c r="C279" t="s">
        <v>554</v>
      </c>
      <c r="D279" t="s">
        <v>555</v>
      </c>
      <c r="E279" s="1">
        <v>73.326086956521735</v>
      </c>
      <c r="F279" s="1">
        <v>18.005434782608695</v>
      </c>
      <c r="G279" s="1">
        <v>52.880434782608695</v>
      </c>
      <c r="H279" s="1">
        <v>139.75</v>
      </c>
      <c r="I279" s="1">
        <f t="shared" si="12"/>
        <v>210.63586956521738</v>
      </c>
      <c r="J279" s="1">
        <f t="shared" si="13"/>
        <v>2.8725911651348945</v>
      </c>
      <c r="K279" s="1">
        <f t="shared" si="14"/>
        <v>0.24555292024903647</v>
      </c>
    </row>
    <row r="280" spans="1:11" x14ac:dyDescent="0.3">
      <c r="A280" t="s">
        <v>37</v>
      </c>
      <c r="B280" t="s">
        <v>556</v>
      </c>
      <c r="C280" t="s">
        <v>557</v>
      </c>
      <c r="D280" t="s">
        <v>141</v>
      </c>
      <c r="E280" s="1">
        <v>87.119565217391298</v>
      </c>
      <c r="F280" s="1">
        <v>19.489130434782609</v>
      </c>
      <c r="G280" s="1">
        <v>76.114673913043475</v>
      </c>
      <c r="H280" s="1">
        <v>143.30032608695652</v>
      </c>
      <c r="I280" s="1">
        <f t="shared" si="12"/>
        <v>238.90413043478259</v>
      </c>
      <c r="J280" s="1">
        <f t="shared" si="13"/>
        <v>2.7422557704304431</v>
      </c>
      <c r="K280" s="1">
        <f t="shared" si="14"/>
        <v>0.22370555208983159</v>
      </c>
    </row>
    <row r="281" spans="1:11" x14ac:dyDescent="0.3">
      <c r="A281" t="s">
        <v>37</v>
      </c>
      <c r="B281" t="s">
        <v>558</v>
      </c>
      <c r="C281" t="s">
        <v>229</v>
      </c>
      <c r="D281" t="s">
        <v>230</v>
      </c>
      <c r="E281" s="1">
        <v>90.869565217391298</v>
      </c>
      <c r="F281" s="1">
        <v>13.179347826086957</v>
      </c>
      <c r="G281" s="1">
        <v>76.293478260869563</v>
      </c>
      <c r="H281" s="1">
        <v>153.30978260869566</v>
      </c>
      <c r="I281" s="1">
        <f t="shared" si="12"/>
        <v>242.78260869565219</v>
      </c>
      <c r="J281" s="1">
        <f t="shared" si="13"/>
        <v>2.67177033492823</v>
      </c>
      <c r="K281" s="1">
        <f t="shared" si="14"/>
        <v>0.14503588516746413</v>
      </c>
    </row>
    <row r="282" spans="1:11" x14ac:dyDescent="0.3">
      <c r="A282" t="s">
        <v>37</v>
      </c>
      <c r="B282" t="s">
        <v>559</v>
      </c>
      <c r="C282" t="s">
        <v>45</v>
      </c>
      <c r="D282" t="s">
        <v>46</v>
      </c>
      <c r="E282" s="1">
        <v>65.967391304347828</v>
      </c>
      <c r="F282" s="1">
        <v>16.739130434782609</v>
      </c>
      <c r="G282" s="1">
        <v>59.489130434782609</v>
      </c>
      <c r="H282" s="1">
        <v>115.66847826086956</v>
      </c>
      <c r="I282" s="1">
        <f t="shared" si="12"/>
        <v>191.89673913043478</v>
      </c>
      <c r="J282" s="1">
        <f t="shared" si="13"/>
        <v>2.9089635854341735</v>
      </c>
      <c r="K282" s="1">
        <f t="shared" si="14"/>
        <v>0.25374855824682813</v>
      </c>
    </row>
    <row r="283" spans="1:11" x14ac:dyDescent="0.3">
      <c r="A283" t="s">
        <v>37</v>
      </c>
      <c r="B283" t="s">
        <v>560</v>
      </c>
      <c r="C283" t="s">
        <v>561</v>
      </c>
      <c r="D283" t="s">
        <v>279</v>
      </c>
      <c r="E283" s="1">
        <v>69.336956521739125</v>
      </c>
      <c r="F283" s="1">
        <v>27.855978260869566</v>
      </c>
      <c r="G283" s="1">
        <v>41.852717391304346</v>
      </c>
      <c r="H283" s="1">
        <v>117.73097826086956</v>
      </c>
      <c r="I283" s="1">
        <f t="shared" si="12"/>
        <v>187.43967391304346</v>
      </c>
      <c r="J283" s="1">
        <f t="shared" si="13"/>
        <v>2.7033155667032451</v>
      </c>
      <c r="K283" s="1">
        <f t="shared" si="14"/>
        <v>0.40174792287192357</v>
      </c>
    </row>
    <row r="284" spans="1:11" x14ac:dyDescent="0.3">
      <c r="A284" t="s">
        <v>37</v>
      </c>
      <c r="B284" t="s">
        <v>562</v>
      </c>
      <c r="C284" t="s">
        <v>435</v>
      </c>
      <c r="D284" t="s">
        <v>436</v>
      </c>
      <c r="E284" s="1">
        <v>57.119565217391305</v>
      </c>
      <c r="F284" s="1">
        <v>20.345108695652176</v>
      </c>
      <c r="G284" s="1">
        <v>41.116847826086953</v>
      </c>
      <c r="H284" s="1">
        <v>89.668478260869563</v>
      </c>
      <c r="I284" s="1">
        <f t="shared" si="12"/>
        <v>151.13043478260869</v>
      </c>
      <c r="J284" s="1">
        <f t="shared" si="13"/>
        <v>2.6458610846812558</v>
      </c>
      <c r="K284" s="1">
        <f t="shared" si="14"/>
        <v>0.35618458610846815</v>
      </c>
    </row>
    <row r="285" spans="1:11" x14ac:dyDescent="0.3">
      <c r="A285" t="s">
        <v>37</v>
      </c>
      <c r="B285" t="s">
        <v>563</v>
      </c>
      <c r="C285" t="s">
        <v>238</v>
      </c>
      <c r="D285" t="s">
        <v>239</v>
      </c>
      <c r="E285" s="1">
        <v>69.771739130434781</v>
      </c>
      <c r="F285" s="1">
        <v>12.459239130434783</v>
      </c>
      <c r="G285" s="1">
        <v>75.816847826086956</v>
      </c>
      <c r="H285" s="1">
        <v>115.06978260869565</v>
      </c>
      <c r="I285" s="1">
        <f t="shared" si="12"/>
        <v>203.34586956521738</v>
      </c>
      <c r="J285" s="1">
        <f t="shared" si="13"/>
        <v>2.9144446175416729</v>
      </c>
      <c r="K285" s="1">
        <f t="shared" si="14"/>
        <v>0.17857142857142858</v>
      </c>
    </row>
    <row r="286" spans="1:11" x14ac:dyDescent="0.3">
      <c r="A286" t="s">
        <v>37</v>
      </c>
      <c r="B286" t="s">
        <v>564</v>
      </c>
      <c r="C286" t="s">
        <v>199</v>
      </c>
      <c r="D286" t="s">
        <v>40</v>
      </c>
      <c r="E286" s="1">
        <v>83.5</v>
      </c>
      <c r="F286" s="1">
        <v>15.399456521739131</v>
      </c>
      <c r="G286" s="1">
        <v>71.258152173913047</v>
      </c>
      <c r="H286" s="1">
        <v>151.84967391304349</v>
      </c>
      <c r="I286" s="1">
        <f t="shared" si="12"/>
        <v>238.50728260869568</v>
      </c>
      <c r="J286" s="1">
        <f t="shared" si="13"/>
        <v>2.8563746420203073</v>
      </c>
      <c r="K286" s="1">
        <f t="shared" si="14"/>
        <v>0.18442462900286385</v>
      </c>
    </row>
    <row r="287" spans="1:11" x14ac:dyDescent="0.3">
      <c r="A287" t="s">
        <v>37</v>
      </c>
      <c r="B287" t="s">
        <v>565</v>
      </c>
      <c r="C287" t="s">
        <v>435</v>
      </c>
      <c r="D287" t="s">
        <v>436</v>
      </c>
      <c r="E287" s="1">
        <v>53.032608695652172</v>
      </c>
      <c r="F287" s="1">
        <v>10.934782608695652</v>
      </c>
      <c r="G287" s="1">
        <v>58.779673913043482</v>
      </c>
      <c r="H287" s="1">
        <v>86.410434782608704</v>
      </c>
      <c r="I287" s="1">
        <f t="shared" si="12"/>
        <v>156.12489130434784</v>
      </c>
      <c r="J287" s="1">
        <f t="shared" si="13"/>
        <v>2.9439413814306215</v>
      </c>
      <c r="K287" s="1">
        <f t="shared" si="14"/>
        <v>0.20618979299036688</v>
      </c>
    </row>
    <row r="288" spans="1:11" x14ac:dyDescent="0.3">
      <c r="A288" t="s">
        <v>37</v>
      </c>
      <c r="B288" t="s">
        <v>566</v>
      </c>
      <c r="C288" t="s">
        <v>447</v>
      </c>
      <c r="D288" t="s">
        <v>448</v>
      </c>
      <c r="E288" s="1">
        <v>56.565217391304351</v>
      </c>
      <c r="F288" s="1">
        <v>28.48054347826087</v>
      </c>
      <c r="G288" s="1">
        <v>41.743478260869558</v>
      </c>
      <c r="H288" s="1">
        <v>119.20282608695652</v>
      </c>
      <c r="I288" s="1">
        <f t="shared" si="12"/>
        <v>189.42684782608694</v>
      </c>
      <c r="J288" s="1">
        <f t="shared" si="13"/>
        <v>3.3488220599538812</v>
      </c>
      <c r="K288" s="1">
        <f t="shared" si="14"/>
        <v>0.50349923136049191</v>
      </c>
    </row>
    <row r="289" spans="1:11" x14ac:dyDescent="0.3">
      <c r="A289" t="s">
        <v>37</v>
      </c>
      <c r="B289" t="s">
        <v>567</v>
      </c>
      <c r="C289" t="s">
        <v>214</v>
      </c>
      <c r="D289" t="s">
        <v>215</v>
      </c>
      <c r="E289" s="1">
        <v>88.217391304347828</v>
      </c>
      <c r="F289" s="1">
        <v>17.994565217391305</v>
      </c>
      <c r="G289" s="1">
        <v>80.089673913043484</v>
      </c>
      <c r="H289" s="1">
        <v>157.31195652173915</v>
      </c>
      <c r="I289" s="1">
        <f t="shared" si="12"/>
        <v>255.39619565217393</v>
      </c>
      <c r="J289" s="1">
        <f t="shared" si="13"/>
        <v>2.8950776244455398</v>
      </c>
      <c r="K289" s="1">
        <f t="shared" si="14"/>
        <v>0.20397979300147856</v>
      </c>
    </row>
    <row r="290" spans="1:11" x14ac:dyDescent="0.3">
      <c r="A290" t="s">
        <v>37</v>
      </c>
      <c r="B290" t="s">
        <v>568</v>
      </c>
      <c r="C290" t="s">
        <v>569</v>
      </c>
      <c r="D290" t="s">
        <v>73</v>
      </c>
      <c r="E290" s="1">
        <v>42.445652173913047</v>
      </c>
      <c r="F290" s="1">
        <v>8.710217391304349</v>
      </c>
      <c r="G290" s="1">
        <v>44.319456521739127</v>
      </c>
      <c r="H290" s="1">
        <v>83.393478260869557</v>
      </c>
      <c r="I290" s="1">
        <f t="shared" si="12"/>
        <v>136.42315217391302</v>
      </c>
      <c r="J290" s="1">
        <f t="shared" si="13"/>
        <v>3.2140665813060174</v>
      </c>
      <c r="K290" s="1">
        <f t="shared" si="14"/>
        <v>0.20520870678617159</v>
      </c>
    </row>
    <row r="291" spans="1:11" x14ac:dyDescent="0.3">
      <c r="A291" t="s">
        <v>37</v>
      </c>
      <c r="B291" t="s">
        <v>570</v>
      </c>
      <c r="C291" t="s">
        <v>57</v>
      </c>
      <c r="D291" t="s">
        <v>58</v>
      </c>
      <c r="E291" s="1">
        <v>213.25</v>
      </c>
      <c r="F291" s="1">
        <v>119.14315217391304</v>
      </c>
      <c r="G291" s="1">
        <v>174.85869565217391</v>
      </c>
      <c r="H291" s="1">
        <v>414.66326086956519</v>
      </c>
      <c r="I291" s="1">
        <f t="shared" si="12"/>
        <v>708.66510869565218</v>
      </c>
      <c r="J291" s="1">
        <f t="shared" si="13"/>
        <v>3.3231658086548754</v>
      </c>
      <c r="K291" s="1">
        <f t="shared" si="14"/>
        <v>0.55870176869361332</v>
      </c>
    </row>
    <row r="292" spans="1:11" x14ac:dyDescent="0.3">
      <c r="A292" t="s">
        <v>37</v>
      </c>
      <c r="B292" t="s">
        <v>571</v>
      </c>
      <c r="C292" t="s">
        <v>572</v>
      </c>
      <c r="D292" t="s">
        <v>173</v>
      </c>
      <c r="E292" s="1">
        <v>88.434782608695656</v>
      </c>
      <c r="F292" s="1">
        <v>38.633152173913047</v>
      </c>
      <c r="G292" s="1">
        <v>57.888586956521742</v>
      </c>
      <c r="H292" s="1">
        <v>183.77391304347827</v>
      </c>
      <c r="I292" s="1">
        <f t="shared" si="12"/>
        <v>280.29565217391303</v>
      </c>
      <c r="J292" s="1">
        <f t="shared" si="13"/>
        <v>3.1695181907571284</v>
      </c>
      <c r="K292" s="1">
        <f t="shared" si="14"/>
        <v>0.4368547197640118</v>
      </c>
    </row>
    <row r="293" spans="1:11" x14ac:dyDescent="0.3">
      <c r="A293" t="s">
        <v>37</v>
      </c>
      <c r="B293" t="s">
        <v>573</v>
      </c>
      <c r="C293" t="s">
        <v>574</v>
      </c>
      <c r="D293" t="s">
        <v>486</v>
      </c>
      <c r="E293" s="1">
        <v>26.456521739130434</v>
      </c>
      <c r="F293" s="1">
        <v>10.817608695652172</v>
      </c>
      <c r="G293" s="1">
        <v>15.153152173913043</v>
      </c>
      <c r="H293" s="1">
        <v>50.813260869565212</v>
      </c>
      <c r="I293" s="1">
        <f t="shared" si="12"/>
        <v>76.784021739130424</v>
      </c>
      <c r="J293" s="1">
        <f t="shared" si="13"/>
        <v>2.9022719802793753</v>
      </c>
      <c r="K293" s="1">
        <f t="shared" si="14"/>
        <v>0.40888249794576825</v>
      </c>
    </row>
    <row r="294" spans="1:11" x14ac:dyDescent="0.3">
      <c r="A294" t="s">
        <v>37</v>
      </c>
      <c r="B294" t="s">
        <v>575</v>
      </c>
      <c r="C294" t="s">
        <v>447</v>
      </c>
      <c r="D294" t="s">
        <v>448</v>
      </c>
      <c r="E294" s="1">
        <v>71.260869565217391</v>
      </c>
      <c r="F294" s="1">
        <v>17.739130434782609</v>
      </c>
      <c r="G294" s="1">
        <v>83.763586956521735</v>
      </c>
      <c r="H294" s="1">
        <v>134.85869565217391</v>
      </c>
      <c r="I294" s="1">
        <f t="shared" si="12"/>
        <v>236.36141304347825</v>
      </c>
      <c r="J294" s="1">
        <f t="shared" si="13"/>
        <v>3.3168471629042098</v>
      </c>
      <c r="K294" s="1">
        <f t="shared" si="14"/>
        <v>0.24893227577791338</v>
      </c>
    </row>
    <row r="295" spans="1:11" x14ac:dyDescent="0.3">
      <c r="A295" t="s">
        <v>37</v>
      </c>
      <c r="B295" t="s">
        <v>576</v>
      </c>
      <c r="C295" t="s">
        <v>533</v>
      </c>
      <c r="D295" t="s">
        <v>58</v>
      </c>
      <c r="E295" s="1">
        <v>81.054347826086953</v>
      </c>
      <c r="F295" s="1">
        <v>41.404891304347828</v>
      </c>
      <c r="G295" s="1">
        <v>58.782608695652172</v>
      </c>
      <c r="H295" s="1">
        <v>159.63043478260869</v>
      </c>
      <c r="I295" s="1">
        <f t="shared" si="12"/>
        <v>259.81793478260869</v>
      </c>
      <c r="J295" s="1">
        <f t="shared" si="13"/>
        <v>3.205478074292611</v>
      </c>
      <c r="K295" s="1">
        <f t="shared" si="14"/>
        <v>0.51082875150864959</v>
      </c>
    </row>
    <row r="296" spans="1:11" x14ac:dyDescent="0.3">
      <c r="A296" t="s">
        <v>37</v>
      </c>
      <c r="B296" t="s">
        <v>577</v>
      </c>
      <c r="C296" t="s">
        <v>72</v>
      </c>
      <c r="D296" t="s">
        <v>73</v>
      </c>
      <c r="E296" s="1">
        <v>120.1195652173913</v>
      </c>
      <c r="F296" s="1">
        <v>39.644021739130437</v>
      </c>
      <c r="G296" s="1">
        <v>170.88043478260869</v>
      </c>
      <c r="H296" s="1">
        <v>381.95380434782606</v>
      </c>
      <c r="I296" s="1">
        <f t="shared" si="12"/>
        <v>592.47826086956525</v>
      </c>
      <c r="J296" s="1">
        <f t="shared" si="13"/>
        <v>4.932404307302507</v>
      </c>
      <c r="K296" s="1">
        <f t="shared" si="14"/>
        <v>0.33003800561035207</v>
      </c>
    </row>
    <row r="297" spans="1:11" x14ac:dyDescent="0.3">
      <c r="A297" t="s">
        <v>37</v>
      </c>
      <c r="B297" t="s">
        <v>578</v>
      </c>
      <c r="C297" t="s">
        <v>579</v>
      </c>
      <c r="D297" t="s">
        <v>580</v>
      </c>
      <c r="E297" s="1">
        <v>83.369565217391298</v>
      </c>
      <c r="F297" s="1">
        <v>38.735217391304353</v>
      </c>
      <c r="G297" s="1">
        <v>85.891304347826065</v>
      </c>
      <c r="H297" s="1">
        <v>201.37967391304349</v>
      </c>
      <c r="I297" s="1">
        <f t="shared" si="12"/>
        <v>326.00619565217391</v>
      </c>
      <c r="J297" s="1">
        <f t="shared" si="13"/>
        <v>3.9103741851368974</v>
      </c>
      <c r="K297" s="1">
        <f t="shared" si="14"/>
        <v>0.46462059973924391</v>
      </c>
    </row>
    <row r="298" spans="1:11" x14ac:dyDescent="0.3">
      <c r="A298" t="s">
        <v>37</v>
      </c>
      <c r="B298" t="s">
        <v>581</v>
      </c>
      <c r="C298" t="s">
        <v>284</v>
      </c>
      <c r="D298" t="s">
        <v>91</v>
      </c>
      <c r="E298" s="1">
        <v>83.086956521739125</v>
      </c>
      <c r="F298" s="1">
        <v>21.054347826086957</v>
      </c>
      <c r="G298" s="1">
        <v>91.630434782608702</v>
      </c>
      <c r="H298" s="1">
        <v>183.8233695652174</v>
      </c>
      <c r="I298" s="1">
        <f t="shared" si="12"/>
        <v>296.50815217391306</v>
      </c>
      <c r="J298" s="1">
        <f t="shared" si="13"/>
        <v>3.568648613291471</v>
      </c>
      <c r="K298" s="1">
        <f t="shared" si="14"/>
        <v>0.25340136054421769</v>
      </c>
    </row>
    <row r="299" spans="1:11" x14ac:dyDescent="0.3">
      <c r="A299" t="s">
        <v>37</v>
      </c>
      <c r="B299" t="s">
        <v>582</v>
      </c>
      <c r="C299" t="s">
        <v>129</v>
      </c>
      <c r="D299" t="s">
        <v>130</v>
      </c>
      <c r="E299" s="1">
        <v>23.815217391304348</v>
      </c>
      <c r="F299" s="1">
        <v>60.229347826086979</v>
      </c>
      <c r="G299" s="1">
        <v>4.8300000000000027</v>
      </c>
      <c r="H299" s="1">
        <v>56.247826086956522</v>
      </c>
      <c r="I299" s="1">
        <f t="shared" si="12"/>
        <v>121.3071739130435</v>
      </c>
      <c r="J299" s="1">
        <f t="shared" si="13"/>
        <v>5.0936832496576914</v>
      </c>
      <c r="K299" s="1">
        <f t="shared" si="14"/>
        <v>2.5290278411684173</v>
      </c>
    </row>
    <row r="300" spans="1:11" x14ac:dyDescent="0.3">
      <c r="A300" t="s">
        <v>37</v>
      </c>
      <c r="B300" t="s">
        <v>583</v>
      </c>
      <c r="C300" t="s">
        <v>129</v>
      </c>
      <c r="D300" t="s">
        <v>130</v>
      </c>
      <c r="E300" s="1">
        <v>132.4891304347826</v>
      </c>
      <c r="F300" s="1">
        <v>93.613913043478263</v>
      </c>
      <c r="G300" s="1">
        <v>120.59478260869562</v>
      </c>
      <c r="H300" s="1">
        <v>246.91608695652172</v>
      </c>
      <c r="I300" s="1">
        <f t="shared" si="12"/>
        <v>461.12478260869563</v>
      </c>
      <c r="J300" s="1">
        <f t="shared" si="13"/>
        <v>3.4804725572237265</v>
      </c>
      <c r="K300" s="1">
        <f t="shared" si="14"/>
        <v>0.70657806218721808</v>
      </c>
    </row>
    <row r="301" spans="1:11" x14ac:dyDescent="0.3">
      <c r="A301" t="s">
        <v>37</v>
      </c>
      <c r="B301" t="s">
        <v>584</v>
      </c>
      <c r="C301" t="s">
        <v>57</v>
      </c>
      <c r="D301" t="s">
        <v>58</v>
      </c>
      <c r="E301" s="1">
        <v>84.195652173913047</v>
      </c>
      <c r="F301" s="1">
        <v>35.4375</v>
      </c>
      <c r="G301" s="1">
        <v>183.3016304347826</v>
      </c>
      <c r="H301" s="1">
        <v>194.03054347826088</v>
      </c>
      <c r="I301" s="1">
        <f t="shared" si="12"/>
        <v>412.76967391304345</v>
      </c>
      <c r="J301" s="1">
        <f t="shared" si="13"/>
        <v>4.9025058094500382</v>
      </c>
      <c r="K301" s="1">
        <f t="shared" si="14"/>
        <v>0.42089465530596437</v>
      </c>
    </row>
    <row r="302" spans="1:11" x14ac:dyDescent="0.3">
      <c r="A302" t="s">
        <v>37</v>
      </c>
      <c r="B302" t="s">
        <v>585</v>
      </c>
      <c r="C302" t="s">
        <v>586</v>
      </c>
      <c r="D302" t="s">
        <v>230</v>
      </c>
      <c r="E302" s="1">
        <v>91.163043478260875</v>
      </c>
      <c r="F302" s="1">
        <v>20.012282608695649</v>
      </c>
      <c r="G302" s="1">
        <v>92.072065217391312</v>
      </c>
      <c r="H302" s="1">
        <v>154.30891304347827</v>
      </c>
      <c r="I302" s="1">
        <f t="shared" si="12"/>
        <v>266.39326086956521</v>
      </c>
      <c r="J302" s="1">
        <f t="shared" si="13"/>
        <v>2.9221628711100509</v>
      </c>
      <c r="K302" s="1">
        <f t="shared" si="14"/>
        <v>0.21952187909860493</v>
      </c>
    </row>
    <row r="303" spans="1:11" x14ac:dyDescent="0.3">
      <c r="A303" t="s">
        <v>37</v>
      </c>
      <c r="B303" t="s">
        <v>587</v>
      </c>
      <c r="C303" t="s">
        <v>129</v>
      </c>
      <c r="D303" t="s">
        <v>130</v>
      </c>
      <c r="E303" s="1">
        <v>111.25</v>
      </c>
      <c r="F303" s="1">
        <v>17.466304347826082</v>
      </c>
      <c r="G303" s="1">
        <v>111.17619565217392</v>
      </c>
      <c r="H303" s="1">
        <v>227.44195652173912</v>
      </c>
      <c r="I303" s="1">
        <f t="shared" si="12"/>
        <v>356.08445652173907</v>
      </c>
      <c r="J303" s="1">
        <f t="shared" si="13"/>
        <v>3.200759159745969</v>
      </c>
      <c r="K303" s="1">
        <f t="shared" si="14"/>
        <v>0.15700048851978501</v>
      </c>
    </row>
    <row r="304" spans="1:11" x14ac:dyDescent="0.3">
      <c r="A304" t="s">
        <v>37</v>
      </c>
      <c r="B304" t="s">
        <v>588</v>
      </c>
      <c r="C304" t="s">
        <v>110</v>
      </c>
      <c r="D304" t="s">
        <v>111</v>
      </c>
      <c r="E304" s="1">
        <v>159.2391304347826</v>
      </c>
      <c r="F304" s="1">
        <v>47.206521739130437</v>
      </c>
      <c r="G304" s="1">
        <v>176.15217391304347</v>
      </c>
      <c r="H304" s="1">
        <v>372.55706521739131</v>
      </c>
      <c r="I304" s="1">
        <f t="shared" si="12"/>
        <v>595.91576086956525</v>
      </c>
      <c r="J304" s="1">
        <f t="shared" si="13"/>
        <v>3.7422696245733795</v>
      </c>
      <c r="K304" s="1">
        <f t="shared" si="14"/>
        <v>0.29645051194539251</v>
      </c>
    </row>
    <row r="305" spans="1:11" x14ac:dyDescent="0.3">
      <c r="A305" t="s">
        <v>37</v>
      </c>
      <c r="B305" t="s">
        <v>589</v>
      </c>
      <c r="C305" t="s">
        <v>590</v>
      </c>
      <c r="D305" t="s">
        <v>244</v>
      </c>
      <c r="E305" s="1">
        <v>53.119565217391305</v>
      </c>
      <c r="F305" s="1">
        <v>23.816630434782606</v>
      </c>
      <c r="G305" s="1">
        <v>70.562391304347855</v>
      </c>
      <c r="H305" s="1">
        <v>137.63347826086957</v>
      </c>
      <c r="I305" s="1">
        <f t="shared" si="12"/>
        <v>232.01250000000005</v>
      </c>
      <c r="J305" s="1">
        <f t="shared" si="13"/>
        <v>4.3677409453652558</v>
      </c>
      <c r="K305" s="1">
        <f t="shared" si="14"/>
        <v>0.44835891139758538</v>
      </c>
    </row>
    <row r="306" spans="1:11" x14ac:dyDescent="0.3">
      <c r="A306" t="s">
        <v>37</v>
      </c>
      <c r="B306" t="s">
        <v>591</v>
      </c>
      <c r="C306" t="s">
        <v>592</v>
      </c>
      <c r="D306" t="s">
        <v>436</v>
      </c>
      <c r="E306" s="1">
        <v>69.717391304347828</v>
      </c>
      <c r="F306" s="1">
        <v>25.242826086956519</v>
      </c>
      <c r="G306" s="1">
        <v>69.6804347826087</v>
      </c>
      <c r="H306" s="1">
        <v>170.89304347826086</v>
      </c>
      <c r="I306" s="1">
        <f t="shared" si="12"/>
        <v>265.81630434782608</v>
      </c>
      <c r="J306" s="1">
        <f t="shared" si="13"/>
        <v>3.8127689429373244</v>
      </c>
      <c r="K306" s="1">
        <f t="shared" si="14"/>
        <v>0.36207358902400993</v>
      </c>
    </row>
    <row r="307" spans="1:11" x14ac:dyDescent="0.3">
      <c r="A307" t="s">
        <v>37</v>
      </c>
      <c r="B307" t="s">
        <v>593</v>
      </c>
      <c r="C307" t="s">
        <v>69</v>
      </c>
      <c r="D307" t="s">
        <v>70</v>
      </c>
      <c r="E307" s="1">
        <v>47.858695652173914</v>
      </c>
      <c r="F307" s="1">
        <v>14.190652173913048</v>
      </c>
      <c r="G307" s="1">
        <v>45.476195652173907</v>
      </c>
      <c r="H307" s="1">
        <v>97.651630434782618</v>
      </c>
      <c r="I307" s="1">
        <f t="shared" si="12"/>
        <v>157.31847826086957</v>
      </c>
      <c r="J307" s="1">
        <f t="shared" si="13"/>
        <v>3.2871451283215989</v>
      </c>
      <c r="K307" s="1">
        <f t="shared" si="14"/>
        <v>0.296511469452646</v>
      </c>
    </row>
    <row r="308" spans="1:11" x14ac:dyDescent="0.3">
      <c r="A308" t="s">
        <v>37</v>
      </c>
      <c r="B308" t="s">
        <v>594</v>
      </c>
      <c r="C308" t="s">
        <v>595</v>
      </c>
      <c r="D308" t="s">
        <v>596</v>
      </c>
      <c r="E308" s="1">
        <v>67.652173913043484</v>
      </c>
      <c r="F308" s="1">
        <v>26.144347826086953</v>
      </c>
      <c r="G308" s="1">
        <v>33.861086956521739</v>
      </c>
      <c r="H308" s="1">
        <v>124.9166304347826</v>
      </c>
      <c r="I308" s="1">
        <f t="shared" si="12"/>
        <v>184.92206521739129</v>
      </c>
      <c r="J308" s="1">
        <f t="shared" si="13"/>
        <v>2.7334238431876603</v>
      </c>
      <c r="K308" s="1">
        <f t="shared" si="14"/>
        <v>0.38645244215938296</v>
      </c>
    </row>
    <row r="309" spans="1:11" x14ac:dyDescent="0.3">
      <c r="A309" t="s">
        <v>37</v>
      </c>
      <c r="B309" t="s">
        <v>597</v>
      </c>
      <c r="C309" t="s">
        <v>539</v>
      </c>
      <c r="D309" t="s">
        <v>373</v>
      </c>
      <c r="E309" s="1">
        <v>79.065217391304344</v>
      </c>
      <c r="F309" s="1">
        <v>23.394021739130434</v>
      </c>
      <c r="G309" s="1">
        <v>57.100543478260867</v>
      </c>
      <c r="H309" s="1">
        <v>171.97021739130435</v>
      </c>
      <c r="I309" s="1">
        <f t="shared" si="12"/>
        <v>252.46478260869566</v>
      </c>
      <c r="J309" s="1">
        <f t="shared" si="13"/>
        <v>3.1931207038768217</v>
      </c>
      <c r="K309" s="1">
        <f t="shared" si="14"/>
        <v>0.2958825955457795</v>
      </c>
    </row>
    <row r="310" spans="1:11" x14ac:dyDescent="0.3">
      <c r="A310" t="s">
        <v>37</v>
      </c>
      <c r="B310" t="s">
        <v>598</v>
      </c>
      <c r="C310" t="s">
        <v>599</v>
      </c>
      <c r="D310" t="s">
        <v>600</v>
      </c>
      <c r="E310" s="1">
        <v>67.586956521739125</v>
      </c>
      <c r="F310" s="1">
        <v>29.1716304347826</v>
      </c>
      <c r="G310" s="1">
        <v>72.977934782608699</v>
      </c>
      <c r="H310" s="1">
        <v>145.18195652173912</v>
      </c>
      <c r="I310" s="1">
        <f t="shared" si="12"/>
        <v>247.33152173913044</v>
      </c>
      <c r="J310" s="1">
        <f t="shared" si="13"/>
        <v>3.6594564168542942</v>
      </c>
      <c r="K310" s="1">
        <f t="shared" si="14"/>
        <v>0.43161627532968788</v>
      </c>
    </row>
    <row r="311" spans="1:11" x14ac:dyDescent="0.3">
      <c r="A311" t="s">
        <v>37</v>
      </c>
      <c r="B311" t="s">
        <v>601</v>
      </c>
      <c r="C311" t="s">
        <v>57</v>
      </c>
      <c r="D311" t="s">
        <v>58</v>
      </c>
      <c r="E311" s="1">
        <v>70.054347826086953</v>
      </c>
      <c r="F311" s="1">
        <v>38.373369565217381</v>
      </c>
      <c r="G311" s="1">
        <v>87.779565217391308</v>
      </c>
      <c r="H311" s="1">
        <v>158.97673913043479</v>
      </c>
      <c r="I311" s="1">
        <f t="shared" si="12"/>
        <v>285.12967391304346</v>
      </c>
      <c r="J311" s="1">
        <f t="shared" si="13"/>
        <v>4.0701210240496506</v>
      </c>
      <c r="K311" s="1">
        <f t="shared" si="14"/>
        <v>0.54776570985259876</v>
      </c>
    </row>
    <row r="312" spans="1:11" x14ac:dyDescent="0.3">
      <c r="A312" t="s">
        <v>37</v>
      </c>
      <c r="B312" t="s">
        <v>602</v>
      </c>
      <c r="C312" t="s">
        <v>269</v>
      </c>
      <c r="D312" t="s">
        <v>103</v>
      </c>
      <c r="E312" s="1">
        <v>51.489130434782609</v>
      </c>
      <c r="F312" s="1">
        <v>23.088913043478268</v>
      </c>
      <c r="G312" s="1">
        <v>31.739347826086945</v>
      </c>
      <c r="H312" s="1">
        <v>82.489347826086956</v>
      </c>
      <c r="I312" s="1">
        <f t="shared" si="12"/>
        <v>137.31760869565215</v>
      </c>
      <c r="J312" s="1">
        <f t="shared" si="13"/>
        <v>2.6669242136373228</v>
      </c>
      <c r="K312" s="1">
        <f t="shared" si="14"/>
        <v>0.44842305256491466</v>
      </c>
    </row>
    <row r="313" spans="1:11" x14ac:dyDescent="0.3">
      <c r="A313" t="s">
        <v>37</v>
      </c>
      <c r="B313" t="s">
        <v>603</v>
      </c>
      <c r="C313" t="s">
        <v>243</v>
      </c>
      <c r="D313" t="s">
        <v>244</v>
      </c>
      <c r="E313" s="1">
        <v>104.10869565217391</v>
      </c>
      <c r="F313" s="1">
        <v>11.595108695652174</v>
      </c>
      <c r="G313" s="1">
        <v>135.1983695652174</v>
      </c>
      <c r="H313" s="1">
        <v>253.33695652173913</v>
      </c>
      <c r="I313" s="1">
        <f t="shared" si="12"/>
        <v>400.13043478260875</v>
      </c>
      <c r="J313" s="1">
        <f t="shared" si="13"/>
        <v>3.8433911046147426</v>
      </c>
      <c r="K313" s="1">
        <f t="shared" si="14"/>
        <v>0.11137502610148257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13"/>
  <sheetViews>
    <sheetView workbookViewId="0">
      <pane ySplit="1" topLeftCell="A2" activePane="bottomLeft" state="frozen"/>
      <selection pane="bottomLeft"/>
    </sheetView>
  </sheetViews>
  <sheetFormatPr defaultColWidth="11.77734375" defaultRowHeight="14.4" x14ac:dyDescent="0.3"/>
  <cols>
    <col min="1" max="1" width="7.5546875" style="6" bestFit="1" customWidth="1"/>
    <col min="2" max="2" width="53.44140625" style="6" bestFit="1" customWidth="1"/>
    <col min="3" max="3" width="19.44140625" style="6" bestFit="1" customWidth="1"/>
    <col min="4" max="4" width="11.5546875" style="6" bestFit="1" customWidth="1"/>
    <col min="5" max="5" width="13.5546875" style="6" bestFit="1" customWidth="1"/>
    <col min="6" max="7" width="11" style="6" bestFit="1" customWidth="1"/>
    <col min="8" max="8" width="12.5546875" style="6" bestFit="1" customWidth="1"/>
    <col min="9" max="10" width="11.88671875" style="6" bestFit="1" customWidth="1"/>
    <col min="11" max="11" width="13.44140625" style="6" bestFit="1" customWidth="1"/>
    <col min="12" max="13" width="12.21875" style="6" bestFit="1" customWidth="1"/>
    <col min="14" max="14" width="13.77734375" style="6" bestFit="1" customWidth="1"/>
    <col min="15" max="16384" width="11.77734375" style="6"/>
  </cols>
  <sheetData>
    <row r="1" spans="1:14" ht="65.25" customHeight="1" x14ac:dyDescent="0.3">
      <c r="A1" s="5" t="s">
        <v>0</v>
      </c>
      <c r="B1" s="5" t="s">
        <v>1</v>
      </c>
      <c r="C1" s="5" t="s">
        <v>2</v>
      </c>
      <c r="D1" s="5" t="s">
        <v>3</v>
      </c>
      <c r="E1" s="5" t="s">
        <v>4</v>
      </c>
      <c r="F1" s="5" t="s">
        <v>17</v>
      </c>
      <c r="G1" s="5" t="s">
        <v>18</v>
      </c>
      <c r="H1" s="7" t="s">
        <v>19</v>
      </c>
      <c r="I1" s="5" t="s">
        <v>20</v>
      </c>
      <c r="J1" s="5" t="s">
        <v>21</v>
      </c>
      <c r="K1" s="7" t="s">
        <v>22</v>
      </c>
      <c r="L1" s="5" t="s">
        <v>23</v>
      </c>
      <c r="M1" s="5" t="s">
        <v>24</v>
      </c>
      <c r="N1" s="5" t="s">
        <v>25</v>
      </c>
    </row>
    <row r="2" spans="1:14" x14ac:dyDescent="0.3">
      <c r="A2" s="6" t="s">
        <v>37</v>
      </c>
      <c r="B2" s="6" t="s">
        <v>38</v>
      </c>
      <c r="C2" s="6" t="s">
        <v>39</v>
      </c>
      <c r="D2" s="6" t="s">
        <v>40</v>
      </c>
      <c r="E2" s="8">
        <v>38.336956521739133</v>
      </c>
      <c r="F2" s="8">
        <v>23.122282608695652</v>
      </c>
      <c r="G2" s="8">
        <v>0</v>
      </c>
      <c r="H2" s="9">
        <f t="shared" ref="H2:H65" si="0">G2/F2</f>
        <v>0</v>
      </c>
      <c r="I2" s="8">
        <v>65.057065217391298</v>
      </c>
      <c r="J2" s="8">
        <v>0</v>
      </c>
      <c r="K2" s="9">
        <f t="shared" ref="K2:K65" si="1">J2/I2</f>
        <v>0</v>
      </c>
      <c r="L2" s="8">
        <v>92.831521739130437</v>
      </c>
      <c r="M2" s="8">
        <v>0</v>
      </c>
      <c r="N2" s="9">
        <f t="shared" ref="N2:N65" si="2">M2/L2</f>
        <v>0</v>
      </c>
    </row>
    <row r="3" spans="1:14" x14ac:dyDescent="0.3">
      <c r="A3" s="6" t="s">
        <v>37</v>
      </c>
      <c r="B3" s="6" t="s">
        <v>41</v>
      </c>
      <c r="C3" s="6" t="s">
        <v>42</v>
      </c>
      <c r="D3" s="6" t="s">
        <v>43</v>
      </c>
      <c r="E3" s="8">
        <v>96.869565217391298</v>
      </c>
      <c r="F3" s="8">
        <v>22.76532608695652</v>
      </c>
      <c r="G3" s="8">
        <v>0</v>
      </c>
      <c r="H3" s="9">
        <f t="shared" si="0"/>
        <v>0</v>
      </c>
      <c r="I3" s="8">
        <v>102.98499999999999</v>
      </c>
      <c r="J3" s="8">
        <v>0</v>
      </c>
      <c r="K3" s="9">
        <f t="shared" si="1"/>
        <v>0</v>
      </c>
      <c r="L3" s="8">
        <v>189.07923913043479</v>
      </c>
      <c r="M3" s="8">
        <v>0</v>
      </c>
      <c r="N3" s="9">
        <f t="shared" si="2"/>
        <v>0</v>
      </c>
    </row>
    <row r="4" spans="1:14" x14ac:dyDescent="0.3">
      <c r="A4" s="6" t="s">
        <v>37</v>
      </c>
      <c r="B4" s="6" t="s">
        <v>44</v>
      </c>
      <c r="C4" s="6" t="s">
        <v>45</v>
      </c>
      <c r="D4" s="6" t="s">
        <v>46</v>
      </c>
      <c r="E4" s="8">
        <v>74.413043478260875</v>
      </c>
      <c r="F4" s="8">
        <v>17.391304347826086</v>
      </c>
      <c r="G4" s="8">
        <v>0</v>
      </c>
      <c r="H4" s="9">
        <f t="shared" si="0"/>
        <v>0</v>
      </c>
      <c r="I4" s="8">
        <v>61.605978260869563</v>
      </c>
      <c r="J4" s="8">
        <v>0</v>
      </c>
      <c r="K4" s="9">
        <f t="shared" si="1"/>
        <v>0</v>
      </c>
      <c r="L4" s="8">
        <v>129.0108695652174</v>
      </c>
      <c r="M4" s="8">
        <v>0</v>
      </c>
      <c r="N4" s="9">
        <f t="shared" si="2"/>
        <v>0</v>
      </c>
    </row>
    <row r="5" spans="1:14" x14ac:dyDescent="0.3">
      <c r="A5" s="6" t="s">
        <v>37</v>
      </c>
      <c r="B5" s="6" t="s">
        <v>47</v>
      </c>
      <c r="C5" s="6" t="s">
        <v>48</v>
      </c>
      <c r="D5" s="6" t="s">
        <v>49</v>
      </c>
      <c r="E5" s="8">
        <v>110.40217391304348</v>
      </c>
      <c r="F5" s="8">
        <v>43.168478260869563</v>
      </c>
      <c r="G5" s="8">
        <v>0</v>
      </c>
      <c r="H5" s="9">
        <f t="shared" si="0"/>
        <v>0</v>
      </c>
      <c r="I5" s="8">
        <v>86.646739130434781</v>
      </c>
      <c r="J5" s="8">
        <v>0</v>
      </c>
      <c r="K5" s="9">
        <f t="shared" si="1"/>
        <v>0</v>
      </c>
      <c r="L5" s="8">
        <v>192.81967391304349</v>
      </c>
      <c r="M5" s="8">
        <v>0</v>
      </c>
      <c r="N5" s="9">
        <f t="shared" si="2"/>
        <v>0</v>
      </c>
    </row>
    <row r="6" spans="1:14" x14ac:dyDescent="0.3">
      <c r="A6" s="6" t="s">
        <v>37</v>
      </c>
      <c r="B6" s="6" t="s">
        <v>50</v>
      </c>
      <c r="C6" s="6" t="s">
        <v>51</v>
      </c>
      <c r="D6" s="6" t="s">
        <v>52</v>
      </c>
      <c r="E6" s="8">
        <v>80.597826086956516</v>
      </c>
      <c r="F6" s="8">
        <v>29.608695652173914</v>
      </c>
      <c r="G6" s="8">
        <v>2.3586956521739131</v>
      </c>
      <c r="H6" s="9">
        <f t="shared" si="0"/>
        <v>7.9662261380323049E-2</v>
      </c>
      <c r="I6" s="8">
        <v>69.255434782608702</v>
      </c>
      <c r="J6" s="8">
        <v>0.14130434782608695</v>
      </c>
      <c r="K6" s="9">
        <f t="shared" si="1"/>
        <v>2.0403358706740952E-3</v>
      </c>
      <c r="L6" s="8">
        <v>163.4483695652174</v>
      </c>
      <c r="M6" s="8">
        <v>1.4619565217391304</v>
      </c>
      <c r="N6" s="9">
        <f t="shared" si="2"/>
        <v>8.9444546043990752E-3</v>
      </c>
    </row>
    <row r="7" spans="1:14" x14ac:dyDescent="0.3">
      <c r="A7" s="6" t="s">
        <v>37</v>
      </c>
      <c r="B7" s="6" t="s">
        <v>53</v>
      </c>
      <c r="C7" s="6" t="s">
        <v>54</v>
      </c>
      <c r="D7" s="6" t="s">
        <v>55</v>
      </c>
      <c r="E7" s="8">
        <v>84.195652173913047</v>
      </c>
      <c r="F7" s="8">
        <v>13.160326086956522</v>
      </c>
      <c r="G7" s="8">
        <v>0</v>
      </c>
      <c r="H7" s="9">
        <f t="shared" si="0"/>
        <v>0</v>
      </c>
      <c r="I7" s="8">
        <v>78.690217391304344</v>
      </c>
      <c r="J7" s="8">
        <v>0</v>
      </c>
      <c r="K7" s="9">
        <f t="shared" si="1"/>
        <v>0</v>
      </c>
      <c r="L7" s="8">
        <v>160.54619565217391</v>
      </c>
      <c r="M7" s="8">
        <v>0</v>
      </c>
      <c r="N7" s="9">
        <f t="shared" si="2"/>
        <v>0</v>
      </c>
    </row>
    <row r="8" spans="1:14" x14ac:dyDescent="0.3">
      <c r="A8" s="6" t="s">
        <v>37</v>
      </c>
      <c r="B8" s="6" t="s">
        <v>56</v>
      </c>
      <c r="C8" s="6" t="s">
        <v>57</v>
      </c>
      <c r="D8" s="6" t="s">
        <v>58</v>
      </c>
      <c r="E8" s="8">
        <v>88.130434782608702</v>
      </c>
      <c r="F8" s="8">
        <v>32.581521739130437</v>
      </c>
      <c r="G8" s="8">
        <v>0</v>
      </c>
      <c r="H8" s="9">
        <f t="shared" si="0"/>
        <v>0</v>
      </c>
      <c r="I8" s="8">
        <v>35.301630434782609</v>
      </c>
      <c r="J8" s="8">
        <v>0</v>
      </c>
      <c r="K8" s="9">
        <f t="shared" si="1"/>
        <v>0</v>
      </c>
      <c r="L8" s="8">
        <v>189.79891304347825</v>
      </c>
      <c r="M8" s="8">
        <v>0</v>
      </c>
      <c r="N8" s="9">
        <f t="shared" si="2"/>
        <v>0</v>
      </c>
    </row>
    <row r="9" spans="1:14" x14ac:dyDescent="0.3">
      <c r="A9" s="6" t="s">
        <v>37</v>
      </c>
      <c r="B9" s="6" t="s">
        <v>59</v>
      </c>
      <c r="C9" s="6" t="s">
        <v>60</v>
      </c>
      <c r="D9" s="6" t="s">
        <v>61</v>
      </c>
      <c r="E9" s="8">
        <v>94.010869565217391</v>
      </c>
      <c r="F9" s="8">
        <v>38.885869565217391</v>
      </c>
      <c r="G9" s="8">
        <v>0</v>
      </c>
      <c r="H9" s="9">
        <f t="shared" si="0"/>
        <v>0</v>
      </c>
      <c r="I9" s="8">
        <v>78.597826086956516</v>
      </c>
      <c r="J9" s="8">
        <v>0</v>
      </c>
      <c r="K9" s="9">
        <f t="shared" si="1"/>
        <v>0</v>
      </c>
      <c r="L9" s="8">
        <v>149.58423913043478</v>
      </c>
      <c r="M9" s="8">
        <v>0</v>
      </c>
      <c r="N9" s="9">
        <f t="shared" si="2"/>
        <v>0</v>
      </c>
    </row>
    <row r="10" spans="1:14" x14ac:dyDescent="0.3">
      <c r="A10" s="6" t="s">
        <v>37</v>
      </c>
      <c r="B10" s="6" t="s">
        <v>62</v>
      </c>
      <c r="C10" s="6" t="s">
        <v>63</v>
      </c>
      <c r="D10" s="6" t="s">
        <v>64</v>
      </c>
      <c r="E10" s="8">
        <v>105.48913043478261</v>
      </c>
      <c r="F10" s="8">
        <v>22.953804347826086</v>
      </c>
      <c r="G10" s="8">
        <v>0</v>
      </c>
      <c r="H10" s="9">
        <f t="shared" si="0"/>
        <v>0</v>
      </c>
      <c r="I10" s="8">
        <v>113.95923913043478</v>
      </c>
      <c r="J10" s="8">
        <v>0</v>
      </c>
      <c r="K10" s="9">
        <f t="shared" si="1"/>
        <v>0</v>
      </c>
      <c r="L10" s="8">
        <v>258.28260869565219</v>
      </c>
      <c r="M10" s="8">
        <v>0</v>
      </c>
      <c r="N10" s="9">
        <f t="shared" si="2"/>
        <v>0</v>
      </c>
    </row>
    <row r="11" spans="1:14" x14ac:dyDescent="0.3">
      <c r="A11" s="6" t="s">
        <v>37</v>
      </c>
      <c r="B11" s="6" t="s">
        <v>65</v>
      </c>
      <c r="C11" s="6" t="s">
        <v>66</v>
      </c>
      <c r="D11" s="6" t="s">
        <v>67</v>
      </c>
      <c r="E11" s="8">
        <v>91.543478260869563</v>
      </c>
      <c r="F11" s="8">
        <v>19.130434782608695</v>
      </c>
      <c r="G11" s="8">
        <v>0</v>
      </c>
      <c r="H11" s="9">
        <f t="shared" si="0"/>
        <v>0</v>
      </c>
      <c r="I11" s="8">
        <v>79.589673913043484</v>
      </c>
      <c r="J11" s="8">
        <v>0</v>
      </c>
      <c r="K11" s="9">
        <f t="shared" si="1"/>
        <v>0</v>
      </c>
      <c r="L11" s="8">
        <v>214.43206521739131</v>
      </c>
      <c r="M11" s="8">
        <v>0</v>
      </c>
      <c r="N11" s="9">
        <f t="shared" si="2"/>
        <v>0</v>
      </c>
    </row>
    <row r="12" spans="1:14" x14ac:dyDescent="0.3">
      <c r="A12" s="6" t="s">
        <v>37</v>
      </c>
      <c r="B12" s="6" t="s">
        <v>68</v>
      </c>
      <c r="C12" s="6" t="s">
        <v>69</v>
      </c>
      <c r="D12" s="6" t="s">
        <v>70</v>
      </c>
      <c r="E12" s="8">
        <v>92.054347826086953</v>
      </c>
      <c r="F12" s="8">
        <v>14.703804347826088</v>
      </c>
      <c r="G12" s="8">
        <v>0</v>
      </c>
      <c r="H12" s="9">
        <f t="shared" si="0"/>
        <v>0</v>
      </c>
      <c r="I12" s="8">
        <v>99.997282608695656</v>
      </c>
      <c r="J12" s="8">
        <v>0</v>
      </c>
      <c r="K12" s="9">
        <f t="shared" si="1"/>
        <v>0</v>
      </c>
      <c r="L12" s="8">
        <v>163.0625</v>
      </c>
      <c r="M12" s="8">
        <v>0</v>
      </c>
      <c r="N12" s="9">
        <f t="shared" si="2"/>
        <v>0</v>
      </c>
    </row>
    <row r="13" spans="1:14" x14ac:dyDescent="0.3">
      <c r="A13" s="6" t="s">
        <v>37</v>
      </c>
      <c r="B13" s="6" t="s">
        <v>71</v>
      </c>
      <c r="C13" s="6" t="s">
        <v>72</v>
      </c>
      <c r="D13" s="6" t="s">
        <v>73</v>
      </c>
      <c r="E13" s="8">
        <v>44.152173913043477</v>
      </c>
      <c r="F13" s="8">
        <v>17.345108695652176</v>
      </c>
      <c r="G13" s="8">
        <v>0</v>
      </c>
      <c r="H13" s="9">
        <f t="shared" si="0"/>
        <v>0</v>
      </c>
      <c r="I13" s="8">
        <v>44.095108695652172</v>
      </c>
      <c r="J13" s="8">
        <v>0</v>
      </c>
      <c r="K13" s="9">
        <f t="shared" si="1"/>
        <v>0</v>
      </c>
      <c r="L13" s="8">
        <v>95.888586956521735</v>
      </c>
      <c r="M13" s="8">
        <v>0</v>
      </c>
      <c r="N13" s="9">
        <f t="shared" si="2"/>
        <v>0</v>
      </c>
    </row>
    <row r="14" spans="1:14" x14ac:dyDescent="0.3">
      <c r="A14" s="6" t="s">
        <v>37</v>
      </c>
      <c r="B14" s="6" t="s">
        <v>74</v>
      </c>
      <c r="C14" s="6" t="s">
        <v>75</v>
      </c>
      <c r="D14" s="6" t="s">
        <v>76</v>
      </c>
      <c r="E14" s="8">
        <v>93.195652173913047</v>
      </c>
      <c r="F14" s="8">
        <v>14.804347826086957</v>
      </c>
      <c r="G14" s="8">
        <v>0</v>
      </c>
      <c r="H14" s="9">
        <f t="shared" si="0"/>
        <v>0</v>
      </c>
      <c r="I14" s="8">
        <v>81.804347826086953</v>
      </c>
      <c r="J14" s="8">
        <v>0</v>
      </c>
      <c r="K14" s="9">
        <f t="shared" si="1"/>
        <v>0</v>
      </c>
      <c r="L14" s="8">
        <v>177.22282608695653</v>
      </c>
      <c r="M14" s="8">
        <v>0</v>
      </c>
      <c r="N14" s="9">
        <f t="shared" si="2"/>
        <v>0</v>
      </c>
    </row>
    <row r="15" spans="1:14" x14ac:dyDescent="0.3">
      <c r="A15" s="6" t="s">
        <v>37</v>
      </c>
      <c r="B15" s="6" t="s">
        <v>77</v>
      </c>
      <c r="C15" s="6" t="s">
        <v>78</v>
      </c>
      <c r="D15" s="6" t="s">
        <v>43</v>
      </c>
      <c r="E15" s="8">
        <v>108.23913043478261</v>
      </c>
      <c r="F15" s="8">
        <v>24.657608695652176</v>
      </c>
      <c r="G15" s="8">
        <v>0</v>
      </c>
      <c r="H15" s="9">
        <f t="shared" si="0"/>
        <v>0</v>
      </c>
      <c r="I15" s="8">
        <v>83.663043478260875</v>
      </c>
      <c r="J15" s="8">
        <v>0</v>
      </c>
      <c r="K15" s="9">
        <f t="shared" si="1"/>
        <v>0</v>
      </c>
      <c r="L15" s="8">
        <v>218.32608695652175</v>
      </c>
      <c r="M15" s="8">
        <v>0</v>
      </c>
      <c r="N15" s="9">
        <f t="shared" si="2"/>
        <v>0</v>
      </c>
    </row>
    <row r="16" spans="1:14" x14ac:dyDescent="0.3">
      <c r="A16" s="6" t="s">
        <v>37</v>
      </c>
      <c r="B16" s="6" t="s">
        <v>79</v>
      </c>
      <c r="C16" s="6" t="s">
        <v>80</v>
      </c>
      <c r="D16" s="6" t="s">
        <v>81</v>
      </c>
      <c r="E16" s="8">
        <v>50.282608695652172</v>
      </c>
      <c r="F16" s="8">
        <v>8.0733695652173907</v>
      </c>
      <c r="G16" s="8">
        <v>0</v>
      </c>
      <c r="H16" s="9">
        <f t="shared" si="0"/>
        <v>0</v>
      </c>
      <c r="I16" s="8">
        <v>43.461956521739133</v>
      </c>
      <c r="J16" s="8">
        <v>0</v>
      </c>
      <c r="K16" s="9">
        <f t="shared" si="1"/>
        <v>0</v>
      </c>
      <c r="L16" s="8">
        <v>90.073369565217391</v>
      </c>
      <c r="M16" s="8">
        <v>0</v>
      </c>
      <c r="N16" s="9">
        <f t="shared" si="2"/>
        <v>0</v>
      </c>
    </row>
    <row r="17" spans="1:14" x14ac:dyDescent="0.3">
      <c r="A17" s="6" t="s">
        <v>37</v>
      </c>
      <c r="B17" s="6" t="s">
        <v>82</v>
      </c>
      <c r="C17" s="6" t="s">
        <v>66</v>
      </c>
      <c r="D17" s="6" t="s">
        <v>67</v>
      </c>
      <c r="E17" s="8">
        <v>93.152173913043484</v>
      </c>
      <c r="F17" s="8">
        <v>20.788043478260871</v>
      </c>
      <c r="G17" s="8">
        <v>0</v>
      </c>
      <c r="H17" s="9">
        <f t="shared" si="0"/>
        <v>0</v>
      </c>
      <c r="I17" s="8">
        <v>98.948369565217391</v>
      </c>
      <c r="J17" s="8">
        <v>0</v>
      </c>
      <c r="K17" s="9">
        <f t="shared" si="1"/>
        <v>0</v>
      </c>
      <c r="L17" s="8">
        <v>149.69565217391303</v>
      </c>
      <c r="M17" s="8">
        <v>0</v>
      </c>
      <c r="N17" s="9">
        <f t="shared" si="2"/>
        <v>0</v>
      </c>
    </row>
    <row r="18" spans="1:14" x14ac:dyDescent="0.3">
      <c r="A18" s="6" t="s">
        <v>37</v>
      </c>
      <c r="B18" s="6" t="s">
        <v>83</v>
      </c>
      <c r="C18" s="6" t="s">
        <v>84</v>
      </c>
      <c r="D18" s="6" t="s">
        <v>85</v>
      </c>
      <c r="E18" s="8">
        <v>101.68478260869566</v>
      </c>
      <c r="F18" s="8">
        <v>28.508152173913043</v>
      </c>
      <c r="G18" s="8">
        <v>0</v>
      </c>
      <c r="H18" s="9">
        <f t="shared" si="0"/>
        <v>0</v>
      </c>
      <c r="I18" s="8">
        <v>116.47554347826087</v>
      </c>
      <c r="J18" s="8">
        <v>0</v>
      </c>
      <c r="K18" s="9">
        <f t="shared" si="1"/>
        <v>0</v>
      </c>
      <c r="L18" s="8">
        <v>191.55434782608697</v>
      </c>
      <c r="M18" s="8">
        <v>0</v>
      </c>
      <c r="N18" s="9">
        <f t="shared" si="2"/>
        <v>0</v>
      </c>
    </row>
    <row r="19" spans="1:14" x14ac:dyDescent="0.3">
      <c r="A19" s="6" t="s">
        <v>37</v>
      </c>
      <c r="B19" s="6" t="s">
        <v>86</v>
      </c>
      <c r="C19" s="6" t="s">
        <v>87</v>
      </c>
      <c r="D19" s="6" t="s">
        <v>88</v>
      </c>
      <c r="E19" s="8">
        <v>105.59782608695652</v>
      </c>
      <c r="F19" s="8">
        <v>29</v>
      </c>
      <c r="G19" s="8">
        <v>1.0869565217391304E-2</v>
      </c>
      <c r="H19" s="9">
        <f t="shared" si="0"/>
        <v>3.7481259370314841E-4</v>
      </c>
      <c r="I19" s="8">
        <v>94.709239130434781</v>
      </c>
      <c r="J19" s="8">
        <v>0</v>
      </c>
      <c r="K19" s="9">
        <f t="shared" si="1"/>
        <v>0</v>
      </c>
      <c r="L19" s="8">
        <v>227.23097826086956</v>
      </c>
      <c r="M19" s="8">
        <v>0</v>
      </c>
      <c r="N19" s="9">
        <f t="shared" si="2"/>
        <v>0</v>
      </c>
    </row>
    <row r="20" spans="1:14" x14ac:dyDescent="0.3">
      <c r="A20" s="6" t="s">
        <v>37</v>
      </c>
      <c r="B20" s="6" t="s">
        <v>89</v>
      </c>
      <c r="C20" s="6" t="s">
        <v>90</v>
      </c>
      <c r="D20" s="6" t="s">
        <v>91</v>
      </c>
      <c r="E20" s="8">
        <v>55.934782608695649</v>
      </c>
      <c r="F20" s="8">
        <v>10.796195652173912</v>
      </c>
      <c r="G20" s="8">
        <v>0</v>
      </c>
      <c r="H20" s="9">
        <f t="shared" si="0"/>
        <v>0</v>
      </c>
      <c r="I20" s="8">
        <v>61.983695652173914</v>
      </c>
      <c r="J20" s="8">
        <v>0</v>
      </c>
      <c r="K20" s="9">
        <f t="shared" si="1"/>
        <v>0</v>
      </c>
      <c r="L20" s="8">
        <v>112.23097826086956</v>
      </c>
      <c r="M20" s="8">
        <v>0</v>
      </c>
      <c r="N20" s="9">
        <f t="shared" si="2"/>
        <v>0</v>
      </c>
    </row>
    <row r="21" spans="1:14" x14ac:dyDescent="0.3">
      <c r="A21" s="6" t="s">
        <v>37</v>
      </c>
      <c r="B21" s="6" t="s">
        <v>92</v>
      </c>
      <c r="C21" s="6" t="s">
        <v>93</v>
      </c>
      <c r="D21" s="6" t="s">
        <v>94</v>
      </c>
      <c r="E21" s="8">
        <v>50.608695652173914</v>
      </c>
      <c r="F21" s="8">
        <v>16.176630434782609</v>
      </c>
      <c r="G21" s="8">
        <v>0</v>
      </c>
      <c r="H21" s="9">
        <f t="shared" si="0"/>
        <v>0</v>
      </c>
      <c r="I21" s="8">
        <v>59.567934782608695</v>
      </c>
      <c r="J21" s="8">
        <v>0</v>
      </c>
      <c r="K21" s="9">
        <f t="shared" si="1"/>
        <v>0</v>
      </c>
      <c r="L21" s="8">
        <v>115.48097826086956</v>
      </c>
      <c r="M21" s="8">
        <v>0</v>
      </c>
      <c r="N21" s="9">
        <f t="shared" si="2"/>
        <v>0</v>
      </c>
    </row>
    <row r="22" spans="1:14" x14ac:dyDescent="0.3">
      <c r="A22" s="6" t="s">
        <v>37</v>
      </c>
      <c r="B22" s="6" t="s">
        <v>95</v>
      </c>
      <c r="C22" s="6" t="s">
        <v>66</v>
      </c>
      <c r="D22" s="6" t="s">
        <v>67</v>
      </c>
      <c r="E22" s="8">
        <v>62.358695652173914</v>
      </c>
      <c r="F22" s="8">
        <v>40.728260869565219</v>
      </c>
      <c r="G22" s="8">
        <v>0</v>
      </c>
      <c r="H22" s="9">
        <f t="shared" si="0"/>
        <v>0</v>
      </c>
      <c r="I22" s="8">
        <v>93.410326086956516</v>
      </c>
      <c r="J22" s="8">
        <v>0</v>
      </c>
      <c r="K22" s="9">
        <f t="shared" si="1"/>
        <v>0</v>
      </c>
      <c r="L22" s="8">
        <v>140.23369565217391</v>
      </c>
      <c r="M22" s="8">
        <v>0</v>
      </c>
      <c r="N22" s="9">
        <f t="shared" si="2"/>
        <v>0</v>
      </c>
    </row>
    <row r="23" spans="1:14" x14ac:dyDescent="0.3">
      <c r="A23" s="6" t="s">
        <v>37</v>
      </c>
      <c r="B23" s="6" t="s">
        <v>96</v>
      </c>
      <c r="C23" s="6" t="s">
        <v>97</v>
      </c>
      <c r="D23" s="6" t="s">
        <v>61</v>
      </c>
      <c r="E23" s="8">
        <v>56.641304347826086</v>
      </c>
      <c r="F23" s="8">
        <v>25.423913043478262</v>
      </c>
      <c r="G23" s="8">
        <v>0</v>
      </c>
      <c r="H23" s="9">
        <f t="shared" si="0"/>
        <v>0</v>
      </c>
      <c r="I23" s="8">
        <v>46.25</v>
      </c>
      <c r="J23" s="8">
        <v>0</v>
      </c>
      <c r="K23" s="9">
        <f t="shared" si="1"/>
        <v>0</v>
      </c>
      <c r="L23" s="8">
        <v>111.2554347826087</v>
      </c>
      <c r="M23" s="8">
        <v>0</v>
      </c>
      <c r="N23" s="9">
        <f t="shared" si="2"/>
        <v>0</v>
      </c>
    </row>
    <row r="24" spans="1:14" x14ac:dyDescent="0.3">
      <c r="A24" s="6" t="s">
        <v>37</v>
      </c>
      <c r="B24" s="6" t="s">
        <v>98</v>
      </c>
      <c r="C24" s="6" t="s">
        <v>99</v>
      </c>
      <c r="D24" s="6" t="s">
        <v>100</v>
      </c>
      <c r="E24" s="8">
        <v>71.652173913043484</v>
      </c>
      <c r="F24" s="8">
        <v>16.572391304347825</v>
      </c>
      <c r="G24" s="8">
        <v>0</v>
      </c>
      <c r="H24" s="9">
        <f t="shared" si="0"/>
        <v>0</v>
      </c>
      <c r="I24" s="8">
        <v>92.324673913043512</v>
      </c>
      <c r="J24" s="8">
        <v>0</v>
      </c>
      <c r="K24" s="9">
        <f t="shared" si="1"/>
        <v>0</v>
      </c>
      <c r="L24" s="8">
        <v>176.09858695652173</v>
      </c>
      <c r="M24" s="8">
        <v>0</v>
      </c>
      <c r="N24" s="9">
        <f t="shared" si="2"/>
        <v>0</v>
      </c>
    </row>
    <row r="25" spans="1:14" x14ac:dyDescent="0.3">
      <c r="A25" s="6" t="s">
        <v>37</v>
      </c>
      <c r="B25" s="6" t="s">
        <v>101</v>
      </c>
      <c r="C25" s="6" t="s">
        <v>102</v>
      </c>
      <c r="D25" s="6" t="s">
        <v>103</v>
      </c>
      <c r="E25" s="8">
        <v>83.25</v>
      </c>
      <c r="F25" s="8">
        <v>50.573478260869571</v>
      </c>
      <c r="G25" s="8">
        <v>0</v>
      </c>
      <c r="H25" s="9">
        <f t="shared" si="0"/>
        <v>0</v>
      </c>
      <c r="I25" s="8">
        <v>112.30945652173921</v>
      </c>
      <c r="J25" s="8">
        <v>0</v>
      </c>
      <c r="K25" s="9">
        <f t="shared" si="1"/>
        <v>0</v>
      </c>
      <c r="L25" s="8">
        <v>152.3425</v>
      </c>
      <c r="M25" s="8">
        <v>0</v>
      </c>
      <c r="N25" s="9">
        <f t="shared" si="2"/>
        <v>0</v>
      </c>
    </row>
    <row r="26" spans="1:14" x14ac:dyDescent="0.3">
      <c r="A26" s="6" t="s">
        <v>37</v>
      </c>
      <c r="B26" s="6" t="s">
        <v>104</v>
      </c>
      <c r="C26" s="6" t="s">
        <v>69</v>
      </c>
      <c r="D26" s="6" t="s">
        <v>70</v>
      </c>
      <c r="E26" s="8">
        <v>20.945652173913043</v>
      </c>
      <c r="F26" s="8">
        <v>35.255652173913042</v>
      </c>
      <c r="G26" s="8">
        <v>0</v>
      </c>
      <c r="H26" s="9">
        <f t="shared" si="0"/>
        <v>0</v>
      </c>
      <c r="I26" s="8">
        <v>20.115760869565221</v>
      </c>
      <c r="J26" s="8">
        <v>0</v>
      </c>
      <c r="K26" s="9">
        <f t="shared" si="1"/>
        <v>0</v>
      </c>
      <c r="L26" s="8">
        <v>71.765434782608693</v>
      </c>
      <c r="M26" s="8">
        <v>0</v>
      </c>
      <c r="N26" s="9">
        <f t="shared" si="2"/>
        <v>0</v>
      </c>
    </row>
    <row r="27" spans="1:14" x14ac:dyDescent="0.3">
      <c r="A27" s="6" t="s">
        <v>37</v>
      </c>
      <c r="B27" s="6" t="s">
        <v>105</v>
      </c>
      <c r="C27" s="6" t="s">
        <v>69</v>
      </c>
      <c r="D27" s="6" t="s">
        <v>70</v>
      </c>
      <c r="E27" s="8">
        <v>166.06521739130434</v>
      </c>
      <c r="F27" s="8">
        <v>43.128369565217383</v>
      </c>
      <c r="G27" s="8">
        <v>0</v>
      </c>
      <c r="H27" s="9">
        <f t="shared" si="0"/>
        <v>0</v>
      </c>
      <c r="I27" s="8">
        <v>158.04249999999999</v>
      </c>
      <c r="J27" s="8">
        <v>0</v>
      </c>
      <c r="K27" s="9">
        <f t="shared" si="1"/>
        <v>0</v>
      </c>
      <c r="L27" s="8">
        <v>333.99489130434779</v>
      </c>
      <c r="M27" s="8">
        <v>0</v>
      </c>
      <c r="N27" s="9">
        <f t="shared" si="2"/>
        <v>0</v>
      </c>
    </row>
    <row r="28" spans="1:14" x14ac:dyDescent="0.3">
      <c r="A28" s="6" t="s">
        <v>37</v>
      </c>
      <c r="B28" s="6" t="s">
        <v>106</v>
      </c>
      <c r="C28" s="6" t="s">
        <v>48</v>
      </c>
      <c r="D28" s="6" t="s">
        <v>49</v>
      </c>
      <c r="E28" s="8">
        <v>104.79347826086956</v>
      </c>
      <c r="F28" s="8">
        <v>34.189891304347832</v>
      </c>
      <c r="G28" s="8">
        <v>0</v>
      </c>
      <c r="H28" s="9">
        <f t="shared" si="0"/>
        <v>0</v>
      </c>
      <c r="I28" s="8">
        <v>93.116847826086953</v>
      </c>
      <c r="J28" s="8">
        <v>0</v>
      </c>
      <c r="K28" s="9">
        <f t="shared" si="1"/>
        <v>0</v>
      </c>
      <c r="L28" s="8">
        <v>185.79891304347825</v>
      </c>
      <c r="M28" s="8">
        <v>0</v>
      </c>
      <c r="N28" s="9">
        <f t="shared" si="2"/>
        <v>0</v>
      </c>
    </row>
    <row r="29" spans="1:14" x14ac:dyDescent="0.3">
      <c r="A29" s="6" t="s">
        <v>37</v>
      </c>
      <c r="B29" s="6" t="s">
        <v>107</v>
      </c>
      <c r="C29" s="6" t="s">
        <v>108</v>
      </c>
      <c r="D29" s="6" t="s">
        <v>70</v>
      </c>
      <c r="E29" s="8">
        <v>69.902173913043484</v>
      </c>
      <c r="F29" s="8">
        <v>33.741847826086953</v>
      </c>
      <c r="G29" s="8">
        <v>0</v>
      </c>
      <c r="H29" s="9">
        <f t="shared" si="0"/>
        <v>0</v>
      </c>
      <c r="I29" s="8">
        <v>37.695652173913047</v>
      </c>
      <c r="J29" s="8">
        <v>0</v>
      </c>
      <c r="K29" s="9">
        <f t="shared" si="1"/>
        <v>0</v>
      </c>
      <c r="L29" s="8">
        <v>136.24728260869566</v>
      </c>
      <c r="M29" s="8">
        <v>0</v>
      </c>
      <c r="N29" s="9">
        <f t="shared" si="2"/>
        <v>0</v>
      </c>
    </row>
    <row r="30" spans="1:14" x14ac:dyDescent="0.3">
      <c r="A30" s="6" t="s">
        <v>37</v>
      </c>
      <c r="B30" s="6" t="s">
        <v>109</v>
      </c>
      <c r="C30" s="6" t="s">
        <v>110</v>
      </c>
      <c r="D30" s="6" t="s">
        <v>111</v>
      </c>
      <c r="E30" s="8">
        <v>45.663043478260867</v>
      </c>
      <c r="F30" s="8">
        <v>35.855978260869563</v>
      </c>
      <c r="G30" s="8">
        <v>0</v>
      </c>
      <c r="H30" s="9">
        <f t="shared" si="0"/>
        <v>0</v>
      </c>
      <c r="I30" s="8">
        <v>50.747282608695649</v>
      </c>
      <c r="J30" s="8">
        <v>0</v>
      </c>
      <c r="K30" s="9">
        <f t="shared" si="1"/>
        <v>0</v>
      </c>
      <c r="L30" s="8">
        <v>118.52717391304348</v>
      </c>
      <c r="M30" s="8">
        <v>2.5516304347826089</v>
      </c>
      <c r="N30" s="9">
        <f t="shared" si="2"/>
        <v>2.15278096198817E-2</v>
      </c>
    </row>
    <row r="31" spans="1:14" x14ac:dyDescent="0.3">
      <c r="A31" s="6" t="s">
        <v>37</v>
      </c>
      <c r="B31" s="6" t="s">
        <v>112</v>
      </c>
      <c r="C31" s="6" t="s">
        <v>113</v>
      </c>
      <c r="D31" s="6" t="s">
        <v>114</v>
      </c>
      <c r="E31" s="8">
        <v>145.69565217391303</v>
      </c>
      <c r="F31" s="8">
        <v>84.361413043478265</v>
      </c>
      <c r="G31" s="8">
        <v>20.869565217391305</v>
      </c>
      <c r="H31" s="9">
        <f t="shared" si="0"/>
        <v>0.2473828313738122</v>
      </c>
      <c r="I31" s="8">
        <v>165.19336956521741</v>
      </c>
      <c r="J31" s="8">
        <v>58.380434782608695</v>
      </c>
      <c r="K31" s="9">
        <f t="shared" si="1"/>
        <v>0.3534066466242789</v>
      </c>
      <c r="L31" s="8">
        <v>293.02173913043481</v>
      </c>
      <c r="M31" s="8">
        <v>122.91304347826087</v>
      </c>
      <c r="N31" s="9">
        <f t="shared" si="2"/>
        <v>0.41946731953409006</v>
      </c>
    </row>
    <row r="32" spans="1:14" x14ac:dyDescent="0.3">
      <c r="A32" s="6" t="s">
        <v>37</v>
      </c>
      <c r="B32" s="6" t="s">
        <v>115</v>
      </c>
      <c r="C32" s="6" t="s">
        <v>116</v>
      </c>
      <c r="D32" s="6" t="s">
        <v>70</v>
      </c>
      <c r="E32" s="8">
        <v>94.75</v>
      </c>
      <c r="F32" s="8">
        <v>31.089130434782607</v>
      </c>
      <c r="G32" s="8">
        <v>0</v>
      </c>
      <c r="H32" s="9">
        <f t="shared" si="0"/>
        <v>0</v>
      </c>
      <c r="I32" s="8">
        <v>137.29891304347825</v>
      </c>
      <c r="J32" s="8">
        <v>2.4565217391304346</v>
      </c>
      <c r="K32" s="9">
        <f t="shared" si="1"/>
        <v>1.7891778490282232E-2</v>
      </c>
      <c r="L32" s="8">
        <v>408.73913043478262</v>
      </c>
      <c r="M32" s="8">
        <v>4.6521739130434785</v>
      </c>
      <c r="N32" s="9">
        <f t="shared" si="2"/>
        <v>1.1381767897032231E-2</v>
      </c>
    </row>
    <row r="33" spans="1:14" x14ac:dyDescent="0.3">
      <c r="A33" s="6" t="s">
        <v>37</v>
      </c>
      <c r="B33" s="6" t="s">
        <v>117</v>
      </c>
      <c r="C33" s="6" t="s">
        <v>72</v>
      </c>
      <c r="D33" s="6" t="s">
        <v>73</v>
      </c>
      <c r="E33" s="8">
        <v>34.532608695652172</v>
      </c>
      <c r="F33" s="8">
        <v>13.755434782608694</v>
      </c>
      <c r="G33" s="8">
        <v>0</v>
      </c>
      <c r="H33" s="9">
        <f t="shared" si="0"/>
        <v>0</v>
      </c>
      <c r="I33" s="8">
        <v>32.325217391304356</v>
      </c>
      <c r="J33" s="8">
        <v>0</v>
      </c>
      <c r="K33" s="9">
        <f t="shared" si="1"/>
        <v>0</v>
      </c>
      <c r="L33" s="8">
        <v>67.888804347826095</v>
      </c>
      <c r="M33" s="8">
        <v>0</v>
      </c>
      <c r="N33" s="9">
        <f t="shared" si="2"/>
        <v>0</v>
      </c>
    </row>
    <row r="34" spans="1:14" x14ac:dyDescent="0.3">
      <c r="A34" s="6" t="s">
        <v>37</v>
      </c>
      <c r="B34" s="6" t="s">
        <v>118</v>
      </c>
      <c r="C34" s="6" t="s">
        <v>48</v>
      </c>
      <c r="D34" s="6" t="s">
        <v>49</v>
      </c>
      <c r="E34" s="8">
        <v>91.717391304347828</v>
      </c>
      <c r="F34" s="8">
        <v>19.190000000000001</v>
      </c>
      <c r="G34" s="8">
        <v>0</v>
      </c>
      <c r="H34" s="9">
        <f t="shared" si="0"/>
        <v>0</v>
      </c>
      <c r="I34" s="8">
        <v>70.289891304347847</v>
      </c>
      <c r="J34" s="8">
        <v>0</v>
      </c>
      <c r="K34" s="9">
        <f t="shared" si="1"/>
        <v>0</v>
      </c>
      <c r="L34" s="8">
        <v>178.03217391304347</v>
      </c>
      <c r="M34" s="8">
        <v>0</v>
      </c>
      <c r="N34" s="9">
        <f t="shared" si="2"/>
        <v>0</v>
      </c>
    </row>
    <row r="35" spans="1:14" x14ac:dyDescent="0.3">
      <c r="A35" s="6" t="s">
        <v>37</v>
      </c>
      <c r="B35" s="6" t="s">
        <v>119</v>
      </c>
      <c r="C35" s="6" t="s">
        <v>120</v>
      </c>
      <c r="D35" s="6" t="s">
        <v>121</v>
      </c>
      <c r="E35" s="8">
        <v>88.913043478260875</v>
      </c>
      <c r="F35" s="8">
        <v>13.450760869565215</v>
      </c>
      <c r="G35" s="8">
        <v>0</v>
      </c>
      <c r="H35" s="9">
        <f t="shared" si="0"/>
        <v>0</v>
      </c>
      <c r="I35" s="8">
        <v>93.198695652173924</v>
      </c>
      <c r="J35" s="8">
        <v>0</v>
      </c>
      <c r="K35" s="9">
        <f t="shared" si="1"/>
        <v>0</v>
      </c>
      <c r="L35" s="8">
        <v>168.57326086956522</v>
      </c>
      <c r="M35" s="8">
        <v>0</v>
      </c>
      <c r="N35" s="9">
        <f t="shared" si="2"/>
        <v>0</v>
      </c>
    </row>
    <row r="36" spans="1:14" x14ac:dyDescent="0.3">
      <c r="A36" s="6" t="s">
        <v>37</v>
      </c>
      <c r="B36" s="6" t="s">
        <v>122</v>
      </c>
      <c r="C36" s="6" t="s">
        <v>123</v>
      </c>
      <c r="D36" s="6" t="s">
        <v>100</v>
      </c>
      <c r="E36" s="8">
        <v>105.40217391304348</v>
      </c>
      <c r="F36" s="8">
        <v>19.971739130434788</v>
      </c>
      <c r="G36" s="8">
        <v>0</v>
      </c>
      <c r="H36" s="9">
        <f t="shared" si="0"/>
        <v>0</v>
      </c>
      <c r="I36" s="8">
        <v>128.88173913043482</v>
      </c>
      <c r="J36" s="8">
        <v>0</v>
      </c>
      <c r="K36" s="9">
        <f t="shared" si="1"/>
        <v>0</v>
      </c>
      <c r="L36" s="8">
        <v>206.64369565217393</v>
      </c>
      <c r="M36" s="8">
        <v>0</v>
      </c>
      <c r="N36" s="9">
        <f t="shared" si="2"/>
        <v>0</v>
      </c>
    </row>
    <row r="37" spans="1:14" x14ac:dyDescent="0.3">
      <c r="A37" s="6" t="s">
        <v>37</v>
      </c>
      <c r="B37" s="6" t="s">
        <v>124</v>
      </c>
      <c r="C37" s="6" t="s">
        <v>57</v>
      </c>
      <c r="D37" s="6" t="s">
        <v>58</v>
      </c>
      <c r="E37" s="8">
        <v>165.03260869565219</v>
      </c>
      <c r="F37" s="8">
        <v>30.296195652173914</v>
      </c>
      <c r="G37" s="8">
        <v>0</v>
      </c>
      <c r="H37" s="9">
        <f t="shared" si="0"/>
        <v>0</v>
      </c>
      <c r="I37" s="8">
        <v>186.07141304347826</v>
      </c>
      <c r="J37" s="8">
        <v>0</v>
      </c>
      <c r="K37" s="9">
        <f t="shared" si="1"/>
        <v>0</v>
      </c>
      <c r="L37" s="8">
        <v>352.45565217391305</v>
      </c>
      <c r="M37" s="8">
        <v>0.25</v>
      </c>
      <c r="N37" s="9">
        <f t="shared" si="2"/>
        <v>7.0930909593313002E-4</v>
      </c>
    </row>
    <row r="38" spans="1:14" x14ac:dyDescent="0.3">
      <c r="A38" s="6" t="s">
        <v>37</v>
      </c>
      <c r="B38" s="6" t="s">
        <v>125</v>
      </c>
      <c r="C38" s="6" t="s">
        <v>126</v>
      </c>
      <c r="D38" s="6" t="s">
        <v>127</v>
      </c>
      <c r="E38" s="8">
        <v>101.71739130434783</v>
      </c>
      <c r="F38" s="8">
        <v>27.255434782608695</v>
      </c>
      <c r="G38" s="8">
        <v>0</v>
      </c>
      <c r="H38" s="9">
        <f t="shared" si="0"/>
        <v>0</v>
      </c>
      <c r="I38" s="8">
        <v>122.1304347826087</v>
      </c>
      <c r="J38" s="8">
        <v>0</v>
      </c>
      <c r="K38" s="9">
        <f t="shared" si="1"/>
        <v>0</v>
      </c>
      <c r="L38" s="8">
        <v>181.52989130434781</v>
      </c>
      <c r="M38" s="8">
        <v>0</v>
      </c>
      <c r="N38" s="9">
        <f t="shared" si="2"/>
        <v>0</v>
      </c>
    </row>
    <row r="39" spans="1:14" x14ac:dyDescent="0.3">
      <c r="A39" s="6" t="s">
        <v>37</v>
      </c>
      <c r="B39" s="6" t="s">
        <v>128</v>
      </c>
      <c r="C39" s="6" t="s">
        <v>129</v>
      </c>
      <c r="D39" s="6" t="s">
        <v>130</v>
      </c>
      <c r="E39" s="8">
        <v>216.16304347826087</v>
      </c>
      <c r="F39" s="8">
        <v>77.883586956521739</v>
      </c>
      <c r="G39" s="8">
        <v>0</v>
      </c>
      <c r="H39" s="9">
        <f t="shared" si="0"/>
        <v>0</v>
      </c>
      <c r="I39" s="8">
        <v>163.59054347826086</v>
      </c>
      <c r="J39" s="8">
        <v>0</v>
      </c>
      <c r="K39" s="9">
        <f t="shared" si="1"/>
        <v>0</v>
      </c>
      <c r="L39" s="8">
        <v>482.19576086956522</v>
      </c>
      <c r="M39" s="8">
        <v>0</v>
      </c>
      <c r="N39" s="9">
        <f t="shared" si="2"/>
        <v>0</v>
      </c>
    </row>
    <row r="40" spans="1:14" x14ac:dyDescent="0.3">
      <c r="A40" s="6" t="s">
        <v>37</v>
      </c>
      <c r="B40" s="6" t="s">
        <v>131</v>
      </c>
      <c r="C40" s="6" t="s">
        <v>132</v>
      </c>
      <c r="D40" s="6" t="s">
        <v>133</v>
      </c>
      <c r="E40" s="8">
        <v>40.119565217391305</v>
      </c>
      <c r="F40" s="8">
        <v>4.5733695652173916</v>
      </c>
      <c r="G40" s="8">
        <v>0</v>
      </c>
      <c r="H40" s="9">
        <f t="shared" si="0"/>
        <v>0</v>
      </c>
      <c r="I40" s="8">
        <v>33.942934782608695</v>
      </c>
      <c r="J40" s="8">
        <v>0</v>
      </c>
      <c r="K40" s="9">
        <f t="shared" si="1"/>
        <v>0</v>
      </c>
      <c r="L40" s="8">
        <v>61.335326086956528</v>
      </c>
      <c r="M40" s="8">
        <v>0</v>
      </c>
      <c r="N40" s="9">
        <f t="shared" si="2"/>
        <v>0</v>
      </c>
    </row>
    <row r="41" spans="1:14" x14ac:dyDescent="0.3">
      <c r="A41" s="6" t="s">
        <v>37</v>
      </c>
      <c r="B41" s="6" t="s">
        <v>134</v>
      </c>
      <c r="C41" s="6" t="s">
        <v>113</v>
      </c>
      <c r="D41" s="6" t="s">
        <v>114</v>
      </c>
      <c r="E41" s="8">
        <v>54.934782608695649</v>
      </c>
      <c r="F41" s="8">
        <v>66.206521739130437</v>
      </c>
      <c r="G41" s="8">
        <v>0</v>
      </c>
      <c r="H41" s="9">
        <f t="shared" si="0"/>
        <v>0</v>
      </c>
      <c r="I41" s="8">
        <v>4.9130434782608692</v>
      </c>
      <c r="J41" s="8">
        <v>0</v>
      </c>
      <c r="K41" s="9">
        <f t="shared" si="1"/>
        <v>0</v>
      </c>
      <c r="L41" s="8">
        <v>91.839673913043484</v>
      </c>
      <c r="M41" s="8">
        <v>0</v>
      </c>
      <c r="N41" s="9">
        <f t="shared" si="2"/>
        <v>0</v>
      </c>
    </row>
    <row r="42" spans="1:14" x14ac:dyDescent="0.3">
      <c r="A42" s="6" t="s">
        <v>37</v>
      </c>
      <c r="B42" s="6" t="s">
        <v>135</v>
      </c>
      <c r="C42" s="6" t="s">
        <v>39</v>
      </c>
      <c r="D42" s="6" t="s">
        <v>40</v>
      </c>
      <c r="E42" s="8">
        <v>57.282608695652172</v>
      </c>
      <c r="F42" s="8">
        <v>34.678913043478275</v>
      </c>
      <c r="G42" s="8">
        <v>0.73913043478260865</v>
      </c>
      <c r="H42" s="9">
        <f t="shared" si="0"/>
        <v>2.1313540994088616E-2</v>
      </c>
      <c r="I42" s="8">
        <v>53.652826086956516</v>
      </c>
      <c r="J42" s="8">
        <v>3.5652173913043477</v>
      </c>
      <c r="K42" s="9">
        <f t="shared" si="1"/>
        <v>6.6449759524803184E-2</v>
      </c>
      <c r="L42" s="8">
        <v>131.1433695652174</v>
      </c>
      <c r="M42" s="8">
        <v>0.98652173913043473</v>
      </c>
      <c r="N42" s="9">
        <f t="shared" si="2"/>
        <v>7.5224675284848389E-3</v>
      </c>
    </row>
    <row r="43" spans="1:14" x14ac:dyDescent="0.3">
      <c r="A43" s="6" t="s">
        <v>37</v>
      </c>
      <c r="B43" s="6" t="s">
        <v>136</v>
      </c>
      <c r="C43" s="6" t="s">
        <v>137</v>
      </c>
      <c r="D43" s="6" t="s">
        <v>138</v>
      </c>
      <c r="E43" s="8">
        <v>127.28260869565217</v>
      </c>
      <c r="F43" s="8">
        <v>45.054347826086953</v>
      </c>
      <c r="G43" s="8">
        <v>0</v>
      </c>
      <c r="H43" s="9">
        <f t="shared" si="0"/>
        <v>0</v>
      </c>
      <c r="I43" s="8">
        <v>189.42934782608697</v>
      </c>
      <c r="J43" s="8">
        <v>0</v>
      </c>
      <c r="K43" s="9">
        <f t="shared" si="1"/>
        <v>0</v>
      </c>
      <c r="L43" s="8">
        <v>327.13423913043476</v>
      </c>
      <c r="M43" s="8">
        <v>0</v>
      </c>
      <c r="N43" s="9">
        <f t="shared" si="2"/>
        <v>0</v>
      </c>
    </row>
    <row r="44" spans="1:14" x14ac:dyDescent="0.3">
      <c r="A44" s="6" t="s">
        <v>37</v>
      </c>
      <c r="B44" s="6" t="s">
        <v>139</v>
      </c>
      <c r="C44" s="6" t="s">
        <v>140</v>
      </c>
      <c r="D44" s="6" t="s">
        <v>141</v>
      </c>
      <c r="E44" s="8">
        <v>89.673913043478265</v>
      </c>
      <c r="F44" s="8">
        <v>25.312608695652177</v>
      </c>
      <c r="G44" s="8">
        <v>0</v>
      </c>
      <c r="H44" s="9">
        <f t="shared" si="0"/>
        <v>0</v>
      </c>
      <c r="I44" s="8">
        <v>89.600326086956471</v>
      </c>
      <c r="J44" s="8">
        <v>0</v>
      </c>
      <c r="K44" s="9">
        <f t="shared" si="1"/>
        <v>0</v>
      </c>
      <c r="L44" s="8">
        <v>151.67315217391305</v>
      </c>
      <c r="M44" s="8">
        <v>0</v>
      </c>
      <c r="N44" s="9">
        <f t="shared" si="2"/>
        <v>0</v>
      </c>
    </row>
    <row r="45" spans="1:14" x14ac:dyDescent="0.3">
      <c r="A45" s="6" t="s">
        <v>37</v>
      </c>
      <c r="B45" s="6" t="s">
        <v>142</v>
      </c>
      <c r="C45" s="6" t="s">
        <v>143</v>
      </c>
      <c r="D45" s="6" t="s">
        <v>144</v>
      </c>
      <c r="E45" s="8">
        <v>41.521739130434781</v>
      </c>
      <c r="F45" s="8">
        <v>14.847391304347832</v>
      </c>
      <c r="G45" s="8">
        <v>0</v>
      </c>
      <c r="H45" s="9">
        <f t="shared" si="0"/>
        <v>0</v>
      </c>
      <c r="I45" s="8">
        <v>26.868369565217389</v>
      </c>
      <c r="J45" s="8">
        <v>0</v>
      </c>
      <c r="K45" s="9">
        <f t="shared" si="1"/>
        <v>0</v>
      </c>
      <c r="L45" s="8">
        <v>79.215869565217389</v>
      </c>
      <c r="M45" s="8">
        <v>0</v>
      </c>
      <c r="N45" s="9">
        <f t="shared" si="2"/>
        <v>0</v>
      </c>
    </row>
    <row r="46" spans="1:14" x14ac:dyDescent="0.3">
      <c r="A46" s="6" t="s">
        <v>37</v>
      </c>
      <c r="B46" s="6" t="s">
        <v>145</v>
      </c>
      <c r="C46" s="6" t="s">
        <v>48</v>
      </c>
      <c r="D46" s="6" t="s">
        <v>49</v>
      </c>
      <c r="E46" s="8">
        <v>104.89130434782609</v>
      </c>
      <c r="F46" s="8">
        <v>49.779891304347828</v>
      </c>
      <c r="G46" s="8">
        <v>0</v>
      </c>
      <c r="H46" s="9">
        <f t="shared" si="0"/>
        <v>0</v>
      </c>
      <c r="I46" s="8">
        <v>145.93478260869566</v>
      </c>
      <c r="J46" s="8">
        <v>0</v>
      </c>
      <c r="K46" s="9">
        <f t="shared" si="1"/>
        <v>0</v>
      </c>
      <c r="L46" s="8">
        <v>371.25</v>
      </c>
      <c r="M46" s="8">
        <v>0</v>
      </c>
      <c r="N46" s="9">
        <f t="shared" si="2"/>
        <v>0</v>
      </c>
    </row>
    <row r="47" spans="1:14" x14ac:dyDescent="0.3">
      <c r="A47" s="6" t="s">
        <v>37</v>
      </c>
      <c r="B47" s="6" t="s">
        <v>146</v>
      </c>
      <c r="C47" s="6" t="s">
        <v>69</v>
      </c>
      <c r="D47" s="6" t="s">
        <v>70</v>
      </c>
      <c r="E47" s="8">
        <v>70.173913043478265</v>
      </c>
      <c r="F47" s="8">
        <v>10.217391304347826</v>
      </c>
      <c r="G47" s="8">
        <v>0</v>
      </c>
      <c r="H47" s="9">
        <f t="shared" si="0"/>
        <v>0</v>
      </c>
      <c r="I47" s="8">
        <v>80.380434782608702</v>
      </c>
      <c r="J47" s="8">
        <v>0</v>
      </c>
      <c r="K47" s="9">
        <f t="shared" si="1"/>
        <v>0</v>
      </c>
      <c r="L47" s="8">
        <v>128.78260869565219</v>
      </c>
      <c r="M47" s="8">
        <v>0</v>
      </c>
      <c r="N47" s="9">
        <f t="shared" si="2"/>
        <v>0</v>
      </c>
    </row>
    <row r="48" spans="1:14" x14ac:dyDescent="0.3">
      <c r="A48" s="6" t="s">
        <v>37</v>
      </c>
      <c r="B48" s="6" t="s">
        <v>147</v>
      </c>
      <c r="C48" s="6" t="s">
        <v>110</v>
      </c>
      <c r="D48" s="6" t="s">
        <v>111</v>
      </c>
      <c r="E48" s="8">
        <v>43.782608695652172</v>
      </c>
      <c r="F48" s="8">
        <v>1.9098913043478263</v>
      </c>
      <c r="G48" s="8">
        <v>0</v>
      </c>
      <c r="H48" s="9">
        <f t="shared" si="0"/>
        <v>0</v>
      </c>
      <c r="I48" s="8">
        <v>49.993260869565241</v>
      </c>
      <c r="J48" s="8">
        <v>0</v>
      </c>
      <c r="K48" s="9">
        <f t="shared" si="1"/>
        <v>0</v>
      </c>
      <c r="L48" s="8">
        <v>78.118478260869566</v>
      </c>
      <c r="M48" s="8">
        <v>0</v>
      </c>
      <c r="N48" s="9">
        <f t="shared" si="2"/>
        <v>0</v>
      </c>
    </row>
    <row r="49" spans="1:14" x14ac:dyDescent="0.3">
      <c r="A49" s="6" t="s">
        <v>37</v>
      </c>
      <c r="B49" s="6" t="s">
        <v>148</v>
      </c>
      <c r="C49" s="6" t="s">
        <v>149</v>
      </c>
      <c r="D49" s="6" t="s">
        <v>111</v>
      </c>
      <c r="E49" s="8">
        <v>50.413043478260867</v>
      </c>
      <c r="F49" s="8">
        <v>27.324673913043473</v>
      </c>
      <c r="G49" s="8">
        <v>0</v>
      </c>
      <c r="H49" s="9">
        <f t="shared" si="0"/>
        <v>0</v>
      </c>
      <c r="I49" s="8">
        <v>27.007717391304357</v>
      </c>
      <c r="J49" s="8">
        <v>0</v>
      </c>
      <c r="K49" s="9">
        <f t="shared" si="1"/>
        <v>0</v>
      </c>
      <c r="L49" s="8">
        <v>90.361847826086972</v>
      </c>
      <c r="M49" s="8">
        <v>0</v>
      </c>
      <c r="N49" s="9">
        <f t="shared" si="2"/>
        <v>0</v>
      </c>
    </row>
    <row r="50" spans="1:14" x14ac:dyDescent="0.3">
      <c r="A50" s="6" t="s">
        <v>37</v>
      </c>
      <c r="B50" s="6" t="s">
        <v>150</v>
      </c>
      <c r="C50" s="6" t="s">
        <v>151</v>
      </c>
      <c r="D50" s="6" t="s">
        <v>152</v>
      </c>
      <c r="E50" s="8">
        <v>57.489130434782609</v>
      </c>
      <c r="F50" s="8">
        <v>10.866847826086957</v>
      </c>
      <c r="G50" s="8">
        <v>0</v>
      </c>
      <c r="H50" s="9">
        <f t="shared" si="0"/>
        <v>0</v>
      </c>
      <c r="I50" s="8">
        <v>54.384565217391298</v>
      </c>
      <c r="J50" s="8">
        <v>0</v>
      </c>
      <c r="K50" s="9">
        <f t="shared" si="1"/>
        <v>0</v>
      </c>
      <c r="L50" s="8">
        <v>130.72043478260869</v>
      </c>
      <c r="M50" s="8">
        <v>0</v>
      </c>
      <c r="N50" s="9">
        <f t="shared" si="2"/>
        <v>0</v>
      </c>
    </row>
    <row r="51" spans="1:14" x14ac:dyDescent="0.3">
      <c r="A51" s="6" t="s">
        <v>37</v>
      </c>
      <c r="B51" s="6" t="s">
        <v>153</v>
      </c>
      <c r="C51" s="6" t="s">
        <v>154</v>
      </c>
      <c r="D51" s="6" t="s">
        <v>155</v>
      </c>
      <c r="E51" s="8">
        <v>60.684782608695649</v>
      </c>
      <c r="F51" s="8">
        <v>8.0355434782608697</v>
      </c>
      <c r="G51" s="8">
        <v>0</v>
      </c>
      <c r="H51" s="9">
        <f t="shared" si="0"/>
        <v>0</v>
      </c>
      <c r="I51" s="8">
        <v>63.218586956521754</v>
      </c>
      <c r="J51" s="8">
        <v>0</v>
      </c>
      <c r="K51" s="9">
        <f t="shared" si="1"/>
        <v>0</v>
      </c>
      <c r="L51" s="8">
        <v>117.11815217391305</v>
      </c>
      <c r="M51" s="8">
        <v>0</v>
      </c>
      <c r="N51" s="9">
        <f t="shared" si="2"/>
        <v>0</v>
      </c>
    </row>
    <row r="52" spans="1:14" x14ac:dyDescent="0.3">
      <c r="A52" s="6" t="s">
        <v>37</v>
      </c>
      <c r="B52" s="6" t="s">
        <v>156</v>
      </c>
      <c r="C52" s="6" t="s">
        <v>157</v>
      </c>
      <c r="D52" s="6" t="s">
        <v>158</v>
      </c>
      <c r="E52" s="8">
        <v>90.184782608695656</v>
      </c>
      <c r="F52" s="8">
        <v>27.317934782608695</v>
      </c>
      <c r="G52" s="8">
        <v>0</v>
      </c>
      <c r="H52" s="9">
        <f t="shared" si="0"/>
        <v>0</v>
      </c>
      <c r="I52" s="8">
        <v>78.010652173913059</v>
      </c>
      <c r="J52" s="8">
        <v>0</v>
      </c>
      <c r="K52" s="9">
        <f t="shared" si="1"/>
        <v>0</v>
      </c>
      <c r="L52" s="8">
        <v>171.50597826086957</v>
      </c>
      <c r="M52" s="8">
        <v>0</v>
      </c>
      <c r="N52" s="9">
        <f t="shared" si="2"/>
        <v>0</v>
      </c>
    </row>
    <row r="53" spans="1:14" x14ac:dyDescent="0.3">
      <c r="A53" s="6" t="s">
        <v>37</v>
      </c>
      <c r="B53" s="6" t="s">
        <v>159</v>
      </c>
      <c r="C53" s="6" t="s">
        <v>149</v>
      </c>
      <c r="D53" s="6" t="s">
        <v>141</v>
      </c>
      <c r="E53" s="8">
        <v>114.03260869565217</v>
      </c>
      <c r="F53" s="8">
        <v>18.532608695652176</v>
      </c>
      <c r="G53" s="8">
        <v>0</v>
      </c>
      <c r="H53" s="9">
        <f t="shared" si="0"/>
        <v>0</v>
      </c>
      <c r="I53" s="8">
        <v>94.913043478260875</v>
      </c>
      <c r="J53" s="8">
        <v>0</v>
      </c>
      <c r="K53" s="9">
        <f t="shared" si="1"/>
        <v>0</v>
      </c>
      <c r="L53" s="8">
        <v>204.23369565217391</v>
      </c>
      <c r="M53" s="8">
        <v>0</v>
      </c>
      <c r="N53" s="9">
        <f t="shared" si="2"/>
        <v>0</v>
      </c>
    </row>
    <row r="54" spans="1:14" x14ac:dyDescent="0.3">
      <c r="A54" s="6" t="s">
        <v>37</v>
      </c>
      <c r="B54" s="6" t="s">
        <v>160</v>
      </c>
      <c r="C54" s="6" t="s">
        <v>161</v>
      </c>
      <c r="D54" s="6" t="s">
        <v>162</v>
      </c>
      <c r="E54" s="8">
        <v>35.141304347826086</v>
      </c>
      <c r="F54" s="8">
        <v>18.513586956521738</v>
      </c>
      <c r="G54" s="8">
        <v>1.4021739130434783</v>
      </c>
      <c r="H54" s="9">
        <f t="shared" si="0"/>
        <v>7.5737560546014979E-2</v>
      </c>
      <c r="I54" s="8">
        <v>24.980978260869566</v>
      </c>
      <c r="J54" s="8">
        <v>0</v>
      </c>
      <c r="K54" s="9">
        <f t="shared" si="1"/>
        <v>0</v>
      </c>
      <c r="L54" s="8">
        <v>59.872282608695649</v>
      </c>
      <c r="M54" s="8">
        <v>0</v>
      </c>
      <c r="N54" s="9">
        <f t="shared" si="2"/>
        <v>0</v>
      </c>
    </row>
    <row r="55" spans="1:14" x14ac:dyDescent="0.3">
      <c r="A55" s="6" t="s">
        <v>37</v>
      </c>
      <c r="B55" s="6" t="s">
        <v>163</v>
      </c>
      <c r="C55" s="6" t="s">
        <v>69</v>
      </c>
      <c r="D55" s="6" t="s">
        <v>70</v>
      </c>
      <c r="E55" s="8">
        <v>79.163043478260875</v>
      </c>
      <c r="F55" s="8">
        <v>15.741847826086957</v>
      </c>
      <c r="G55" s="8">
        <v>0</v>
      </c>
      <c r="H55" s="9">
        <f t="shared" si="0"/>
        <v>0</v>
      </c>
      <c r="I55" s="8">
        <v>95.866847826086953</v>
      </c>
      <c r="J55" s="8">
        <v>0</v>
      </c>
      <c r="K55" s="9">
        <f t="shared" si="1"/>
        <v>0</v>
      </c>
      <c r="L55" s="8">
        <v>168.01358695652175</v>
      </c>
      <c r="M55" s="8">
        <v>0</v>
      </c>
      <c r="N55" s="9">
        <f t="shared" si="2"/>
        <v>0</v>
      </c>
    </row>
    <row r="56" spans="1:14" x14ac:dyDescent="0.3">
      <c r="A56" s="6" t="s">
        <v>37</v>
      </c>
      <c r="B56" s="6" t="s">
        <v>164</v>
      </c>
      <c r="C56" s="6" t="s">
        <v>157</v>
      </c>
      <c r="D56" s="6" t="s">
        <v>158</v>
      </c>
      <c r="E56" s="8">
        <v>41.489130434782609</v>
      </c>
      <c r="F56" s="8">
        <v>14.861413043478262</v>
      </c>
      <c r="G56" s="8">
        <v>0.43478260869565216</v>
      </c>
      <c r="H56" s="9">
        <f t="shared" si="0"/>
        <v>2.9255805448893762E-2</v>
      </c>
      <c r="I56" s="8">
        <v>49.105978260869563</v>
      </c>
      <c r="J56" s="8">
        <v>0</v>
      </c>
      <c r="K56" s="9">
        <f t="shared" si="1"/>
        <v>0</v>
      </c>
      <c r="L56" s="8">
        <v>99.565217391304344</v>
      </c>
      <c r="M56" s="8">
        <v>0</v>
      </c>
      <c r="N56" s="9">
        <f t="shared" si="2"/>
        <v>0</v>
      </c>
    </row>
    <row r="57" spans="1:14" x14ac:dyDescent="0.3">
      <c r="A57" s="6" t="s">
        <v>37</v>
      </c>
      <c r="B57" s="6" t="s">
        <v>165</v>
      </c>
      <c r="C57" s="6" t="s">
        <v>166</v>
      </c>
      <c r="D57" s="6" t="s">
        <v>167</v>
      </c>
      <c r="E57" s="8">
        <v>99.902173913043484</v>
      </c>
      <c r="F57" s="8">
        <v>49.314999999999998</v>
      </c>
      <c r="G57" s="8">
        <v>0</v>
      </c>
      <c r="H57" s="9">
        <f t="shared" si="0"/>
        <v>0</v>
      </c>
      <c r="I57" s="8">
        <v>86.148478260869538</v>
      </c>
      <c r="J57" s="8">
        <v>0</v>
      </c>
      <c r="K57" s="9">
        <f t="shared" si="1"/>
        <v>0</v>
      </c>
      <c r="L57" s="8">
        <v>192.64097826086959</v>
      </c>
      <c r="M57" s="8">
        <v>0</v>
      </c>
      <c r="N57" s="9">
        <f t="shared" si="2"/>
        <v>0</v>
      </c>
    </row>
    <row r="58" spans="1:14" x14ac:dyDescent="0.3">
      <c r="A58" s="6" t="s">
        <v>37</v>
      </c>
      <c r="B58" s="6" t="s">
        <v>168</v>
      </c>
      <c r="C58" s="6" t="s">
        <v>169</v>
      </c>
      <c r="D58" s="6" t="s">
        <v>170</v>
      </c>
      <c r="E58" s="8">
        <v>110.89130434782609</v>
      </c>
      <c r="F58" s="8">
        <v>28.595108695652176</v>
      </c>
      <c r="G58" s="8">
        <v>0</v>
      </c>
      <c r="H58" s="9">
        <f t="shared" si="0"/>
        <v>0</v>
      </c>
      <c r="I58" s="8">
        <v>68.282826086956533</v>
      </c>
      <c r="J58" s="8">
        <v>0.95652173913043481</v>
      </c>
      <c r="K58" s="9">
        <f t="shared" si="1"/>
        <v>1.4008233020588918E-2</v>
      </c>
      <c r="L58" s="8">
        <v>193.01326086956524</v>
      </c>
      <c r="M58" s="8">
        <v>21.89097826086957</v>
      </c>
      <c r="N58" s="9">
        <f t="shared" si="2"/>
        <v>0.11341696504295155</v>
      </c>
    </row>
    <row r="59" spans="1:14" x14ac:dyDescent="0.3">
      <c r="A59" s="6" t="s">
        <v>37</v>
      </c>
      <c r="B59" s="6" t="s">
        <v>171</v>
      </c>
      <c r="C59" s="6" t="s">
        <v>172</v>
      </c>
      <c r="D59" s="6" t="s">
        <v>173</v>
      </c>
      <c r="E59" s="8">
        <v>83.836956521739125</v>
      </c>
      <c r="F59" s="8">
        <v>36.127717391304351</v>
      </c>
      <c r="G59" s="8">
        <v>0</v>
      </c>
      <c r="H59" s="9">
        <f t="shared" si="0"/>
        <v>0</v>
      </c>
      <c r="I59" s="8">
        <v>64.271739130434781</v>
      </c>
      <c r="J59" s="8">
        <v>0</v>
      </c>
      <c r="K59" s="9">
        <f t="shared" si="1"/>
        <v>0</v>
      </c>
      <c r="L59" s="8">
        <v>170.54347826086956</v>
      </c>
      <c r="M59" s="8">
        <v>0</v>
      </c>
      <c r="N59" s="9">
        <f t="shared" si="2"/>
        <v>0</v>
      </c>
    </row>
    <row r="60" spans="1:14" x14ac:dyDescent="0.3">
      <c r="A60" s="6" t="s">
        <v>37</v>
      </c>
      <c r="B60" s="6" t="s">
        <v>174</v>
      </c>
      <c r="C60" s="6" t="s">
        <v>175</v>
      </c>
      <c r="D60" s="6" t="s">
        <v>70</v>
      </c>
      <c r="E60" s="8">
        <v>74.347826086956516</v>
      </c>
      <c r="F60" s="8">
        <v>13.643152173913045</v>
      </c>
      <c r="G60" s="8">
        <v>0</v>
      </c>
      <c r="H60" s="9">
        <f t="shared" si="0"/>
        <v>0</v>
      </c>
      <c r="I60" s="8">
        <v>99.28510869565217</v>
      </c>
      <c r="J60" s="8">
        <v>0</v>
      </c>
      <c r="K60" s="9">
        <f t="shared" si="1"/>
        <v>0</v>
      </c>
      <c r="L60" s="8">
        <v>141.90586956521739</v>
      </c>
      <c r="M60" s="8">
        <v>8.1521739130434784E-2</v>
      </c>
      <c r="N60" s="9">
        <f t="shared" si="2"/>
        <v>5.7447757009775318E-4</v>
      </c>
    </row>
    <row r="61" spans="1:14" x14ac:dyDescent="0.3">
      <c r="A61" s="6" t="s">
        <v>37</v>
      </c>
      <c r="B61" s="6" t="s">
        <v>176</v>
      </c>
      <c r="C61" s="6" t="s">
        <v>39</v>
      </c>
      <c r="D61" s="6" t="s">
        <v>40</v>
      </c>
      <c r="E61" s="8">
        <v>99.891304347826093</v>
      </c>
      <c r="F61" s="8">
        <v>39.181956521739146</v>
      </c>
      <c r="G61" s="8">
        <v>0</v>
      </c>
      <c r="H61" s="9">
        <f t="shared" si="0"/>
        <v>0</v>
      </c>
      <c r="I61" s="8">
        <v>132.65793478260869</v>
      </c>
      <c r="J61" s="8">
        <v>0</v>
      </c>
      <c r="K61" s="9">
        <f t="shared" si="1"/>
        <v>0</v>
      </c>
      <c r="L61" s="8">
        <v>211.03532608695653</v>
      </c>
      <c r="M61" s="8">
        <v>0</v>
      </c>
      <c r="N61" s="9">
        <f t="shared" si="2"/>
        <v>0</v>
      </c>
    </row>
    <row r="62" spans="1:14" x14ac:dyDescent="0.3">
      <c r="A62" s="6" t="s">
        <v>37</v>
      </c>
      <c r="B62" s="6" t="s">
        <v>177</v>
      </c>
      <c r="C62" s="6" t="s">
        <v>129</v>
      </c>
      <c r="D62" s="6" t="s">
        <v>130</v>
      </c>
      <c r="E62" s="8">
        <v>67.391304347826093</v>
      </c>
      <c r="F62" s="8">
        <v>22.20347826086957</v>
      </c>
      <c r="G62" s="8">
        <v>0</v>
      </c>
      <c r="H62" s="9">
        <f t="shared" si="0"/>
        <v>0</v>
      </c>
      <c r="I62" s="8">
        <v>52.140326086956549</v>
      </c>
      <c r="J62" s="8">
        <v>0</v>
      </c>
      <c r="K62" s="9">
        <f t="shared" si="1"/>
        <v>0</v>
      </c>
      <c r="L62" s="8">
        <v>125.01108695652174</v>
      </c>
      <c r="M62" s="8">
        <v>1.5202173913043477</v>
      </c>
      <c r="N62" s="9">
        <f t="shared" si="2"/>
        <v>1.2160660532717967E-2</v>
      </c>
    </row>
    <row r="63" spans="1:14" x14ac:dyDescent="0.3">
      <c r="A63" s="6" t="s">
        <v>37</v>
      </c>
      <c r="B63" s="6" t="s">
        <v>178</v>
      </c>
      <c r="C63" s="6" t="s">
        <v>179</v>
      </c>
      <c r="D63" s="6" t="s">
        <v>180</v>
      </c>
      <c r="E63" s="8">
        <v>88.119565217391298</v>
      </c>
      <c r="F63" s="8">
        <v>19.711956521739129</v>
      </c>
      <c r="G63" s="8">
        <v>0</v>
      </c>
      <c r="H63" s="9">
        <f t="shared" si="0"/>
        <v>0</v>
      </c>
      <c r="I63" s="8">
        <v>93.097934782608704</v>
      </c>
      <c r="J63" s="8">
        <v>3.1086956521739131</v>
      </c>
      <c r="K63" s="9">
        <f t="shared" si="1"/>
        <v>3.3391671463314107E-2</v>
      </c>
      <c r="L63" s="8">
        <v>150.45032608695652</v>
      </c>
      <c r="M63" s="8">
        <v>14.902717391304348</v>
      </c>
      <c r="N63" s="9">
        <f t="shared" si="2"/>
        <v>9.9054071725248036E-2</v>
      </c>
    </row>
    <row r="64" spans="1:14" x14ac:dyDescent="0.3">
      <c r="A64" s="6" t="s">
        <v>37</v>
      </c>
      <c r="B64" s="6" t="s">
        <v>181</v>
      </c>
      <c r="C64" s="6" t="s">
        <v>45</v>
      </c>
      <c r="D64" s="6" t="s">
        <v>46</v>
      </c>
      <c r="E64" s="8">
        <v>80.282608695652172</v>
      </c>
      <c r="F64" s="8">
        <v>20.084239130434781</v>
      </c>
      <c r="G64" s="8">
        <v>0</v>
      </c>
      <c r="H64" s="9">
        <f t="shared" si="0"/>
        <v>0</v>
      </c>
      <c r="I64" s="8">
        <v>57.328804347826086</v>
      </c>
      <c r="J64" s="8">
        <v>0</v>
      </c>
      <c r="K64" s="9">
        <f t="shared" si="1"/>
        <v>0</v>
      </c>
      <c r="L64" s="8">
        <v>145.48369565217391</v>
      </c>
      <c r="M64" s="8">
        <v>0</v>
      </c>
      <c r="N64" s="9">
        <f t="shared" si="2"/>
        <v>0</v>
      </c>
    </row>
    <row r="65" spans="1:14" x14ac:dyDescent="0.3">
      <c r="A65" s="6" t="s">
        <v>37</v>
      </c>
      <c r="B65" s="6" t="s">
        <v>182</v>
      </c>
      <c r="C65" s="6" t="s">
        <v>183</v>
      </c>
      <c r="D65" s="6" t="s">
        <v>184</v>
      </c>
      <c r="E65" s="8">
        <v>65.576086956521735</v>
      </c>
      <c r="F65" s="8">
        <v>5.3155434782608699</v>
      </c>
      <c r="G65" s="8">
        <v>0</v>
      </c>
      <c r="H65" s="9">
        <f t="shared" si="0"/>
        <v>0</v>
      </c>
      <c r="I65" s="8">
        <v>72.710652173913061</v>
      </c>
      <c r="J65" s="8">
        <v>0</v>
      </c>
      <c r="K65" s="9">
        <f t="shared" si="1"/>
        <v>0</v>
      </c>
      <c r="L65" s="8">
        <v>125.63771739130435</v>
      </c>
      <c r="M65" s="8">
        <v>0</v>
      </c>
      <c r="N65" s="9">
        <f t="shared" si="2"/>
        <v>0</v>
      </c>
    </row>
    <row r="66" spans="1:14" x14ac:dyDescent="0.3">
      <c r="A66" s="6" t="s">
        <v>37</v>
      </c>
      <c r="B66" s="6" t="s">
        <v>185</v>
      </c>
      <c r="C66" s="6" t="s">
        <v>186</v>
      </c>
      <c r="D66" s="6" t="s">
        <v>58</v>
      </c>
      <c r="E66" s="8">
        <v>130.38043478260869</v>
      </c>
      <c r="F66" s="8">
        <v>23.298913043478262</v>
      </c>
      <c r="G66" s="8">
        <v>0</v>
      </c>
      <c r="H66" s="9">
        <f t="shared" ref="H66:H129" si="3">G66/F66</f>
        <v>0</v>
      </c>
      <c r="I66" s="8">
        <v>130.04347826086956</v>
      </c>
      <c r="J66" s="8">
        <v>0</v>
      </c>
      <c r="K66" s="9">
        <f t="shared" ref="K66:K129" si="4">J66/I66</f>
        <v>0</v>
      </c>
      <c r="L66" s="8">
        <v>238.71739130434781</v>
      </c>
      <c r="M66" s="8">
        <v>0</v>
      </c>
      <c r="N66" s="9">
        <f t="shared" ref="N66:N129" si="5">M66/L66</f>
        <v>0</v>
      </c>
    </row>
    <row r="67" spans="1:14" x14ac:dyDescent="0.3">
      <c r="A67" s="6" t="s">
        <v>37</v>
      </c>
      <c r="B67" s="6" t="s">
        <v>187</v>
      </c>
      <c r="C67" s="6" t="s">
        <v>188</v>
      </c>
      <c r="D67" s="6" t="s">
        <v>121</v>
      </c>
      <c r="E67" s="8">
        <v>153.42391304347825</v>
      </c>
      <c r="F67" s="8">
        <v>37.297282608695653</v>
      </c>
      <c r="G67" s="8">
        <v>0</v>
      </c>
      <c r="H67" s="9">
        <f t="shared" si="3"/>
        <v>0</v>
      </c>
      <c r="I67" s="8">
        <v>127.59760869565217</v>
      </c>
      <c r="J67" s="8">
        <v>0</v>
      </c>
      <c r="K67" s="9">
        <f t="shared" si="4"/>
        <v>0</v>
      </c>
      <c r="L67" s="8">
        <v>262.38141304347829</v>
      </c>
      <c r="M67" s="8">
        <v>0</v>
      </c>
      <c r="N67" s="9">
        <f t="shared" si="5"/>
        <v>0</v>
      </c>
    </row>
    <row r="68" spans="1:14" x14ac:dyDescent="0.3">
      <c r="A68" s="6" t="s">
        <v>37</v>
      </c>
      <c r="B68" s="6" t="s">
        <v>189</v>
      </c>
      <c r="C68" s="6" t="s">
        <v>190</v>
      </c>
      <c r="D68" s="6" t="s">
        <v>191</v>
      </c>
      <c r="E68" s="8">
        <v>61.358695652173914</v>
      </c>
      <c r="F68" s="8">
        <v>14.492608695652176</v>
      </c>
      <c r="G68" s="8">
        <v>0</v>
      </c>
      <c r="H68" s="9">
        <f t="shared" si="3"/>
        <v>0</v>
      </c>
      <c r="I68" s="8">
        <v>42.978695652173904</v>
      </c>
      <c r="J68" s="8">
        <v>0</v>
      </c>
      <c r="K68" s="9">
        <f t="shared" si="4"/>
        <v>0</v>
      </c>
      <c r="L68" s="8">
        <v>88.743586956521739</v>
      </c>
      <c r="M68" s="8">
        <v>0</v>
      </c>
      <c r="N68" s="9">
        <f t="shared" si="5"/>
        <v>0</v>
      </c>
    </row>
    <row r="69" spans="1:14" x14ac:dyDescent="0.3">
      <c r="A69" s="6" t="s">
        <v>37</v>
      </c>
      <c r="B69" s="6" t="s">
        <v>192</v>
      </c>
      <c r="C69" s="6" t="s">
        <v>193</v>
      </c>
      <c r="D69" s="6" t="s">
        <v>173</v>
      </c>
      <c r="E69" s="8">
        <v>99.315217391304344</v>
      </c>
      <c r="F69" s="8">
        <v>22.757391304347831</v>
      </c>
      <c r="G69" s="8">
        <v>0</v>
      </c>
      <c r="H69" s="9">
        <f t="shared" si="3"/>
        <v>0</v>
      </c>
      <c r="I69" s="8">
        <v>74.726521739130405</v>
      </c>
      <c r="J69" s="8">
        <v>0</v>
      </c>
      <c r="K69" s="9">
        <f t="shared" si="4"/>
        <v>0</v>
      </c>
      <c r="L69" s="8">
        <v>167.21793478260869</v>
      </c>
      <c r="M69" s="8">
        <v>0</v>
      </c>
      <c r="N69" s="9">
        <f t="shared" si="5"/>
        <v>0</v>
      </c>
    </row>
    <row r="70" spans="1:14" x14ac:dyDescent="0.3">
      <c r="A70" s="6" t="s">
        <v>37</v>
      </c>
      <c r="B70" s="6" t="s">
        <v>194</v>
      </c>
      <c r="C70" s="6" t="s">
        <v>195</v>
      </c>
      <c r="D70" s="6" t="s">
        <v>196</v>
      </c>
      <c r="E70" s="8">
        <v>64.206521739130437</v>
      </c>
      <c r="F70" s="8">
        <v>20.810326086956518</v>
      </c>
      <c r="G70" s="8">
        <v>0</v>
      </c>
      <c r="H70" s="9">
        <f t="shared" si="3"/>
        <v>0</v>
      </c>
      <c r="I70" s="8">
        <v>52.150326086956532</v>
      </c>
      <c r="J70" s="8">
        <v>0</v>
      </c>
      <c r="K70" s="9">
        <f t="shared" si="4"/>
        <v>0</v>
      </c>
      <c r="L70" s="8">
        <v>87.351521739130433</v>
      </c>
      <c r="M70" s="8">
        <v>0</v>
      </c>
      <c r="N70" s="9">
        <f t="shared" si="5"/>
        <v>0</v>
      </c>
    </row>
    <row r="71" spans="1:14" x14ac:dyDescent="0.3">
      <c r="A71" s="6" t="s">
        <v>37</v>
      </c>
      <c r="B71" s="6" t="s">
        <v>197</v>
      </c>
      <c r="C71" s="6" t="s">
        <v>90</v>
      </c>
      <c r="D71" s="6" t="s">
        <v>91</v>
      </c>
      <c r="E71" s="8">
        <v>89.043478260869563</v>
      </c>
      <c r="F71" s="8">
        <v>20.99652173913044</v>
      </c>
      <c r="G71" s="8">
        <v>0</v>
      </c>
      <c r="H71" s="9">
        <f t="shared" si="3"/>
        <v>0</v>
      </c>
      <c r="I71" s="8">
        <v>87.377826086956517</v>
      </c>
      <c r="J71" s="8">
        <v>0</v>
      </c>
      <c r="K71" s="9">
        <f t="shared" si="4"/>
        <v>0</v>
      </c>
      <c r="L71" s="8">
        <v>145.94532608695653</v>
      </c>
      <c r="M71" s="8">
        <v>0</v>
      </c>
      <c r="N71" s="9">
        <f t="shared" si="5"/>
        <v>0</v>
      </c>
    </row>
    <row r="72" spans="1:14" x14ac:dyDescent="0.3">
      <c r="A72" s="6" t="s">
        <v>37</v>
      </c>
      <c r="B72" s="6" t="s">
        <v>198</v>
      </c>
      <c r="C72" s="6" t="s">
        <v>199</v>
      </c>
      <c r="D72" s="6" t="s">
        <v>40</v>
      </c>
      <c r="E72" s="8">
        <v>87.217391304347828</v>
      </c>
      <c r="F72" s="8">
        <v>8.5339130434782611</v>
      </c>
      <c r="G72" s="8">
        <v>0</v>
      </c>
      <c r="H72" s="9">
        <f t="shared" si="3"/>
        <v>0</v>
      </c>
      <c r="I72" s="8">
        <v>89.816521739130437</v>
      </c>
      <c r="J72" s="8">
        <v>0</v>
      </c>
      <c r="K72" s="9">
        <f t="shared" si="4"/>
        <v>0</v>
      </c>
      <c r="L72" s="8">
        <v>169.1317391304348</v>
      </c>
      <c r="M72" s="8">
        <v>0</v>
      </c>
      <c r="N72" s="9">
        <f t="shared" si="5"/>
        <v>0</v>
      </c>
    </row>
    <row r="73" spans="1:14" x14ac:dyDescent="0.3">
      <c r="A73" s="6" t="s">
        <v>37</v>
      </c>
      <c r="B73" s="6" t="s">
        <v>200</v>
      </c>
      <c r="C73" s="6" t="s">
        <v>201</v>
      </c>
      <c r="D73" s="6" t="s">
        <v>202</v>
      </c>
      <c r="E73" s="8">
        <v>120.45652173913044</v>
      </c>
      <c r="F73" s="8">
        <v>87.685760869565215</v>
      </c>
      <c r="G73" s="8">
        <v>7.8913043478260869</v>
      </c>
      <c r="H73" s="9">
        <f t="shared" si="3"/>
        <v>8.9995277107358412E-2</v>
      </c>
      <c r="I73" s="8">
        <v>86.96434782608695</v>
      </c>
      <c r="J73" s="8">
        <v>3.6086956521739131</v>
      </c>
      <c r="K73" s="9">
        <f t="shared" si="4"/>
        <v>4.1496265336119754E-2</v>
      </c>
      <c r="L73" s="8">
        <v>214.81097826086958</v>
      </c>
      <c r="M73" s="8">
        <v>0</v>
      </c>
      <c r="N73" s="9">
        <f t="shared" si="5"/>
        <v>0</v>
      </c>
    </row>
    <row r="74" spans="1:14" x14ac:dyDescent="0.3">
      <c r="A74" s="6" t="s">
        <v>37</v>
      </c>
      <c r="B74" s="6" t="s">
        <v>203</v>
      </c>
      <c r="C74" s="6" t="s">
        <v>204</v>
      </c>
      <c r="D74" s="6" t="s">
        <v>73</v>
      </c>
      <c r="E74" s="8">
        <v>64.684782608695656</v>
      </c>
      <c r="F74" s="8">
        <v>9.7979347826086993</v>
      </c>
      <c r="G74" s="8">
        <v>0</v>
      </c>
      <c r="H74" s="9">
        <f t="shared" si="3"/>
        <v>0</v>
      </c>
      <c r="I74" s="8">
        <v>53.510326086956539</v>
      </c>
      <c r="J74" s="8">
        <v>0</v>
      </c>
      <c r="K74" s="9">
        <f t="shared" si="4"/>
        <v>0</v>
      </c>
      <c r="L74" s="8">
        <v>113.50913043478261</v>
      </c>
      <c r="M74" s="8">
        <v>0</v>
      </c>
      <c r="N74" s="9">
        <f t="shared" si="5"/>
        <v>0</v>
      </c>
    </row>
    <row r="75" spans="1:14" x14ac:dyDescent="0.3">
      <c r="A75" s="6" t="s">
        <v>37</v>
      </c>
      <c r="B75" s="6" t="s">
        <v>205</v>
      </c>
      <c r="C75" s="6" t="s">
        <v>206</v>
      </c>
      <c r="D75" s="6" t="s">
        <v>207</v>
      </c>
      <c r="E75" s="8">
        <v>67.815217391304344</v>
      </c>
      <c r="F75" s="8">
        <v>21.154891304347824</v>
      </c>
      <c r="G75" s="8">
        <v>0</v>
      </c>
      <c r="H75" s="9">
        <f t="shared" si="3"/>
        <v>0</v>
      </c>
      <c r="I75" s="8">
        <v>43.144021739130437</v>
      </c>
      <c r="J75" s="8">
        <v>0</v>
      </c>
      <c r="K75" s="9">
        <f t="shared" si="4"/>
        <v>0</v>
      </c>
      <c r="L75" s="8">
        <v>118.76902173913044</v>
      </c>
      <c r="M75" s="8">
        <v>0</v>
      </c>
      <c r="N75" s="9">
        <f t="shared" si="5"/>
        <v>0</v>
      </c>
    </row>
    <row r="76" spans="1:14" x14ac:dyDescent="0.3">
      <c r="A76" s="6" t="s">
        <v>37</v>
      </c>
      <c r="B76" s="6" t="s">
        <v>208</v>
      </c>
      <c r="C76" s="6" t="s">
        <v>209</v>
      </c>
      <c r="D76" s="6" t="s">
        <v>73</v>
      </c>
      <c r="E76" s="8">
        <v>73.5</v>
      </c>
      <c r="F76" s="8">
        <v>16.862065217391304</v>
      </c>
      <c r="G76" s="8">
        <v>0</v>
      </c>
      <c r="H76" s="9">
        <f t="shared" si="3"/>
        <v>0</v>
      </c>
      <c r="I76" s="8">
        <v>137.57336956521746</v>
      </c>
      <c r="J76" s="8">
        <v>0</v>
      </c>
      <c r="K76" s="9">
        <f t="shared" si="4"/>
        <v>0</v>
      </c>
      <c r="L76" s="8">
        <v>167.51532608695652</v>
      </c>
      <c r="M76" s="8">
        <v>0</v>
      </c>
      <c r="N76" s="9">
        <f t="shared" si="5"/>
        <v>0</v>
      </c>
    </row>
    <row r="77" spans="1:14" x14ac:dyDescent="0.3">
      <c r="A77" s="6" t="s">
        <v>37</v>
      </c>
      <c r="B77" s="6" t="s">
        <v>210</v>
      </c>
      <c r="C77" s="6" t="s">
        <v>211</v>
      </c>
      <c r="D77" s="6" t="s">
        <v>81</v>
      </c>
      <c r="E77" s="8">
        <v>39.184782608695649</v>
      </c>
      <c r="F77" s="8">
        <v>23.35858695652173</v>
      </c>
      <c r="G77" s="8">
        <v>0</v>
      </c>
      <c r="H77" s="9">
        <f t="shared" si="3"/>
        <v>0</v>
      </c>
      <c r="I77" s="8">
        <v>41.70728260869565</v>
      </c>
      <c r="J77" s="8">
        <v>0</v>
      </c>
      <c r="K77" s="9">
        <f t="shared" si="4"/>
        <v>0</v>
      </c>
      <c r="L77" s="8">
        <v>88.280108695652174</v>
      </c>
      <c r="M77" s="8">
        <v>0</v>
      </c>
      <c r="N77" s="9">
        <f t="shared" si="5"/>
        <v>0</v>
      </c>
    </row>
    <row r="78" spans="1:14" x14ac:dyDescent="0.3">
      <c r="A78" s="6" t="s">
        <v>37</v>
      </c>
      <c r="B78" s="6" t="s">
        <v>212</v>
      </c>
      <c r="C78" s="6" t="s">
        <v>201</v>
      </c>
      <c r="D78" s="6" t="s">
        <v>202</v>
      </c>
      <c r="E78" s="8">
        <v>40.173913043478258</v>
      </c>
      <c r="F78" s="8">
        <v>7.4390217391304345</v>
      </c>
      <c r="G78" s="8">
        <v>0</v>
      </c>
      <c r="H78" s="9">
        <f t="shared" si="3"/>
        <v>0</v>
      </c>
      <c r="I78" s="8">
        <v>47.944565217391322</v>
      </c>
      <c r="J78" s="8">
        <v>0</v>
      </c>
      <c r="K78" s="9">
        <f t="shared" si="4"/>
        <v>0</v>
      </c>
      <c r="L78" s="8">
        <v>81.736739130434785</v>
      </c>
      <c r="M78" s="8">
        <v>0</v>
      </c>
      <c r="N78" s="9">
        <f t="shared" si="5"/>
        <v>0</v>
      </c>
    </row>
    <row r="79" spans="1:14" x14ac:dyDescent="0.3">
      <c r="A79" s="6" t="s">
        <v>37</v>
      </c>
      <c r="B79" s="6" t="s">
        <v>213</v>
      </c>
      <c r="C79" s="6" t="s">
        <v>214</v>
      </c>
      <c r="D79" s="6" t="s">
        <v>215</v>
      </c>
      <c r="E79" s="8">
        <v>48.826086956521742</v>
      </c>
      <c r="F79" s="8">
        <v>10.823804347826087</v>
      </c>
      <c r="G79" s="8">
        <v>0</v>
      </c>
      <c r="H79" s="9">
        <f t="shared" si="3"/>
        <v>0</v>
      </c>
      <c r="I79" s="8">
        <v>65.094456521739133</v>
      </c>
      <c r="J79" s="8">
        <v>0</v>
      </c>
      <c r="K79" s="9">
        <f t="shared" si="4"/>
        <v>0</v>
      </c>
      <c r="L79" s="8">
        <v>103.22967391304347</v>
      </c>
      <c r="M79" s="8">
        <v>0</v>
      </c>
      <c r="N79" s="9">
        <f t="shared" si="5"/>
        <v>0</v>
      </c>
    </row>
    <row r="80" spans="1:14" x14ac:dyDescent="0.3">
      <c r="A80" s="6" t="s">
        <v>37</v>
      </c>
      <c r="B80" s="6" t="s">
        <v>216</v>
      </c>
      <c r="C80" s="6" t="s">
        <v>157</v>
      </c>
      <c r="D80" s="6" t="s">
        <v>158</v>
      </c>
      <c r="E80" s="8">
        <v>100</v>
      </c>
      <c r="F80" s="8">
        <v>55.097826086956523</v>
      </c>
      <c r="G80" s="8">
        <v>0.41304347826086957</v>
      </c>
      <c r="H80" s="9">
        <f t="shared" si="3"/>
        <v>7.4965476425330442E-3</v>
      </c>
      <c r="I80" s="8">
        <v>57.059782608695649</v>
      </c>
      <c r="J80" s="8">
        <v>0</v>
      </c>
      <c r="K80" s="9">
        <f t="shared" si="4"/>
        <v>0</v>
      </c>
      <c r="L80" s="8">
        <v>176.20380434782609</v>
      </c>
      <c r="M80" s="8">
        <v>3.9130434782608696</v>
      </c>
      <c r="N80" s="9">
        <f t="shared" si="5"/>
        <v>2.2207485773329427E-2</v>
      </c>
    </row>
    <row r="81" spans="1:14" x14ac:dyDescent="0.3">
      <c r="A81" s="6" t="s">
        <v>37</v>
      </c>
      <c r="B81" s="6" t="s">
        <v>217</v>
      </c>
      <c r="C81" s="6" t="s">
        <v>218</v>
      </c>
      <c r="D81" s="6" t="s">
        <v>219</v>
      </c>
      <c r="E81" s="8">
        <v>76.75</v>
      </c>
      <c r="F81" s="8">
        <v>21.391304347826086</v>
      </c>
      <c r="G81" s="8">
        <v>0</v>
      </c>
      <c r="H81" s="9">
        <f t="shared" si="3"/>
        <v>0</v>
      </c>
      <c r="I81" s="8">
        <v>51.733695652173914</v>
      </c>
      <c r="J81" s="8">
        <v>4.1304347826086953</v>
      </c>
      <c r="K81" s="9">
        <f t="shared" si="4"/>
        <v>7.9840319361277431E-2</v>
      </c>
      <c r="L81" s="8">
        <v>147.55978260869566</v>
      </c>
      <c r="M81" s="8">
        <v>0</v>
      </c>
      <c r="N81" s="9">
        <f t="shared" si="5"/>
        <v>0</v>
      </c>
    </row>
    <row r="82" spans="1:14" x14ac:dyDescent="0.3">
      <c r="A82" s="6" t="s">
        <v>37</v>
      </c>
      <c r="B82" s="6" t="s">
        <v>220</v>
      </c>
      <c r="C82" s="6" t="s">
        <v>113</v>
      </c>
      <c r="D82" s="6" t="s">
        <v>114</v>
      </c>
      <c r="E82" s="8">
        <v>68.945652173913047</v>
      </c>
      <c r="F82" s="8">
        <v>33.891413043478245</v>
      </c>
      <c r="G82" s="8">
        <v>0</v>
      </c>
      <c r="H82" s="9">
        <f t="shared" si="3"/>
        <v>0</v>
      </c>
      <c r="I82" s="8">
        <v>45.27967391304346</v>
      </c>
      <c r="J82" s="8">
        <v>0</v>
      </c>
      <c r="K82" s="9">
        <f t="shared" si="4"/>
        <v>0</v>
      </c>
      <c r="L82" s="8">
        <v>98.664891304347833</v>
      </c>
      <c r="M82" s="8">
        <v>0</v>
      </c>
      <c r="N82" s="9">
        <f t="shared" si="5"/>
        <v>0</v>
      </c>
    </row>
    <row r="83" spans="1:14" x14ac:dyDescent="0.3">
      <c r="A83" s="6" t="s">
        <v>37</v>
      </c>
      <c r="B83" s="6" t="s">
        <v>221</v>
      </c>
      <c r="C83" s="6" t="s">
        <v>113</v>
      </c>
      <c r="D83" s="6" t="s">
        <v>114</v>
      </c>
      <c r="E83" s="8">
        <v>125.68478260869566</v>
      </c>
      <c r="F83" s="8">
        <v>40.19478260869564</v>
      </c>
      <c r="G83" s="8">
        <v>0</v>
      </c>
      <c r="H83" s="9">
        <f t="shared" si="3"/>
        <v>0</v>
      </c>
      <c r="I83" s="8">
        <v>118.62858695652174</v>
      </c>
      <c r="J83" s="8">
        <v>0</v>
      </c>
      <c r="K83" s="9">
        <f t="shared" si="4"/>
        <v>0</v>
      </c>
      <c r="L83" s="8">
        <v>136.41282608695653</v>
      </c>
      <c r="M83" s="8">
        <v>0</v>
      </c>
      <c r="N83" s="9">
        <f t="shared" si="5"/>
        <v>0</v>
      </c>
    </row>
    <row r="84" spans="1:14" x14ac:dyDescent="0.3">
      <c r="A84" s="6" t="s">
        <v>37</v>
      </c>
      <c r="B84" s="6" t="s">
        <v>222</v>
      </c>
      <c r="C84" s="6" t="s">
        <v>223</v>
      </c>
      <c r="D84" s="6" t="s">
        <v>224</v>
      </c>
      <c r="E84" s="8">
        <v>37.054347826086953</v>
      </c>
      <c r="F84" s="8">
        <v>24.119565217391305</v>
      </c>
      <c r="G84" s="8">
        <v>0.18478260869565216</v>
      </c>
      <c r="H84" s="9">
        <f t="shared" si="3"/>
        <v>7.6611086074808467E-3</v>
      </c>
      <c r="I84" s="8">
        <v>31.5</v>
      </c>
      <c r="J84" s="8">
        <v>0</v>
      </c>
      <c r="K84" s="9">
        <f t="shared" si="4"/>
        <v>0</v>
      </c>
      <c r="L84" s="8">
        <v>76.853260869565219</v>
      </c>
      <c r="M84" s="8">
        <v>0</v>
      </c>
      <c r="N84" s="9">
        <f t="shared" si="5"/>
        <v>0</v>
      </c>
    </row>
    <row r="85" spans="1:14" x14ac:dyDescent="0.3">
      <c r="A85" s="6" t="s">
        <v>37</v>
      </c>
      <c r="B85" s="6" t="s">
        <v>225</v>
      </c>
      <c r="C85" s="6" t="s">
        <v>129</v>
      </c>
      <c r="D85" s="6" t="s">
        <v>130</v>
      </c>
      <c r="E85" s="8">
        <v>19.826086956521738</v>
      </c>
      <c r="F85" s="8">
        <v>63.706521739130437</v>
      </c>
      <c r="G85" s="8">
        <v>2.2173913043478262</v>
      </c>
      <c r="H85" s="9">
        <f t="shared" si="3"/>
        <v>3.4806347039754305E-2</v>
      </c>
      <c r="I85" s="8">
        <v>15.247282608695652</v>
      </c>
      <c r="J85" s="8">
        <v>0</v>
      </c>
      <c r="K85" s="9">
        <f t="shared" si="4"/>
        <v>0</v>
      </c>
      <c r="L85" s="8">
        <v>54.154891304347828</v>
      </c>
      <c r="M85" s="8">
        <v>0</v>
      </c>
      <c r="N85" s="9">
        <f t="shared" si="5"/>
        <v>0</v>
      </c>
    </row>
    <row r="86" spans="1:14" x14ac:dyDescent="0.3">
      <c r="A86" s="6" t="s">
        <v>37</v>
      </c>
      <c r="B86" s="6" t="s">
        <v>226</v>
      </c>
      <c r="C86" s="6" t="s">
        <v>227</v>
      </c>
      <c r="D86" s="6" t="s">
        <v>46</v>
      </c>
      <c r="E86" s="8">
        <v>76.206521739130437</v>
      </c>
      <c r="F86" s="8">
        <v>23.554130434782611</v>
      </c>
      <c r="G86" s="8">
        <v>0</v>
      </c>
      <c r="H86" s="9">
        <f t="shared" si="3"/>
        <v>0</v>
      </c>
      <c r="I86" s="8">
        <v>65.534999999999997</v>
      </c>
      <c r="J86" s="8">
        <v>0</v>
      </c>
      <c r="K86" s="9">
        <f t="shared" si="4"/>
        <v>0</v>
      </c>
      <c r="L86" s="8">
        <v>143.36456521739132</v>
      </c>
      <c r="M86" s="8">
        <v>0</v>
      </c>
      <c r="N86" s="9">
        <f t="shared" si="5"/>
        <v>0</v>
      </c>
    </row>
    <row r="87" spans="1:14" x14ac:dyDescent="0.3">
      <c r="A87" s="6" t="s">
        <v>37</v>
      </c>
      <c r="B87" s="6" t="s">
        <v>228</v>
      </c>
      <c r="C87" s="6" t="s">
        <v>229</v>
      </c>
      <c r="D87" s="6" t="s">
        <v>230</v>
      </c>
      <c r="E87" s="8">
        <v>182.75</v>
      </c>
      <c r="F87" s="8">
        <v>23.377717391304348</v>
      </c>
      <c r="G87" s="8">
        <v>4.9782608695652177</v>
      </c>
      <c r="H87" s="9">
        <f t="shared" si="3"/>
        <v>0.21294897128908521</v>
      </c>
      <c r="I87" s="8">
        <v>189.03880434782607</v>
      </c>
      <c r="J87" s="8">
        <v>44.086956521739133</v>
      </c>
      <c r="K87" s="9">
        <f t="shared" si="4"/>
        <v>0.23321643761891539</v>
      </c>
      <c r="L87" s="8">
        <v>346.58847826086958</v>
      </c>
      <c r="M87" s="8">
        <v>45.788043478260867</v>
      </c>
      <c r="N87" s="9">
        <f t="shared" si="5"/>
        <v>0.13211069135367279</v>
      </c>
    </row>
    <row r="88" spans="1:14" x14ac:dyDescent="0.3">
      <c r="A88" s="6" t="s">
        <v>37</v>
      </c>
      <c r="B88" s="6" t="s">
        <v>231</v>
      </c>
      <c r="C88" s="6" t="s">
        <v>232</v>
      </c>
      <c r="D88" s="6" t="s">
        <v>233</v>
      </c>
      <c r="E88" s="8">
        <v>94.521739130434781</v>
      </c>
      <c r="F88" s="8">
        <v>12.935543478260877</v>
      </c>
      <c r="G88" s="8">
        <v>0</v>
      </c>
      <c r="H88" s="9">
        <f t="shared" si="3"/>
        <v>0</v>
      </c>
      <c r="I88" s="8">
        <v>102.58260869565221</v>
      </c>
      <c r="J88" s="8">
        <v>0</v>
      </c>
      <c r="K88" s="9">
        <f t="shared" si="4"/>
        <v>0</v>
      </c>
      <c r="L88" s="8">
        <v>168.01032608695652</v>
      </c>
      <c r="M88" s="8">
        <v>0</v>
      </c>
      <c r="N88" s="9">
        <f t="shared" si="5"/>
        <v>0</v>
      </c>
    </row>
    <row r="89" spans="1:14" x14ac:dyDescent="0.3">
      <c r="A89" s="6" t="s">
        <v>37</v>
      </c>
      <c r="B89" s="6" t="s">
        <v>234</v>
      </c>
      <c r="C89" s="6" t="s">
        <v>235</v>
      </c>
      <c r="D89" s="6" t="s">
        <v>236</v>
      </c>
      <c r="E89" s="8">
        <v>69.456521739130437</v>
      </c>
      <c r="F89" s="8">
        <v>15.4375</v>
      </c>
      <c r="G89" s="8">
        <v>0</v>
      </c>
      <c r="H89" s="9">
        <f t="shared" si="3"/>
        <v>0</v>
      </c>
      <c r="I89" s="8">
        <v>54.024456521739133</v>
      </c>
      <c r="J89" s="8">
        <v>0</v>
      </c>
      <c r="K89" s="9">
        <f t="shared" si="4"/>
        <v>0</v>
      </c>
      <c r="L89" s="8">
        <v>117.10326086956522</v>
      </c>
      <c r="M89" s="8">
        <v>0</v>
      </c>
      <c r="N89" s="9">
        <f t="shared" si="5"/>
        <v>0</v>
      </c>
    </row>
    <row r="90" spans="1:14" x14ac:dyDescent="0.3">
      <c r="A90" s="6" t="s">
        <v>37</v>
      </c>
      <c r="B90" s="6" t="s">
        <v>237</v>
      </c>
      <c r="C90" s="6" t="s">
        <v>238</v>
      </c>
      <c r="D90" s="6" t="s">
        <v>239</v>
      </c>
      <c r="E90" s="8">
        <v>65.434782608695656</v>
      </c>
      <c r="F90" s="8">
        <v>8.1775000000000002</v>
      </c>
      <c r="G90" s="8">
        <v>0</v>
      </c>
      <c r="H90" s="9">
        <f t="shared" si="3"/>
        <v>0</v>
      </c>
      <c r="I90" s="8">
        <v>79.373260869565186</v>
      </c>
      <c r="J90" s="8">
        <v>0</v>
      </c>
      <c r="K90" s="9">
        <f t="shared" si="4"/>
        <v>0</v>
      </c>
      <c r="L90" s="8">
        <v>118.60673913043478</v>
      </c>
      <c r="M90" s="8">
        <v>0</v>
      </c>
      <c r="N90" s="9">
        <f t="shared" si="5"/>
        <v>0</v>
      </c>
    </row>
    <row r="91" spans="1:14" x14ac:dyDescent="0.3">
      <c r="A91" s="6" t="s">
        <v>37</v>
      </c>
      <c r="B91" s="6" t="s">
        <v>240</v>
      </c>
      <c r="C91" s="6" t="s">
        <v>241</v>
      </c>
      <c r="D91" s="6" t="s">
        <v>58</v>
      </c>
      <c r="E91" s="8">
        <v>93.423913043478265</v>
      </c>
      <c r="F91" s="8">
        <v>62.54217391304347</v>
      </c>
      <c r="G91" s="8">
        <v>16.663043478260871</v>
      </c>
      <c r="H91" s="9">
        <f t="shared" si="3"/>
        <v>0.2664289140545163</v>
      </c>
      <c r="I91" s="8">
        <v>65.138478260869576</v>
      </c>
      <c r="J91" s="8">
        <v>6.3586956521739131</v>
      </c>
      <c r="K91" s="9">
        <f t="shared" si="4"/>
        <v>9.7618117922686432E-2</v>
      </c>
      <c r="L91" s="8">
        <v>211.26282608695652</v>
      </c>
      <c r="M91" s="8">
        <v>38.461195652173913</v>
      </c>
      <c r="N91" s="9">
        <f t="shared" si="5"/>
        <v>0.18205377805721082</v>
      </c>
    </row>
    <row r="92" spans="1:14" x14ac:dyDescent="0.3">
      <c r="A92" s="6" t="s">
        <v>37</v>
      </c>
      <c r="B92" s="6" t="s">
        <v>242</v>
      </c>
      <c r="C92" s="6" t="s">
        <v>243</v>
      </c>
      <c r="D92" s="6" t="s">
        <v>244</v>
      </c>
      <c r="E92" s="8">
        <v>46.847826086956523</v>
      </c>
      <c r="F92" s="8">
        <v>40.545978260869568</v>
      </c>
      <c r="G92" s="8">
        <v>0</v>
      </c>
      <c r="H92" s="9">
        <f t="shared" si="3"/>
        <v>0</v>
      </c>
      <c r="I92" s="8">
        <v>65.176630434782609</v>
      </c>
      <c r="J92" s="8">
        <v>0</v>
      </c>
      <c r="K92" s="9">
        <f t="shared" si="4"/>
        <v>0</v>
      </c>
      <c r="L92" s="8">
        <v>96.125</v>
      </c>
      <c r="M92" s="8">
        <v>0</v>
      </c>
      <c r="N92" s="9">
        <f t="shared" si="5"/>
        <v>0</v>
      </c>
    </row>
    <row r="93" spans="1:14" x14ac:dyDescent="0.3">
      <c r="A93" s="6" t="s">
        <v>37</v>
      </c>
      <c r="B93" s="6" t="s">
        <v>245</v>
      </c>
      <c r="C93" s="6" t="s">
        <v>108</v>
      </c>
      <c r="D93" s="6" t="s">
        <v>70</v>
      </c>
      <c r="E93" s="8">
        <v>183.64130434782609</v>
      </c>
      <c r="F93" s="8">
        <v>53.82076086956522</v>
      </c>
      <c r="G93" s="8">
        <v>0</v>
      </c>
      <c r="H93" s="9">
        <f t="shared" si="3"/>
        <v>0</v>
      </c>
      <c r="I93" s="8">
        <v>176.9040217391304</v>
      </c>
      <c r="J93" s="8">
        <v>0</v>
      </c>
      <c r="K93" s="9">
        <f t="shared" si="4"/>
        <v>0</v>
      </c>
      <c r="L93" s="8">
        <v>356.76282608695652</v>
      </c>
      <c r="M93" s="8">
        <v>0</v>
      </c>
      <c r="N93" s="9">
        <f t="shared" si="5"/>
        <v>0</v>
      </c>
    </row>
    <row r="94" spans="1:14" x14ac:dyDescent="0.3">
      <c r="A94" s="6" t="s">
        <v>37</v>
      </c>
      <c r="B94" s="6" t="s">
        <v>246</v>
      </c>
      <c r="C94" s="6" t="s">
        <v>247</v>
      </c>
      <c r="D94" s="6" t="s">
        <v>248</v>
      </c>
      <c r="E94" s="8">
        <v>40.902173913043477</v>
      </c>
      <c r="F94" s="8">
        <v>17.740217391304345</v>
      </c>
      <c r="G94" s="8">
        <v>4.9239130434782608</v>
      </c>
      <c r="H94" s="9">
        <f t="shared" si="3"/>
        <v>0.27755652227191963</v>
      </c>
      <c r="I94" s="8">
        <v>34.179891304347827</v>
      </c>
      <c r="J94" s="8">
        <v>0</v>
      </c>
      <c r="K94" s="9">
        <f t="shared" si="4"/>
        <v>0</v>
      </c>
      <c r="L94" s="8">
        <v>73.928586956521741</v>
      </c>
      <c r="M94" s="8">
        <v>0</v>
      </c>
      <c r="N94" s="9">
        <f t="shared" si="5"/>
        <v>0</v>
      </c>
    </row>
    <row r="95" spans="1:14" x14ac:dyDescent="0.3">
      <c r="A95" s="6" t="s">
        <v>37</v>
      </c>
      <c r="B95" s="6" t="s">
        <v>249</v>
      </c>
      <c r="C95" s="6" t="s">
        <v>169</v>
      </c>
      <c r="D95" s="6" t="s">
        <v>170</v>
      </c>
      <c r="E95" s="8">
        <v>58.347826086956523</v>
      </c>
      <c r="F95" s="8">
        <v>15.328804347826088</v>
      </c>
      <c r="G95" s="8">
        <v>0</v>
      </c>
      <c r="H95" s="9">
        <f t="shared" si="3"/>
        <v>0</v>
      </c>
      <c r="I95" s="8">
        <v>50.5625</v>
      </c>
      <c r="J95" s="8">
        <v>0</v>
      </c>
      <c r="K95" s="9">
        <f t="shared" si="4"/>
        <v>0</v>
      </c>
      <c r="L95" s="8">
        <v>97.948478260869564</v>
      </c>
      <c r="M95" s="8">
        <v>0</v>
      </c>
      <c r="N95" s="9">
        <f t="shared" si="5"/>
        <v>0</v>
      </c>
    </row>
    <row r="96" spans="1:14" x14ac:dyDescent="0.3">
      <c r="A96" s="6" t="s">
        <v>37</v>
      </c>
      <c r="B96" s="6" t="s">
        <v>250</v>
      </c>
      <c r="C96" s="6" t="s">
        <v>251</v>
      </c>
      <c r="D96" s="6" t="s">
        <v>58</v>
      </c>
      <c r="E96" s="8">
        <v>97.836956521739125</v>
      </c>
      <c r="F96" s="8">
        <v>27.798586956521742</v>
      </c>
      <c r="G96" s="8">
        <v>8.5434782608695645</v>
      </c>
      <c r="H96" s="9">
        <f t="shared" si="3"/>
        <v>0.30733498340156479</v>
      </c>
      <c r="I96" s="8">
        <v>107.64304347826086</v>
      </c>
      <c r="J96" s="8">
        <v>7.6195652173913047</v>
      </c>
      <c r="K96" s="9">
        <f t="shared" si="4"/>
        <v>7.0785486652745186E-2</v>
      </c>
      <c r="L96" s="8">
        <v>216.39619565217393</v>
      </c>
      <c r="M96" s="8">
        <v>15.100543478260869</v>
      </c>
      <c r="N96" s="9">
        <f t="shared" si="5"/>
        <v>6.9781926769788699E-2</v>
      </c>
    </row>
    <row r="97" spans="1:14" x14ac:dyDescent="0.3">
      <c r="A97" s="6" t="s">
        <v>37</v>
      </c>
      <c r="B97" s="6" t="s">
        <v>252</v>
      </c>
      <c r="C97" s="6" t="s">
        <v>69</v>
      </c>
      <c r="D97" s="6" t="s">
        <v>70</v>
      </c>
      <c r="E97" s="8">
        <v>170.88043478260869</v>
      </c>
      <c r="F97" s="8">
        <v>19.359782608695646</v>
      </c>
      <c r="G97" s="8">
        <v>0.2391304347826087</v>
      </c>
      <c r="H97" s="9">
        <f t="shared" si="3"/>
        <v>1.2351917354443888E-2</v>
      </c>
      <c r="I97" s="8">
        <v>171.1945652173913</v>
      </c>
      <c r="J97" s="8">
        <v>0</v>
      </c>
      <c r="K97" s="9">
        <f t="shared" si="4"/>
        <v>0</v>
      </c>
      <c r="L97" s="8">
        <v>295.63260869565221</v>
      </c>
      <c r="M97" s="8">
        <v>0.74021739130434761</v>
      </c>
      <c r="N97" s="9">
        <f t="shared" si="5"/>
        <v>2.5038421660256919E-3</v>
      </c>
    </row>
    <row r="98" spans="1:14" x14ac:dyDescent="0.3">
      <c r="A98" s="6" t="s">
        <v>37</v>
      </c>
      <c r="B98" s="6" t="s">
        <v>253</v>
      </c>
      <c r="C98" s="6" t="s">
        <v>57</v>
      </c>
      <c r="D98" s="6" t="s">
        <v>58</v>
      </c>
      <c r="E98" s="8">
        <v>78.163043478260875</v>
      </c>
      <c r="F98" s="8">
        <v>52.703804347826086</v>
      </c>
      <c r="G98" s="8">
        <v>0</v>
      </c>
      <c r="H98" s="9">
        <f t="shared" si="3"/>
        <v>0</v>
      </c>
      <c r="I98" s="8">
        <v>60.332500000000003</v>
      </c>
      <c r="J98" s="8">
        <v>0</v>
      </c>
      <c r="K98" s="9">
        <f t="shared" si="4"/>
        <v>0</v>
      </c>
      <c r="L98" s="8">
        <v>167.46467391304347</v>
      </c>
      <c r="M98" s="8">
        <v>0</v>
      </c>
      <c r="N98" s="9">
        <f t="shared" si="5"/>
        <v>0</v>
      </c>
    </row>
    <row r="99" spans="1:14" x14ac:dyDescent="0.3">
      <c r="A99" s="6" t="s">
        <v>37</v>
      </c>
      <c r="B99" s="6" t="s">
        <v>254</v>
      </c>
      <c r="C99" s="6" t="s">
        <v>255</v>
      </c>
      <c r="D99" s="6" t="s">
        <v>111</v>
      </c>
      <c r="E99" s="8">
        <v>76.75</v>
      </c>
      <c r="F99" s="8">
        <v>48.778260869565223</v>
      </c>
      <c r="G99" s="8">
        <v>2.1739130434782608E-2</v>
      </c>
      <c r="H99" s="9">
        <f t="shared" si="3"/>
        <v>4.4567251983242709E-4</v>
      </c>
      <c r="I99" s="8">
        <v>74.737826086956517</v>
      </c>
      <c r="J99" s="8">
        <v>0.16304347826086957</v>
      </c>
      <c r="K99" s="9">
        <f t="shared" si="4"/>
        <v>2.1815389448332436E-3</v>
      </c>
      <c r="L99" s="8">
        <v>144.95869565217393</v>
      </c>
      <c r="M99" s="8">
        <v>0</v>
      </c>
      <c r="N99" s="9">
        <f t="shared" si="5"/>
        <v>0</v>
      </c>
    </row>
    <row r="100" spans="1:14" x14ac:dyDescent="0.3">
      <c r="A100" s="6" t="s">
        <v>37</v>
      </c>
      <c r="B100" s="6" t="s">
        <v>256</v>
      </c>
      <c r="C100" s="6" t="s">
        <v>257</v>
      </c>
      <c r="D100" s="6" t="s">
        <v>258</v>
      </c>
      <c r="E100" s="8">
        <v>33.043478260869563</v>
      </c>
      <c r="F100" s="8">
        <v>15.079239130434782</v>
      </c>
      <c r="G100" s="8">
        <v>0</v>
      </c>
      <c r="H100" s="9">
        <f t="shared" si="3"/>
        <v>0</v>
      </c>
      <c r="I100" s="8">
        <v>21.537391304347828</v>
      </c>
      <c r="J100" s="8">
        <v>0</v>
      </c>
      <c r="K100" s="9">
        <f t="shared" si="4"/>
        <v>0</v>
      </c>
      <c r="L100" s="8">
        <v>69.490108695652182</v>
      </c>
      <c r="M100" s="8">
        <v>0</v>
      </c>
      <c r="N100" s="9">
        <f t="shared" si="5"/>
        <v>0</v>
      </c>
    </row>
    <row r="101" spans="1:14" x14ac:dyDescent="0.3">
      <c r="A101" s="6" t="s">
        <v>37</v>
      </c>
      <c r="B101" s="6" t="s">
        <v>259</v>
      </c>
      <c r="C101" s="6" t="s">
        <v>87</v>
      </c>
      <c r="D101" s="6" t="s">
        <v>88</v>
      </c>
      <c r="E101" s="8">
        <v>48.152173913043477</v>
      </c>
      <c r="F101" s="8">
        <v>5.7961956521739131</v>
      </c>
      <c r="G101" s="8">
        <v>0</v>
      </c>
      <c r="H101" s="9">
        <f t="shared" si="3"/>
        <v>0</v>
      </c>
      <c r="I101" s="8">
        <v>57.331521739130437</v>
      </c>
      <c r="J101" s="8">
        <v>0</v>
      </c>
      <c r="K101" s="9">
        <f t="shared" si="4"/>
        <v>0</v>
      </c>
      <c r="L101" s="8">
        <v>150.0116304347826</v>
      </c>
      <c r="M101" s="8">
        <v>0</v>
      </c>
      <c r="N101" s="9">
        <f t="shared" si="5"/>
        <v>0</v>
      </c>
    </row>
    <row r="102" spans="1:14" x14ac:dyDescent="0.3">
      <c r="A102" s="6" t="s">
        <v>37</v>
      </c>
      <c r="B102" s="6" t="s">
        <v>260</v>
      </c>
      <c r="C102" s="6" t="s">
        <v>87</v>
      </c>
      <c r="D102" s="6" t="s">
        <v>88</v>
      </c>
      <c r="E102" s="8">
        <v>53.108695652173914</v>
      </c>
      <c r="F102" s="8">
        <v>15.125</v>
      </c>
      <c r="G102" s="8">
        <v>0</v>
      </c>
      <c r="H102" s="9">
        <f t="shared" si="3"/>
        <v>0</v>
      </c>
      <c r="I102" s="8">
        <v>83.008152173913047</v>
      </c>
      <c r="J102" s="8">
        <v>0</v>
      </c>
      <c r="K102" s="9">
        <f t="shared" si="4"/>
        <v>0</v>
      </c>
      <c r="L102" s="8">
        <v>119.32336956521739</v>
      </c>
      <c r="M102" s="8">
        <v>0</v>
      </c>
      <c r="N102" s="9">
        <f t="shared" si="5"/>
        <v>0</v>
      </c>
    </row>
    <row r="103" spans="1:14" x14ac:dyDescent="0.3">
      <c r="A103" s="6" t="s">
        <v>37</v>
      </c>
      <c r="B103" s="6" t="s">
        <v>261</v>
      </c>
      <c r="C103" s="6" t="s">
        <v>87</v>
      </c>
      <c r="D103" s="6" t="s">
        <v>88</v>
      </c>
      <c r="E103" s="8">
        <v>31.152173913043477</v>
      </c>
      <c r="F103" s="8">
        <v>3.3614130434782608</v>
      </c>
      <c r="G103" s="8">
        <v>0</v>
      </c>
      <c r="H103" s="9">
        <f t="shared" si="3"/>
        <v>0</v>
      </c>
      <c r="I103" s="8">
        <v>33.040760869565219</v>
      </c>
      <c r="J103" s="8">
        <v>0</v>
      </c>
      <c r="K103" s="9">
        <f t="shared" si="4"/>
        <v>0</v>
      </c>
      <c r="L103" s="8">
        <v>98.279891304347828</v>
      </c>
      <c r="M103" s="8">
        <v>0</v>
      </c>
      <c r="N103" s="9">
        <f t="shared" si="5"/>
        <v>0</v>
      </c>
    </row>
    <row r="104" spans="1:14" x14ac:dyDescent="0.3">
      <c r="A104" s="6" t="s">
        <v>37</v>
      </c>
      <c r="B104" s="6" t="s">
        <v>262</v>
      </c>
      <c r="C104" s="6" t="s">
        <v>263</v>
      </c>
      <c r="D104" s="6" t="s">
        <v>264</v>
      </c>
      <c r="E104" s="8">
        <v>67.054347826086953</v>
      </c>
      <c r="F104" s="8">
        <v>13.138152173913044</v>
      </c>
      <c r="G104" s="8">
        <v>0.11956521739130435</v>
      </c>
      <c r="H104" s="9">
        <f t="shared" si="3"/>
        <v>9.1006113956201232E-3</v>
      </c>
      <c r="I104" s="8">
        <v>76.164130434782606</v>
      </c>
      <c r="J104" s="8">
        <v>0.16304347826086957</v>
      </c>
      <c r="K104" s="9">
        <f t="shared" si="4"/>
        <v>2.1406858757545919E-3</v>
      </c>
      <c r="L104" s="8">
        <v>117.95336956521739</v>
      </c>
      <c r="M104" s="8">
        <v>0</v>
      </c>
      <c r="N104" s="9">
        <f t="shared" si="5"/>
        <v>0</v>
      </c>
    </row>
    <row r="105" spans="1:14" x14ac:dyDescent="0.3">
      <c r="A105" s="6" t="s">
        <v>37</v>
      </c>
      <c r="B105" s="6" t="s">
        <v>265</v>
      </c>
      <c r="C105" s="6" t="s">
        <v>266</v>
      </c>
      <c r="D105" s="6" t="s">
        <v>267</v>
      </c>
      <c r="E105" s="8">
        <v>46.336956521739133</v>
      </c>
      <c r="F105" s="8">
        <v>14.627717391304348</v>
      </c>
      <c r="G105" s="8">
        <v>0</v>
      </c>
      <c r="H105" s="9">
        <f t="shared" si="3"/>
        <v>0</v>
      </c>
      <c r="I105" s="8">
        <v>46.315217391304351</v>
      </c>
      <c r="J105" s="8">
        <v>0</v>
      </c>
      <c r="K105" s="9">
        <f t="shared" si="4"/>
        <v>0</v>
      </c>
      <c r="L105" s="8">
        <v>64.660326086956516</v>
      </c>
      <c r="M105" s="8">
        <v>0</v>
      </c>
      <c r="N105" s="9">
        <f t="shared" si="5"/>
        <v>0</v>
      </c>
    </row>
    <row r="106" spans="1:14" x14ac:dyDescent="0.3">
      <c r="A106" s="6" t="s">
        <v>37</v>
      </c>
      <c r="B106" s="6" t="s">
        <v>268</v>
      </c>
      <c r="C106" s="6" t="s">
        <v>269</v>
      </c>
      <c r="D106" s="6" t="s">
        <v>103</v>
      </c>
      <c r="E106" s="8">
        <v>367.13043478260869</v>
      </c>
      <c r="F106" s="8">
        <v>91.706521739130437</v>
      </c>
      <c r="G106" s="8">
        <v>0</v>
      </c>
      <c r="H106" s="9">
        <f t="shared" si="3"/>
        <v>0</v>
      </c>
      <c r="I106" s="8">
        <v>463.0836956521739</v>
      </c>
      <c r="J106" s="8">
        <v>15.521739130434783</v>
      </c>
      <c r="K106" s="9">
        <f t="shared" si="4"/>
        <v>3.3518215554048124E-2</v>
      </c>
      <c r="L106" s="8">
        <v>706.46195652173913</v>
      </c>
      <c r="M106" s="8">
        <v>0</v>
      </c>
      <c r="N106" s="9">
        <f t="shared" si="5"/>
        <v>0</v>
      </c>
    </row>
    <row r="107" spans="1:14" x14ac:dyDescent="0.3">
      <c r="A107" s="6" t="s">
        <v>37</v>
      </c>
      <c r="B107" s="6" t="s">
        <v>270</v>
      </c>
      <c r="C107" s="6" t="s">
        <v>271</v>
      </c>
      <c r="D107" s="6" t="s">
        <v>272</v>
      </c>
      <c r="E107" s="8">
        <v>94.521739130434781</v>
      </c>
      <c r="F107" s="8">
        <v>15.375</v>
      </c>
      <c r="G107" s="8">
        <v>0</v>
      </c>
      <c r="H107" s="9">
        <f t="shared" si="3"/>
        <v>0</v>
      </c>
      <c r="I107" s="8">
        <v>110.67065217391306</v>
      </c>
      <c r="J107" s="8">
        <v>0</v>
      </c>
      <c r="K107" s="9">
        <f t="shared" si="4"/>
        <v>0</v>
      </c>
      <c r="L107" s="8">
        <v>229.52999999999997</v>
      </c>
      <c r="M107" s="8">
        <v>0</v>
      </c>
      <c r="N107" s="9">
        <f t="shared" si="5"/>
        <v>0</v>
      </c>
    </row>
    <row r="108" spans="1:14" x14ac:dyDescent="0.3">
      <c r="A108" s="6" t="s">
        <v>37</v>
      </c>
      <c r="B108" s="6" t="s">
        <v>273</v>
      </c>
      <c r="C108" s="6" t="s">
        <v>84</v>
      </c>
      <c r="D108" s="6" t="s">
        <v>85</v>
      </c>
      <c r="E108" s="8">
        <v>86.630434782608702</v>
      </c>
      <c r="F108" s="8">
        <v>17.096739130434784</v>
      </c>
      <c r="G108" s="8">
        <v>0</v>
      </c>
      <c r="H108" s="9">
        <f t="shared" si="3"/>
        <v>0</v>
      </c>
      <c r="I108" s="8">
        <v>121.52217391304345</v>
      </c>
      <c r="J108" s="8">
        <v>0</v>
      </c>
      <c r="K108" s="9">
        <f t="shared" si="4"/>
        <v>0</v>
      </c>
      <c r="L108" s="8">
        <v>178.32771739130436</v>
      </c>
      <c r="M108" s="8">
        <v>0</v>
      </c>
      <c r="N108" s="9">
        <f t="shared" si="5"/>
        <v>0</v>
      </c>
    </row>
    <row r="109" spans="1:14" x14ac:dyDescent="0.3">
      <c r="A109" s="6" t="s">
        <v>37</v>
      </c>
      <c r="B109" s="6" t="s">
        <v>274</v>
      </c>
      <c r="C109" s="6" t="s">
        <v>275</v>
      </c>
      <c r="D109" s="6" t="s">
        <v>276</v>
      </c>
      <c r="E109" s="8">
        <v>154.07608695652175</v>
      </c>
      <c r="F109" s="8">
        <v>37.1875</v>
      </c>
      <c r="G109" s="8">
        <v>0</v>
      </c>
      <c r="H109" s="9">
        <f t="shared" si="3"/>
        <v>0</v>
      </c>
      <c r="I109" s="8">
        <v>182.58108695652177</v>
      </c>
      <c r="J109" s="8">
        <v>0</v>
      </c>
      <c r="K109" s="9">
        <f t="shared" si="4"/>
        <v>0</v>
      </c>
      <c r="L109" s="8">
        <v>229.57956521739129</v>
      </c>
      <c r="M109" s="8">
        <v>0</v>
      </c>
      <c r="N109" s="9">
        <f t="shared" si="5"/>
        <v>0</v>
      </c>
    </row>
    <row r="110" spans="1:14" x14ac:dyDescent="0.3">
      <c r="A110" s="6" t="s">
        <v>37</v>
      </c>
      <c r="B110" s="6" t="s">
        <v>277</v>
      </c>
      <c r="C110" s="6" t="s">
        <v>278</v>
      </c>
      <c r="D110" s="6" t="s">
        <v>279</v>
      </c>
      <c r="E110" s="8">
        <v>63.728260869565219</v>
      </c>
      <c r="F110" s="8">
        <v>26.255652173913049</v>
      </c>
      <c r="G110" s="8">
        <v>0</v>
      </c>
      <c r="H110" s="9">
        <f t="shared" si="3"/>
        <v>0</v>
      </c>
      <c r="I110" s="8">
        <v>41.615543478260875</v>
      </c>
      <c r="J110" s="8">
        <v>0</v>
      </c>
      <c r="K110" s="9">
        <f t="shared" si="4"/>
        <v>0</v>
      </c>
      <c r="L110" s="8">
        <v>148.07021739130434</v>
      </c>
      <c r="M110" s="8">
        <v>0</v>
      </c>
      <c r="N110" s="9">
        <f t="shared" si="5"/>
        <v>0</v>
      </c>
    </row>
    <row r="111" spans="1:14" x14ac:dyDescent="0.3">
      <c r="A111" s="6" t="s">
        <v>37</v>
      </c>
      <c r="B111" s="6" t="s">
        <v>280</v>
      </c>
      <c r="C111" s="6" t="s">
        <v>281</v>
      </c>
      <c r="D111" s="6" t="s">
        <v>282</v>
      </c>
      <c r="E111" s="8">
        <v>26.565217391304348</v>
      </c>
      <c r="F111" s="8">
        <v>3.100869565217391</v>
      </c>
      <c r="G111" s="8">
        <v>0</v>
      </c>
      <c r="H111" s="9">
        <f t="shared" si="3"/>
        <v>0</v>
      </c>
      <c r="I111" s="8">
        <v>27.162391304347818</v>
      </c>
      <c r="J111" s="8">
        <v>0</v>
      </c>
      <c r="K111" s="9">
        <f t="shared" si="4"/>
        <v>0</v>
      </c>
      <c r="L111" s="8">
        <v>50.794130434782616</v>
      </c>
      <c r="M111" s="8">
        <v>0</v>
      </c>
      <c r="N111" s="9">
        <f t="shared" si="5"/>
        <v>0</v>
      </c>
    </row>
    <row r="112" spans="1:14" x14ac:dyDescent="0.3">
      <c r="A112" s="6" t="s">
        <v>37</v>
      </c>
      <c r="B112" s="6" t="s">
        <v>283</v>
      </c>
      <c r="C112" s="6" t="s">
        <v>284</v>
      </c>
      <c r="D112" s="6" t="s">
        <v>91</v>
      </c>
      <c r="E112" s="8">
        <v>30.282608695652176</v>
      </c>
      <c r="F112" s="8">
        <v>18.41489130434783</v>
      </c>
      <c r="G112" s="8">
        <v>0</v>
      </c>
      <c r="H112" s="9">
        <f t="shared" si="3"/>
        <v>0</v>
      </c>
      <c r="I112" s="8">
        <v>28.23380434782608</v>
      </c>
      <c r="J112" s="8">
        <v>0</v>
      </c>
      <c r="K112" s="9">
        <f t="shared" si="4"/>
        <v>0</v>
      </c>
      <c r="L112" s="8">
        <v>47.551086956521736</v>
      </c>
      <c r="M112" s="8">
        <v>0</v>
      </c>
      <c r="N112" s="9">
        <f t="shared" si="5"/>
        <v>0</v>
      </c>
    </row>
    <row r="113" spans="1:14" x14ac:dyDescent="0.3">
      <c r="A113" s="6" t="s">
        <v>37</v>
      </c>
      <c r="B113" s="6" t="s">
        <v>285</v>
      </c>
      <c r="C113" s="6" t="s">
        <v>278</v>
      </c>
      <c r="D113" s="6" t="s">
        <v>279</v>
      </c>
      <c r="E113" s="8">
        <v>67.597826086956516</v>
      </c>
      <c r="F113" s="8">
        <v>18.640760869565209</v>
      </c>
      <c r="G113" s="8">
        <v>0</v>
      </c>
      <c r="H113" s="9">
        <f t="shared" si="3"/>
        <v>0</v>
      </c>
      <c r="I113" s="8">
        <v>76.906739130434801</v>
      </c>
      <c r="J113" s="8">
        <v>0</v>
      </c>
      <c r="K113" s="9">
        <f t="shared" si="4"/>
        <v>0</v>
      </c>
      <c r="L113" s="8">
        <v>111.58141304347826</v>
      </c>
      <c r="M113" s="8">
        <v>0</v>
      </c>
      <c r="N113" s="9">
        <f t="shared" si="5"/>
        <v>0</v>
      </c>
    </row>
    <row r="114" spans="1:14" x14ac:dyDescent="0.3">
      <c r="A114" s="6" t="s">
        <v>37</v>
      </c>
      <c r="B114" s="6" t="s">
        <v>286</v>
      </c>
      <c r="C114" s="6" t="s">
        <v>129</v>
      </c>
      <c r="D114" s="6" t="s">
        <v>130</v>
      </c>
      <c r="E114" s="8">
        <v>86.152173913043484</v>
      </c>
      <c r="F114" s="8">
        <v>40.896739130434781</v>
      </c>
      <c r="G114" s="8">
        <v>0</v>
      </c>
      <c r="H114" s="9">
        <f t="shared" si="3"/>
        <v>0</v>
      </c>
      <c r="I114" s="8">
        <v>77.978260869565219</v>
      </c>
      <c r="J114" s="8">
        <v>0</v>
      </c>
      <c r="K114" s="9">
        <f t="shared" si="4"/>
        <v>0</v>
      </c>
      <c r="L114" s="8">
        <v>158.08967391304347</v>
      </c>
      <c r="M114" s="8">
        <v>0</v>
      </c>
      <c r="N114" s="9">
        <f t="shared" si="5"/>
        <v>0</v>
      </c>
    </row>
    <row r="115" spans="1:14" x14ac:dyDescent="0.3">
      <c r="A115" s="6" t="s">
        <v>37</v>
      </c>
      <c r="B115" s="6" t="s">
        <v>287</v>
      </c>
      <c r="C115" s="6" t="s">
        <v>110</v>
      </c>
      <c r="D115" s="6" t="s">
        <v>111</v>
      </c>
      <c r="E115" s="8">
        <v>137.88043478260869</v>
      </c>
      <c r="F115" s="8">
        <v>49.301630434782609</v>
      </c>
      <c r="G115" s="8">
        <v>0</v>
      </c>
      <c r="H115" s="9">
        <f t="shared" si="3"/>
        <v>0</v>
      </c>
      <c r="I115" s="8">
        <v>111.76086956521739</v>
      </c>
      <c r="J115" s="8">
        <v>0</v>
      </c>
      <c r="K115" s="9">
        <f t="shared" si="4"/>
        <v>0</v>
      </c>
      <c r="L115" s="8">
        <v>250.86467391304348</v>
      </c>
      <c r="M115" s="8">
        <v>0</v>
      </c>
      <c r="N115" s="9">
        <f t="shared" si="5"/>
        <v>0</v>
      </c>
    </row>
    <row r="116" spans="1:14" x14ac:dyDescent="0.3">
      <c r="A116" s="6" t="s">
        <v>37</v>
      </c>
      <c r="B116" s="6" t="s">
        <v>288</v>
      </c>
      <c r="C116" s="6" t="s">
        <v>289</v>
      </c>
      <c r="D116" s="6" t="s">
        <v>290</v>
      </c>
      <c r="E116" s="8">
        <v>48.565217391304351</v>
      </c>
      <c r="F116" s="8">
        <v>15.32478260869566</v>
      </c>
      <c r="G116" s="8">
        <v>0</v>
      </c>
      <c r="H116" s="9">
        <f t="shared" si="3"/>
        <v>0</v>
      </c>
      <c r="I116" s="8">
        <v>70.825652173913014</v>
      </c>
      <c r="J116" s="8">
        <v>0</v>
      </c>
      <c r="K116" s="9">
        <f t="shared" si="4"/>
        <v>0</v>
      </c>
      <c r="L116" s="8">
        <v>97.616195652173914</v>
      </c>
      <c r="M116" s="8">
        <v>0</v>
      </c>
      <c r="N116" s="9">
        <f t="shared" si="5"/>
        <v>0</v>
      </c>
    </row>
    <row r="117" spans="1:14" x14ac:dyDescent="0.3">
      <c r="A117" s="6" t="s">
        <v>37</v>
      </c>
      <c r="B117" s="6" t="s">
        <v>291</v>
      </c>
      <c r="C117" s="6" t="s">
        <v>72</v>
      </c>
      <c r="D117" s="6" t="s">
        <v>73</v>
      </c>
      <c r="E117" s="8">
        <v>67.902173913043484</v>
      </c>
      <c r="F117" s="8">
        <v>23.421521739130437</v>
      </c>
      <c r="G117" s="8">
        <v>0</v>
      </c>
      <c r="H117" s="9">
        <f t="shared" si="3"/>
        <v>0</v>
      </c>
      <c r="I117" s="8">
        <v>101.84228260869561</v>
      </c>
      <c r="J117" s="8">
        <v>0</v>
      </c>
      <c r="K117" s="9">
        <f t="shared" si="4"/>
        <v>0</v>
      </c>
      <c r="L117" s="8">
        <v>147.48945652173913</v>
      </c>
      <c r="M117" s="8">
        <v>0</v>
      </c>
      <c r="N117" s="9">
        <f t="shared" si="5"/>
        <v>0</v>
      </c>
    </row>
    <row r="118" spans="1:14" x14ac:dyDescent="0.3">
      <c r="A118" s="6" t="s">
        <v>37</v>
      </c>
      <c r="B118" s="6" t="s">
        <v>292</v>
      </c>
      <c r="C118" s="6" t="s">
        <v>93</v>
      </c>
      <c r="D118" s="6" t="s">
        <v>94</v>
      </c>
      <c r="E118" s="8">
        <v>80.815217391304344</v>
      </c>
      <c r="F118" s="8">
        <v>9.5665217391304314</v>
      </c>
      <c r="G118" s="8">
        <v>0</v>
      </c>
      <c r="H118" s="9">
        <f t="shared" si="3"/>
        <v>0</v>
      </c>
      <c r="I118" s="8">
        <v>77.339673913043484</v>
      </c>
      <c r="J118" s="8">
        <v>0</v>
      </c>
      <c r="K118" s="9">
        <f t="shared" si="4"/>
        <v>0</v>
      </c>
      <c r="L118" s="8">
        <v>247.91760869565215</v>
      </c>
      <c r="M118" s="8">
        <v>0</v>
      </c>
      <c r="N118" s="9">
        <f t="shared" si="5"/>
        <v>0</v>
      </c>
    </row>
    <row r="119" spans="1:14" x14ac:dyDescent="0.3">
      <c r="A119" s="6" t="s">
        <v>37</v>
      </c>
      <c r="B119" s="6" t="s">
        <v>293</v>
      </c>
      <c r="C119" s="6" t="s">
        <v>294</v>
      </c>
      <c r="D119" s="6" t="s">
        <v>162</v>
      </c>
      <c r="E119" s="8">
        <v>76.315217391304344</v>
      </c>
      <c r="F119" s="8">
        <v>8.0059782608695649</v>
      </c>
      <c r="G119" s="8">
        <v>0</v>
      </c>
      <c r="H119" s="9">
        <f t="shared" si="3"/>
        <v>0</v>
      </c>
      <c r="I119" s="8">
        <v>79.403804347826068</v>
      </c>
      <c r="J119" s="8">
        <v>0</v>
      </c>
      <c r="K119" s="9">
        <f t="shared" si="4"/>
        <v>0</v>
      </c>
      <c r="L119" s="8">
        <v>179.50641304347826</v>
      </c>
      <c r="M119" s="8">
        <v>0</v>
      </c>
      <c r="N119" s="9">
        <f t="shared" si="5"/>
        <v>0</v>
      </c>
    </row>
    <row r="120" spans="1:14" x14ac:dyDescent="0.3">
      <c r="A120" s="6" t="s">
        <v>37</v>
      </c>
      <c r="B120" s="6" t="s">
        <v>295</v>
      </c>
      <c r="C120" s="6" t="s">
        <v>296</v>
      </c>
      <c r="D120" s="6" t="s">
        <v>297</v>
      </c>
      <c r="E120" s="8">
        <v>67.423913043478265</v>
      </c>
      <c r="F120" s="8">
        <v>23.775543478260868</v>
      </c>
      <c r="G120" s="8">
        <v>0</v>
      </c>
      <c r="H120" s="9">
        <f t="shared" si="3"/>
        <v>0</v>
      </c>
      <c r="I120" s="8">
        <v>35.991195652173921</v>
      </c>
      <c r="J120" s="8">
        <v>0</v>
      </c>
      <c r="K120" s="9">
        <f t="shared" si="4"/>
        <v>0</v>
      </c>
      <c r="L120" s="8">
        <v>120.80967391304348</v>
      </c>
      <c r="M120" s="8">
        <v>0</v>
      </c>
      <c r="N120" s="9">
        <f t="shared" si="5"/>
        <v>0</v>
      </c>
    </row>
    <row r="121" spans="1:14" x14ac:dyDescent="0.3">
      <c r="A121" s="6" t="s">
        <v>37</v>
      </c>
      <c r="B121" s="6" t="s">
        <v>298</v>
      </c>
      <c r="C121" s="6" t="s">
        <v>129</v>
      </c>
      <c r="D121" s="6" t="s">
        <v>130</v>
      </c>
      <c r="E121" s="8">
        <v>83.847826086956516</v>
      </c>
      <c r="F121" s="8">
        <v>17.826304347826088</v>
      </c>
      <c r="G121" s="8">
        <v>0</v>
      </c>
      <c r="H121" s="9">
        <f t="shared" si="3"/>
        <v>0</v>
      </c>
      <c r="I121" s="8">
        <v>74.239130434782609</v>
      </c>
      <c r="J121" s="8">
        <v>0</v>
      </c>
      <c r="K121" s="9">
        <f t="shared" si="4"/>
        <v>0</v>
      </c>
      <c r="L121" s="8">
        <v>168.06771739130434</v>
      </c>
      <c r="M121" s="8">
        <v>0</v>
      </c>
      <c r="N121" s="9">
        <f t="shared" si="5"/>
        <v>0</v>
      </c>
    </row>
    <row r="122" spans="1:14" x14ac:dyDescent="0.3">
      <c r="A122" s="6" t="s">
        <v>37</v>
      </c>
      <c r="B122" s="6" t="s">
        <v>299</v>
      </c>
      <c r="C122" s="6" t="s">
        <v>278</v>
      </c>
      <c r="D122" s="6" t="s">
        <v>279</v>
      </c>
      <c r="E122" s="8">
        <v>93.380434782608702</v>
      </c>
      <c r="F122" s="8">
        <v>39.633152173913047</v>
      </c>
      <c r="G122" s="8">
        <v>0</v>
      </c>
      <c r="H122" s="9">
        <f t="shared" si="3"/>
        <v>0</v>
      </c>
      <c r="I122" s="8">
        <v>48.801630434782609</v>
      </c>
      <c r="J122" s="8">
        <v>0</v>
      </c>
      <c r="K122" s="9">
        <f t="shared" si="4"/>
        <v>0</v>
      </c>
      <c r="L122" s="8">
        <v>230.83695652173913</v>
      </c>
      <c r="M122" s="8">
        <v>0</v>
      </c>
      <c r="N122" s="9">
        <f t="shared" si="5"/>
        <v>0</v>
      </c>
    </row>
    <row r="123" spans="1:14" x14ac:dyDescent="0.3">
      <c r="A123" s="6" t="s">
        <v>37</v>
      </c>
      <c r="B123" s="6" t="s">
        <v>300</v>
      </c>
      <c r="C123" s="6" t="s">
        <v>301</v>
      </c>
      <c r="D123" s="6" t="s">
        <v>302</v>
      </c>
      <c r="E123" s="8">
        <v>123.20652173913044</v>
      </c>
      <c r="F123" s="8">
        <v>28.255434782608695</v>
      </c>
      <c r="G123" s="8">
        <v>1.0869565217391304E-2</v>
      </c>
      <c r="H123" s="9">
        <f t="shared" si="3"/>
        <v>3.8468936333910367E-4</v>
      </c>
      <c r="I123" s="8">
        <v>99.712282608695659</v>
      </c>
      <c r="J123" s="8">
        <v>8.6956521739130432E-2</v>
      </c>
      <c r="K123" s="9">
        <f t="shared" si="4"/>
        <v>8.720743268948812E-4</v>
      </c>
      <c r="L123" s="8">
        <v>280.90858695652173</v>
      </c>
      <c r="M123" s="8">
        <v>0</v>
      </c>
      <c r="N123" s="9">
        <f t="shared" si="5"/>
        <v>0</v>
      </c>
    </row>
    <row r="124" spans="1:14" x14ac:dyDescent="0.3">
      <c r="A124" s="6" t="s">
        <v>37</v>
      </c>
      <c r="B124" s="6" t="s">
        <v>303</v>
      </c>
      <c r="C124" s="6" t="s">
        <v>304</v>
      </c>
      <c r="D124" s="6" t="s">
        <v>302</v>
      </c>
      <c r="E124" s="8">
        <v>148.80434782608697</v>
      </c>
      <c r="F124" s="8">
        <v>35.035326086956523</v>
      </c>
      <c r="G124" s="8">
        <v>0.11956521739130435</v>
      </c>
      <c r="H124" s="9">
        <f t="shared" si="3"/>
        <v>3.4127045683704335E-3</v>
      </c>
      <c r="I124" s="8">
        <v>147.3233695652174</v>
      </c>
      <c r="J124" s="8">
        <v>0</v>
      </c>
      <c r="K124" s="9">
        <f t="shared" si="4"/>
        <v>0</v>
      </c>
      <c r="L124" s="8">
        <v>399.99184782608694</v>
      </c>
      <c r="M124" s="8">
        <v>0</v>
      </c>
      <c r="N124" s="9">
        <f t="shared" si="5"/>
        <v>0</v>
      </c>
    </row>
    <row r="125" spans="1:14" x14ac:dyDescent="0.3">
      <c r="A125" s="6" t="s">
        <v>37</v>
      </c>
      <c r="B125" s="6" t="s">
        <v>305</v>
      </c>
      <c r="C125" s="6" t="s">
        <v>69</v>
      </c>
      <c r="D125" s="6" t="s">
        <v>70</v>
      </c>
      <c r="E125" s="8">
        <v>16.315217391304348</v>
      </c>
      <c r="F125" s="8">
        <v>19.501521739130435</v>
      </c>
      <c r="G125" s="8">
        <v>0</v>
      </c>
      <c r="H125" s="9">
        <f t="shared" si="3"/>
        <v>0</v>
      </c>
      <c r="I125" s="8">
        <v>42.982391304347821</v>
      </c>
      <c r="J125" s="8">
        <v>0</v>
      </c>
      <c r="K125" s="9">
        <f t="shared" si="4"/>
        <v>0</v>
      </c>
      <c r="L125" s="8">
        <v>51.044782608695648</v>
      </c>
      <c r="M125" s="8">
        <v>0</v>
      </c>
      <c r="N125" s="9">
        <f t="shared" si="5"/>
        <v>0</v>
      </c>
    </row>
    <row r="126" spans="1:14" x14ac:dyDescent="0.3">
      <c r="A126" s="6" t="s">
        <v>37</v>
      </c>
      <c r="B126" s="6" t="s">
        <v>306</v>
      </c>
      <c r="C126" s="6" t="s">
        <v>307</v>
      </c>
      <c r="D126" s="6" t="s">
        <v>308</v>
      </c>
      <c r="E126" s="8">
        <v>46.913043478260867</v>
      </c>
      <c r="F126" s="8">
        <v>10.983695652173912</v>
      </c>
      <c r="G126" s="8">
        <v>0</v>
      </c>
      <c r="H126" s="9">
        <f t="shared" si="3"/>
        <v>0</v>
      </c>
      <c r="I126" s="8">
        <v>49.991847826086953</v>
      </c>
      <c r="J126" s="8">
        <v>0</v>
      </c>
      <c r="K126" s="9">
        <f t="shared" si="4"/>
        <v>0</v>
      </c>
      <c r="L126" s="8">
        <v>108.11945652173912</v>
      </c>
      <c r="M126" s="8">
        <v>0</v>
      </c>
      <c r="N126" s="9">
        <f t="shared" si="5"/>
        <v>0</v>
      </c>
    </row>
    <row r="127" spans="1:14" x14ac:dyDescent="0.3">
      <c r="A127" s="6" t="s">
        <v>37</v>
      </c>
      <c r="B127" s="6" t="s">
        <v>309</v>
      </c>
      <c r="C127" s="6" t="s">
        <v>45</v>
      </c>
      <c r="D127" s="6" t="s">
        <v>46</v>
      </c>
      <c r="E127" s="8">
        <v>88.956521739130437</v>
      </c>
      <c r="F127" s="8">
        <v>15.334239130434783</v>
      </c>
      <c r="G127" s="8">
        <v>0</v>
      </c>
      <c r="H127" s="9">
        <f t="shared" si="3"/>
        <v>0</v>
      </c>
      <c r="I127" s="8">
        <v>93.774456521739125</v>
      </c>
      <c r="J127" s="8">
        <v>0</v>
      </c>
      <c r="K127" s="9">
        <f t="shared" si="4"/>
        <v>0</v>
      </c>
      <c r="L127" s="8">
        <v>159.9891304347826</v>
      </c>
      <c r="M127" s="8">
        <v>0</v>
      </c>
      <c r="N127" s="9">
        <f t="shared" si="5"/>
        <v>0</v>
      </c>
    </row>
    <row r="128" spans="1:14" x14ac:dyDescent="0.3">
      <c r="A128" s="6" t="s">
        <v>37</v>
      </c>
      <c r="B128" s="6" t="s">
        <v>310</v>
      </c>
      <c r="C128" s="6" t="s">
        <v>57</v>
      </c>
      <c r="D128" s="6" t="s">
        <v>58</v>
      </c>
      <c r="E128" s="8">
        <v>61.195652173913047</v>
      </c>
      <c r="F128" s="8">
        <v>20.464673913043477</v>
      </c>
      <c r="G128" s="8">
        <v>6.0869565217391308</v>
      </c>
      <c r="H128" s="9">
        <f t="shared" si="3"/>
        <v>0.29743725932811049</v>
      </c>
      <c r="I128" s="8">
        <v>44.390108695652188</v>
      </c>
      <c r="J128" s="8">
        <v>16.826086956521738</v>
      </c>
      <c r="K128" s="9">
        <f t="shared" si="4"/>
        <v>0.37905036619497573</v>
      </c>
      <c r="L128" s="8">
        <v>129.28478260869565</v>
      </c>
      <c r="M128" s="8">
        <v>20.320108695652173</v>
      </c>
      <c r="N128" s="9">
        <f t="shared" si="5"/>
        <v>0.15717324410216743</v>
      </c>
    </row>
    <row r="129" spans="1:14" x14ac:dyDescent="0.3">
      <c r="A129" s="6" t="s">
        <v>37</v>
      </c>
      <c r="B129" s="6" t="s">
        <v>311</v>
      </c>
      <c r="C129" s="6" t="s">
        <v>312</v>
      </c>
      <c r="D129" s="6" t="s">
        <v>313</v>
      </c>
      <c r="E129" s="8">
        <v>49.826086956521742</v>
      </c>
      <c r="F129" s="8">
        <v>26.525760869565215</v>
      </c>
      <c r="G129" s="8">
        <v>0</v>
      </c>
      <c r="H129" s="9">
        <f t="shared" si="3"/>
        <v>0</v>
      </c>
      <c r="I129" s="8">
        <v>32.701304347826074</v>
      </c>
      <c r="J129" s="8">
        <v>0</v>
      </c>
      <c r="K129" s="9">
        <f t="shared" si="4"/>
        <v>0</v>
      </c>
      <c r="L129" s="8">
        <v>97.932065217391298</v>
      </c>
      <c r="M129" s="8">
        <v>0</v>
      </c>
      <c r="N129" s="9">
        <f t="shared" si="5"/>
        <v>0</v>
      </c>
    </row>
    <row r="130" spans="1:14" x14ac:dyDescent="0.3">
      <c r="A130" s="6" t="s">
        <v>37</v>
      </c>
      <c r="B130" s="6" t="s">
        <v>314</v>
      </c>
      <c r="C130" s="6" t="s">
        <v>315</v>
      </c>
      <c r="D130" s="6" t="s">
        <v>207</v>
      </c>
      <c r="E130" s="8">
        <v>59.347826086956523</v>
      </c>
      <c r="F130" s="8">
        <v>29.394021739130434</v>
      </c>
      <c r="G130" s="8">
        <v>0</v>
      </c>
      <c r="H130" s="9">
        <f t="shared" ref="H130:H193" si="6">G130/F130</f>
        <v>0</v>
      </c>
      <c r="I130" s="8">
        <v>76.861413043478265</v>
      </c>
      <c r="J130" s="8">
        <v>0</v>
      </c>
      <c r="K130" s="9">
        <f t="shared" ref="K130:K193" si="7">J130/I130</f>
        <v>0</v>
      </c>
      <c r="L130" s="8">
        <v>98.127717391304344</v>
      </c>
      <c r="M130" s="8">
        <v>0</v>
      </c>
      <c r="N130" s="9">
        <f t="shared" ref="N130:N193" si="8">M130/L130</f>
        <v>0</v>
      </c>
    </row>
    <row r="131" spans="1:14" x14ac:dyDescent="0.3">
      <c r="A131" s="6" t="s">
        <v>37</v>
      </c>
      <c r="B131" s="6" t="s">
        <v>316</v>
      </c>
      <c r="C131" s="6" t="s">
        <v>317</v>
      </c>
      <c r="D131" s="6" t="s">
        <v>318</v>
      </c>
      <c r="E131" s="8">
        <v>45.510869565217391</v>
      </c>
      <c r="F131" s="8">
        <v>14.205760869565216</v>
      </c>
      <c r="G131" s="8">
        <v>0</v>
      </c>
      <c r="H131" s="9">
        <f t="shared" si="6"/>
        <v>0</v>
      </c>
      <c r="I131" s="8">
        <v>32.027173913043477</v>
      </c>
      <c r="J131" s="8">
        <v>0</v>
      </c>
      <c r="K131" s="9">
        <f t="shared" si="7"/>
        <v>0</v>
      </c>
      <c r="L131" s="8">
        <v>89.940543478260878</v>
      </c>
      <c r="M131" s="8">
        <v>0</v>
      </c>
      <c r="N131" s="9">
        <f t="shared" si="8"/>
        <v>0</v>
      </c>
    </row>
    <row r="132" spans="1:14" x14ac:dyDescent="0.3">
      <c r="A132" s="6" t="s">
        <v>37</v>
      </c>
      <c r="B132" s="6" t="s">
        <v>319</v>
      </c>
      <c r="C132" s="6" t="s">
        <v>66</v>
      </c>
      <c r="D132" s="6" t="s">
        <v>67</v>
      </c>
      <c r="E132" s="8">
        <v>60.423913043478258</v>
      </c>
      <c r="F132" s="8">
        <v>13.200108695652174</v>
      </c>
      <c r="G132" s="8">
        <v>0</v>
      </c>
      <c r="H132" s="9">
        <f t="shared" si="6"/>
        <v>0</v>
      </c>
      <c r="I132" s="8">
        <v>43.817065217391303</v>
      </c>
      <c r="J132" s="8">
        <v>0</v>
      </c>
      <c r="K132" s="9">
        <f t="shared" si="7"/>
        <v>0</v>
      </c>
      <c r="L132" s="8">
        <v>113.93282608695652</v>
      </c>
      <c r="M132" s="8">
        <v>0</v>
      </c>
      <c r="N132" s="9">
        <f t="shared" si="8"/>
        <v>0</v>
      </c>
    </row>
    <row r="133" spans="1:14" x14ac:dyDescent="0.3">
      <c r="A133" s="6" t="s">
        <v>37</v>
      </c>
      <c r="B133" s="6" t="s">
        <v>320</v>
      </c>
      <c r="C133" s="6" t="s">
        <v>321</v>
      </c>
      <c r="D133" s="6" t="s">
        <v>322</v>
      </c>
      <c r="E133" s="8">
        <v>48.347826086956523</v>
      </c>
      <c r="F133" s="8">
        <v>20.581521739130434</v>
      </c>
      <c r="G133" s="8">
        <v>0</v>
      </c>
      <c r="H133" s="9">
        <f t="shared" si="6"/>
        <v>0</v>
      </c>
      <c r="I133" s="8">
        <v>46.410326086956523</v>
      </c>
      <c r="J133" s="8">
        <v>0</v>
      </c>
      <c r="K133" s="9">
        <f t="shared" si="7"/>
        <v>0</v>
      </c>
      <c r="L133" s="8">
        <v>92.548913043478265</v>
      </c>
      <c r="M133" s="8">
        <v>0</v>
      </c>
      <c r="N133" s="9">
        <f t="shared" si="8"/>
        <v>0</v>
      </c>
    </row>
    <row r="134" spans="1:14" x14ac:dyDescent="0.3">
      <c r="A134" s="6" t="s">
        <v>37</v>
      </c>
      <c r="B134" s="6" t="s">
        <v>323</v>
      </c>
      <c r="C134" s="6" t="s">
        <v>143</v>
      </c>
      <c r="D134" s="6" t="s">
        <v>144</v>
      </c>
      <c r="E134" s="8">
        <v>100.58695652173913</v>
      </c>
      <c r="F134" s="8">
        <v>42.864130434782609</v>
      </c>
      <c r="G134" s="8">
        <v>0</v>
      </c>
      <c r="H134" s="9">
        <f t="shared" si="6"/>
        <v>0</v>
      </c>
      <c r="I134" s="8">
        <v>79.195652173913047</v>
      </c>
      <c r="J134" s="8">
        <v>0</v>
      </c>
      <c r="K134" s="9">
        <f t="shared" si="7"/>
        <v>0</v>
      </c>
      <c r="L134" s="8">
        <v>197.24728260869566</v>
      </c>
      <c r="M134" s="8">
        <v>0</v>
      </c>
      <c r="N134" s="9">
        <f t="shared" si="8"/>
        <v>0</v>
      </c>
    </row>
    <row r="135" spans="1:14" x14ac:dyDescent="0.3">
      <c r="A135" s="6" t="s">
        <v>37</v>
      </c>
      <c r="B135" s="6" t="s">
        <v>324</v>
      </c>
      <c r="C135" s="6" t="s">
        <v>325</v>
      </c>
      <c r="D135" s="6" t="s">
        <v>219</v>
      </c>
      <c r="E135" s="8">
        <v>103.02173913043478</v>
      </c>
      <c r="F135" s="8">
        <v>66.806521739130488</v>
      </c>
      <c r="G135" s="8">
        <v>0</v>
      </c>
      <c r="H135" s="9">
        <f t="shared" si="6"/>
        <v>0</v>
      </c>
      <c r="I135" s="8">
        <v>47.241413043478261</v>
      </c>
      <c r="J135" s="8">
        <v>0</v>
      </c>
      <c r="K135" s="9">
        <f t="shared" si="7"/>
        <v>0</v>
      </c>
      <c r="L135" s="8">
        <v>198.42032608695649</v>
      </c>
      <c r="M135" s="8">
        <v>0</v>
      </c>
      <c r="N135" s="9">
        <f t="shared" si="8"/>
        <v>0</v>
      </c>
    </row>
    <row r="136" spans="1:14" x14ac:dyDescent="0.3">
      <c r="A136" s="6" t="s">
        <v>37</v>
      </c>
      <c r="B136" s="6" t="s">
        <v>326</v>
      </c>
      <c r="C136" s="6" t="s">
        <v>327</v>
      </c>
      <c r="D136" s="6" t="s">
        <v>114</v>
      </c>
      <c r="E136" s="8">
        <v>78.065217391304344</v>
      </c>
      <c r="F136" s="8">
        <v>54.353043478260865</v>
      </c>
      <c r="G136" s="8">
        <v>0</v>
      </c>
      <c r="H136" s="9">
        <f t="shared" si="6"/>
        <v>0</v>
      </c>
      <c r="I136" s="8">
        <v>71.422934782608692</v>
      </c>
      <c r="J136" s="8">
        <v>0</v>
      </c>
      <c r="K136" s="9">
        <f t="shared" si="7"/>
        <v>0</v>
      </c>
      <c r="L136" s="8">
        <v>159.2061956521739</v>
      </c>
      <c r="M136" s="8">
        <v>0</v>
      </c>
      <c r="N136" s="9">
        <f t="shared" si="8"/>
        <v>0</v>
      </c>
    </row>
    <row r="137" spans="1:14" x14ac:dyDescent="0.3">
      <c r="A137" s="6" t="s">
        <v>37</v>
      </c>
      <c r="B137" s="6" t="s">
        <v>328</v>
      </c>
      <c r="C137" s="6" t="s">
        <v>329</v>
      </c>
      <c r="D137" s="6" t="s">
        <v>162</v>
      </c>
      <c r="E137" s="8">
        <v>81.315217391304344</v>
      </c>
      <c r="F137" s="8">
        <v>10.350108695652176</v>
      </c>
      <c r="G137" s="8">
        <v>0</v>
      </c>
      <c r="H137" s="9">
        <f t="shared" si="6"/>
        <v>0</v>
      </c>
      <c r="I137" s="8">
        <v>91.030869565217429</v>
      </c>
      <c r="J137" s="8">
        <v>0</v>
      </c>
      <c r="K137" s="9">
        <f t="shared" si="7"/>
        <v>0</v>
      </c>
      <c r="L137" s="8">
        <v>176.85054347826087</v>
      </c>
      <c r="M137" s="8">
        <v>0</v>
      </c>
      <c r="N137" s="9">
        <f t="shared" si="8"/>
        <v>0</v>
      </c>
    </row>
    <row r="138" spans="1:14" x14ac:dyDescent="0.3">
      <c r="A138" s="6" t="s">
        <v>37</v>
      </c>
      <c r="B138" s="6" t="s">
        <v>330</v>
      </c>
      <c r="C138" s="6" t="s">
        <v>281</v>
      </c>
      <c r="D138" s="6" t="s">
        <v>282</v>
      </c>
      <c r="E138" s="8">
        <v>73.304347826086953</v>
      </c>
      <c r="F138" s="8">
        <v>13.926521739130434</v>
      </c>
      <c r="G138" s="8">
        <v>0</v>
      </c>
      <c r="H138" s="9">
        <f t="shared" si="6"/>
        <v>0</v>
      </c>
      <c r="I138" s="8">
        <v>74.302391304347836</v>
      </c>
      <c r="J138" s="8">
        <v>0</v>
      </c>
      <c r="K138" s="9">
        <f t="shared" si="7"/>
        <v>0</v>
      </c>
      <c r="L138" s="8">
        <v>156.28467391304349</v>
      </c>
      <c r="M138" s="8">
        <v>0</v>
      </c>
      <c r="N138" s="9">
        <f t="shared" si="8"/>
        <v>0</v>
      </c>
    </row>
    <row r="139" spans="1:14" x14ac:dyDescent="0.3">
      <c r="A139" s="6" t="s">
        <v>37</v>
      </c>
      <c r="B139" s="6" t="s">
        <v>331</v>
      </c>
      <c r="C139" s="6" t="s">
        <v>137</v>
      </c>
      <c r="D139" s="6" t="s">
        <v>138</v>
      </c>
      <c r="E139" s="8">
        <v>115.01086956521739</v>
      </c>
      <c r="F139" s="8">
        <v>22.882826086956523</v>
      </c>
      <c r="G139" s="8">
        <v>0</v>
      </c>
      <c r="H139" s="9">
        <f t="shared" si="6"/>
        <v>0</v>
      </c>
      <c r="I139" s="8">
        <v>155.37510869565219</v>
      </c>
      <c r="J139" s="8">
        <v>0</v>
      </c>
      <c r="K139" s="9">
        <f t="shared" si="7"/>
        <v>0</v>
      </c>
      <c r="L139" s="8">
        <v>199.54847826086956</v>
      </c>
      <c r="M139" s="8">
        <v>0</v>
      </c>
      <c r="N139" s="9">
        <f t="shared" si="8"/>
        <v>0</v>
      </c>
    </row>
    <row r="140" spans="1:14" x14ac:dyDescent="0.3">
      <c r="A140" s="6" t="s">
        <v>37</v>
      </c>
      <c r="B140" s="6" t="s">
        <v>332</v>
      </c>
      <c r="C140" s="6" t="s">
        <v>333</v>
      </c>
      <c r="D140" s="6" t="s">
        <v>103</v>
      </c>
      <c r="E140" s="8">
        <v>113.70652173913044</v>
      </c>
      <c r="F140" s="8">
        <v>44.39532608695653</v>
      </c>
      <c r="G140" s="8">
        <v>0</v>
      </c>
      <c r="H140" s="9">
        <f t="shared" si="6"/>
        <v>0</v>
      </c>
      <c r="I140" s="8">
        <v>91.941521739130465</v>
      </c>
      <c r="J140" s="8">
        <v>0</v>
      </c>
      <c r="K140" s="9">
        <f t="shared" si="7"/>
        <v>0</v>
      </c>
      <c r="L140" s="8">
        <v>214.1842391304348</v>
      </c>
      <c r="M140" s="8">
        <v>0</v>
      </c>
      <c r="N140" s="9">
        <f t="shared" si="8"/>
        <v>0</v>
      </c>
    </row>
    <row r="141" spans="1:14" x14ac:dyDescent="0.3">
      <c r="A141" s="6" t="s">
        <v>37</v>
      </c>
      <c r="B141" s="6" t="s">
        <v>334</v>
      </c>
      <c r="C141" s="6" t="s">
        <v>335</v>
      </c>
      <c r="D141" s="6" t="s">
        <v>336</v>
      </c>
      <c r="E141" s="8">
        <v>100.04347826086956</v>
      </c>
      <c r="F141" s="8">
        <v>35.698260869565225</v>
      </c>
      <c r="G141" s="8">
        <v>0</v>
      </c>
      <c r="H141" s="9">
        <f t="shared" si="6"/>
        <v>0</v>
      </c>
      <c r="I141" s="8">
        <v>92.018695652173946</v>
      </c>
      <c r="J141" s="8">
        <v>0</v>
      </c>
      <c r="K141" s="9">
        <f t="shared" si="7"/>
        <v>0</v>
      </c>
      <c r="L141" s="8">
        <v>208.65195652173912</v>
      </c>
      <c r="M141" s="8">
        <v>0</v>
      </c>
      <c r="N141" s="9">
        <f t="shared" si="8"/>
        <v>0</v>
      </c>
    </row>
    <row r="142" spans="1:14" x14ac:dyDescent="0.3">
      <c r="A142" s="6" t="s">
        <v>37</v>
      </c>
      <c r="B142" s="6" t="s">
        <v>337</v>
      </c>
      <c r="C142" s="6" t="s">
        <v>338</v>
      </c>
      <c r="D142" s="6" t="s">
        <v>339</v>
      </c>
      <c r="E142" s="8">
        <v>70.467391304347828</v>
      </c>
      <c r="F142" s="8">
        <v>13.509347826086957</v>
      </c>
      <c r="G142" s="8">
        <v>0</v>
      </c>
      <c r="H142" s="9">
        <f t="shared" si="6"/>
        <v>0</v>
      </c>
      <c r="I142" s="8">
        <v>66.649239130434793</v>
      </c>
      <c r="J142" s="8">
        <v>0</v>
      </c>
      <c r="K142" s="9">
        <f t="shared" si="7"/>
        <v>0</v>
      </c>
      <c r="L142" s="8">
        <v>140.22521739130434</v>
      </c>
      <c r="M142" s="8">
        <v>0</v>
      </c>
      <c r="N142" s="9">
        <f t="shared" si="8"/>
        <v>0</v>
      </c>
    </row>
    <row r="143" spans="1:14" x14ac:dyDescent="0.3">
      <c r="A143" s="6" t="s">
        <v>37</v>
      </c>
      <c r="B143" s="6" t="s">
        <v>340</v>
      </c>
      <c r="C143" s="6" t="s">
        <v>243</v>
      </c>
      <c r="D143" s="6" t="s">
        <v>244</v>
      </c>
      <c r="E143" s="8">
        <v>95.163043478260875</v>
      </c>
      <c r="F143" s="8">
        <v>6.3263043478260883</v>
      </c>
      <c r="G143" s="8">
        <v>0</v>
      </c>
      <c r="H143" s="9">
        <f t="shared" si="6"/>
        <v>0</v>
      </c>
      <c r="I143" s="8">
        <v>118.63869565217392</v>
      </c>
      <c r="J143" s="8">
        <v>0</v>
      </c>
      <c r="K143" s="9">
        <f t="shared" si="7"/>
        <v>0</v>
      </c>
      <c r="L143" s="8">
        <v>178.02923913043477</v>
      </c>
      <c r="M143" s="8">
        <v>0</v>
      </c>
      <c r="N143" s="9">
        <f t="shared" si="8"/>
        <v>0</v>
      </c>
    </row>
    <row r="144" spans="1:14" x14ac:dyDescent="0.3">
      <c r="A144" s="6" t="s">
        <v>37</v>
      </c>
      <c r="B144" s="6" t="s">
        <v>341</v>
      </c>
      <c r="C144" s="6" t="s">
        <v>269</v>
      </c>
      <c r="D144" s="6" t="s">
        <v>103</v>
      </c>
      <c r="E144" s="8">
        <v>70.347826086956516</v>
      </c>
      <c r="F144" s="8">
        <v>21.273478260869563</v>
      </c>
      <c r="G144" s="8">
        <v>0</v>
      </c>
      <c r="H144" s="9">
        <f t="shared" si="6"/>
        <v>0</v>
      </c>
      <c r="I144" s="8">
        <v>91.384239130434793</v>
      </c>
      <c r="J144" s="8">
        <v>0</v>
      </c>
      <c r="K144" s="9">
        <f t="shared" si="7"/>
        <v>0</v>
      </c>
      <c r="L144" s="8">
        <v>130.89184782608694</v>
      </c>
      <c r="M144" s="8">
        <v>0</v>
      </c>
      <c r="N144" s="9">
        <f t="shared" si="8"/>
        <v>0</v>
      </c>
    </row>
    <row r="145" spans="1:14" x14ac:dyDescent="0.3">
      <c r="A145" s="6" t="s">
        <v>37</v>
      </c>
      <c r="B145" s="6" t="s">
        <v>342</v>
      </c>
      <c r="C145" s="6" t="s">
        <v>278</v>
      </c>
      <c r="D145" s="6" t="s">
        <v>279</v>
      </c>
      <c r="E145" s="8">
        <v>70.336956521739125</v>
      </c>
      <c r="F145" s="8">
        <v>10.961304347826088</v>
      </c>
      <c r="G145" s="8">
        <v>0</v>
      </c>
      <c r="H145" s="9">
        <f t="shared" si="6"/>
        <v>0</v>
      </c>
      <c r="I145" s="8">
        <v>68.376739130434771</v>
      </c>
      <c r="J145" s="8">
        <v>0</v>
      </c>
      <c r="K145" s="9">
        <f t="shared" si="7"/>
        <v>0</v>
      </c>
      <c r="L145" s="8">
        <v>102.25184782608696</v>
      </c>
      <c r="M145" s="8">
        <v>0</v>
      </c>
      <c r="N145" s="9">
        <f t="shared" si="8"/>
        <v>0</v>
      </c>
    </row>
    <row r="146" spans="1:14" x14ac:dyDescent="0.3">
      <c r="A146" s="6" t="s">
        <v>37</v>
      </c>
      <c r="B146" s="6" t="s">
        <v>343</v>
      </c>
      <c r="C146" s="6" t="s">
        <v>344</v>
      </c>
      <c r="D146" s="6" t="s">
        <v>46</v>
      </c>
      <c r="E146" s="8">
        <v>72.782608695652172</v>
      </c>
      <c r="F146" s="8">
        <v>11.088260869565218</v>
      </c>
      <c r="G146" s="8">
        <v>0</v>
      </c>
      <c r="H146" s="9">
        <f t="shared" si="6"/>
        <v>0</v>
      </c>
      <c r="I146" s="8">
        <v>93.299456521739089</v>
      </c>
      <c r="J146" s="8">
        <v>0</v>
      </c>
      <c r="K146" s="9">
        <f t="shared" si="7"/>
        <v>0</v>
      </c>
      <c r="L146" s="8">
        <v>88.377717391304344</v>
      </c>
      <c r="M146" s="8">
        <v>0</v>
      </c>
      <c r="N146" s="9">
        <f t="shared" si="8"/>
        <v>0</v>
      </c>
    </row>
    <row r="147" spans="1:14" x14ac:dyDescent="0.3">
      <c r="A147" s="6" t="s">
        <v>37</v>
      </c>
      <c r="B147" s="6" t="s">
        <v>345</v>
      </c>
      <c r="C147" s="6" t="s">
        <v>315</v>
      </c>
      <c r="D147" s="6" t="s">
        <v>207</v>
      </c>
      <c r="E147" s="8">
        <v>129.65217391304347</v>
      </c>
      <c r="F147" s="8">
        <v>35.246521739130436</v>
      </c>
      <c r="G147" s="8">
        <v>0</v>
      </c>
      <c r="H147" s="9">
        <f t="shared" si="6"/>
        <v>0</v>
      </c>
      <c r="I147" s="8">
        <v>100.84608695652175</v>
      </c>
      <c r="J147" s="8">
        <v>0</v>
      </c>
      <c r="K147" s="9">
        <f t="shared" si="7"/>
        <v>0</v>
      </c>
      <c r="L147" s="8">
        <v>208.14989130434785</v>
      </c>
      <c r="M147" s="8">
        <v>0</v>
      </c>
      <c r="N147" s="9">
        <f t="shared" si="8"/>
        <v>0</v>
      </c>
    </row>
    <row r="148" spans="1:14" x14ac:dyDescent="0.3">
      <c r="A148" s="6" t="s">
        <v>37</v>
      </c>
      <c r="B148" s="6" t="s">
        <v>346</v>
      </c>
      <c r="C148" s="6" t="s">
        <v>241</v>
      </c>
      <c r="D148" s="6" t="s">
        <v>58</v>
      </c>
      <c r="E148" s="8">
        <v>88.260869565217391</v>
      </c>
      <c r="F148" s="8">
        <v>37.490869565217388</v>
      </c>
      <c r="G148" s="8">
        <v>0</v>
      </c>
      <c r="H148" s="9">
        <f t="shared" si="6"/>
        <v>0</v>
      </c>
      <c r="I148" s="8">
        <v>121.59228260869567</v>
      </c>
      <c r="J148" s="8">
        <v>0</v>
      </c>
      <c r="K148" s="9">
        <f t="shared" si="7"/>
        <v>0</v>
      </c>
      <c r="L148" s="8">
        <v>163.89510869565217</v>
      </c>
      <c r="M148" s="8">
        <v>0</v>
      </c>
      <c r="N148" s="9">
        <f t="shared" si="8"/>
        <v>0</v>
      </c>
    </row>
    <row r="149" spans="1:14" x14ac:dyDescent="0.3">
      <c r="A149" s="6" t="s">
        <v>37</v>
      </c>
      <c r="B149" s="6" t="s">
        <v>347</v>
      </c>
      <c r="C149" s="6" t="s">
        <v>348</v>
      </c>
      <c r="D149" s="6" t="s">
        <v>103</v>
      </c>
      <c r="E149" s="8">
        <v>82.880434782608702</v>
      </c>
      <c r="F149" s="8">
        <v>54.922173913043487</v>
      </c>
      <c r="G149" s="8">
        <v>0</v>
      </c>
      <c r="H149" s="9">
        <f t="shared" si="6"/>
        <v>0</v>
      </c>
      <c r="I149" s="8">
        <v>91.525543478260872</v>
      </c>
      <c r="J149" s="8">
        <v>0</v>
      </c>
      <c r="K149" s="9">
        <f t="shared" si="7"/>
        <v>0</v>
      </c>
      <c r="L149" s="8">
        <v>154.96869565217392</v>
      </c>
      <c r="M149" s="8">
        <v>0</v>
      </c>
      <c r="N149" s="9">
        <f t="shared" si="8"/>
        <v>0</v>
      </c>
    </row>
    <row r="150" spans="1:14" x14ac:dyDescent="0.3">
      <c r="A150" s="6" t="s">
        <v>37</v>
      </c>
      <c r="B150" s="6" t="s">
        <v>349</v>
      </c>
      <c r="C150" s="6" t="s">
        <v>301</v>
      </c>
      <c r="D150" s="6" t="s">
        <v>302</v>
      </c>
      <c r="E150" s="8">
        <v>100.53260869565217</v>
      </c>
      <c r="F150" s="8">
        <v>38.525108695652179</v>
      </c>
      <c r="G150" s="8">
        <v>0</v>
      </c>
      <c r="H150" s="9">
        <f t="shared" si="6"/>
        <v>0</v>
      </c>
      <c r="I150" s="8">
        <v>90.230869565217404</v>
      </c>
      <c r="J150" s="8">
        <v>0</v>
      </c>
      <c r="K150" s="9">
        <f t="shared" si="7"/>
        <v>0</v>
      </c>
      <c r="L150" s="8">
        <v>138.1842391304348</v>
      </c>
      <c r="M150" s="8">
        <v>0</v>
      </c>
      <c r="N150" s="9">
        <f t="shared" si="8"/>
        <v>0</v>
      </c>
    </row>
    <row r="151" spans="1:14" x14ac:dyDescent="0.3">
      <c r="A151" s="6" t="s">
        <v>37</v>
      </c>
      <c r="B151" s="6" t="s">
        <v>350</v>
      </c>
      <c r="C151" s="6" t="s">
        <v>351</v>
      </c>
      <c r="D151" s="6" t="s">
        <v>352</v>
      </c>
      <c r="E151" s="8">
        <v>70.630434782608702</v>
      </c>
      <c r="F151" s="8">
        <v>20.258695652173916</v>
      </c>
      <c r="G151" s="8">
        <v>0</v>
      </c>
      <c r="H151" s="9">
        <f t="shared" si="6"/>
        <v>0</v>
      </c>
      <c r="I151" s="8">
        <v>72.95804347826089</v>
      </c>
      <c r="J151" s="8">
        <v>0</v>
      </c>
      <c r="K151" s="9">
        <f t="shared" si="7"/>
        <v>0</v>
      </c>
      <c r="L151" s="8">
        <v>111.45326086956523</v>
      </c>
      <c r="M151" s="8">
        <v>0</v>
      </c>
      <c r="N151" s="9">
        <f t="shared" si="8"/>
        <v>0</v>
      </c>
    </row>
    <row r="152" spans="1:14" x14ac:dyDescent="0.3">
      <c r="A152" s="6" t="s">
        <v>37</v>
      </c>
      <c r="B152" s="6" t="s">
        <v>353</v>
      </c>
      <c r="C152" s="6" t="s">
        <v>275</v>
      </c>
      <c r="D152" s="6" t="s">
        <v>276</v>
      </c>
      <c r="E152" s="8">
        <v>104.65217391304348</v>
      </c>
      <c r="F152" s="8">
        <v>20.224673913043471</v>
      </c>
      <c r="G152" s="8">
        <v>0</v>
      </c>
      <c r="H152" s="9">
        <f t="shared" si="6"/>
        <v>0</v>
      </c>
      <c r="I152" s="8">
        <v>127.57967391304348</v>
      </c>
      <c r="J152" s="8">
        <v>0</v>
      </c>
      <c r="K152" s="9">
        <f t="shared" si="7"/>
        <v>0</v>
      </c>
      <c r="L152" s="8">
        <v>169.64434782608697</v>
      </c>
      <c r="M152" s="8">
        <v>0</v>
      </c>
      <c r="N152" s="9">
        <f t="shared" si="8"/>
        <v>0</v>
      </c>
    </row>
    <row r="153" spans="1:14" x14ac:dyDescent="0.3">
      <c r="A153" s="6" t="s">
        <v>37</v>
      </c>
      <c r="B153" s="6" t="s">
        <v>354</v>
      </c>
      <c r="C153" s="6" t="s">
        <v>355</v>
      </c>
      <c r="D153" s="6" t="s">
        <v>58</v>
      </c>
      <c r="E153" s="8">
        <v>96.760869565217391</v>
      </c>
      <c r="F153" s="8">
        <v>23.097608695652173</v>
      </c>
      <c r="G153" s="8">
        <v>0</v>
      </c>
      <c r="H153" s="9">
        <f t="shared" si="6"/>
        <v>0</v>
      </c>
      <c r="I153" s="8">
        <v>132.30141304347831</v>
      </c>
      <c r="J153" s="8">
        <v>0</v>
      </c>
      <c r="K153" s="9">
        <f t="shared" si="7"/>
        <v>0</v>
      </c>
      <c r="L153" s="8">
        <v>167.36739130434782</v>
      </c>
      <c r="M153" s="8">
        <v>0</v>
      </c>
      <c r="N153" s="9">
        <f t="shared" si="8"/>
        <v>0</v>
      </c>
    </row>
    <row r="154" spans="1:14" x14ac:dyDescent="0.3">
      <c r="A154" s="6" t="s">
        <v>37</v>
      </c>
      <c r="B154" s="6" t="s">
        <v>356</v>
      </c>
      <c r="C154" s="6" t="s">
        <v>357</v>
      </c>
      <c r="D154" s="6" t="s">
        <v>103</v>
      </c>
      <c r="E154" s="8">
        <v>66.260869565217391</v>
      </c>
      <c r="F154" s="8">
        <v>38.394347826086943</v>
      </c>
      <c r="G154" s="8">
        <v>0</v>
      </c>
      <c r="H154" s="9">
        <f t="shared" si="6"/>
        <v>0</v>
      </c>
      <c r="I154" s="8">
        <v>80.499456521739134</v>
      </c>
      <c r="J154" s="8">
        <v>0</v>
      </c>
      <c r="K154" s="9">
        <f t="shared" si="7"/>
        <v>0</v>
      </c>
      <c r="L154" s="8">
        <v>137.42043478260871</v>
      </c>
      <c r="M154" s="8">
        <v>0</v>
      </c>
      <c r="N154" s="9">
        <f t="shared" si="8"/>
        <v>0</v>
      </c>
    </row>
    <row r="155" spans="1:14" x14ac:dyDescent="0.3">
      <c r="A155" s="6" t="s">
        <v>37</v>
      </c>
      <c r="B155" s="6" t="s">
        <v>358</v>
      </c>
      <c r="C155" s="6" t="s">
        <v>269</v>
      </c>
      <c r="D155" s="6" t="s">
        <v>103</v>
      </c>
      <c r="E155" s="8">
        <v>97.934782608695656</v>
      </c>
      <c r="F155" s="8">
        <v>20.104673913043481</v>
      </c>
      <c r="G155" s="8">
        <v>0</v>
      </c>
      <c r="H155" s="9">
        <f t="shared" si="6"/>
        <v>0</v>
      </c>
      <c r="I155" s="8">
        <v>119.49652173913046</v>
      </c>
      <c r="J155" s="8">
        <v>0</v>
      </c>
      <c r="K155" s="9">
        <f t="shared" si="7"/>
        <v>0</v>
      </c>
      <c r="L155" s="8">
        <v>185.37380434782608</v>
      </c>
      <c r="M155" s="8">
        <v>0</v>
      </c>
      <c r="N155" s="9">
        <f t="shared" si="8"/>
        <v>0</v>
      </c>
    </row>
    <row r="156" spans="1:14" x14ac:dyDescent="0.3">
      <c r="A156" s="6" t="s">
        <v>37</v>
      </c>
      <c r="B156" s="6" t="s">
        <v>359</v>
      </c>
      <c r="C156" s="6" t="s">
        <v>317</v>
      </c>
      <c r="D156" s="6" t="s">
        <v>318</v>
      </c>
      <c r="E156" s="8">
        <v>72.663043478260875</v>
      </c>
      <c r="F156" s="8">
        <v>15.522934782608692</v>
      </c>
      <c r="G156" s="8">
        <v>0</v>
      </c>
      <c r="H156" s="9">
        <f t="shared" si="6"/>
        <v>0</v>
      </c>
      <c r="I156" s="8">
        <v>74.695760869565206</v>
      </c>
      <c r="J156" s="8">
        <v>0</v>
      </c>
      <c r="K156" s="9">
        <f t="shared" si="7"/>
        <v>0</v>
      </c>
      <c r="L156" s="8">
        <v>128.00184782608696</v>
      </c>
      <c r="M156" s="8">
        <v>0</v>
      </c>
      <c r="N156" s="9">
        <f t="shared" si="8"/>
        <v>0</v>
      </c>
    </row>
    <row r="157" spans="1:14" x14ac:dyDescent="0.3">
      <c r="A157" s="6" t="s">
        <v>37</v>
      </c>
      <c r="B157" s="6" t="s">
        <v>360</v>
      </c>
      <c r="C157" s="6" t="s">
        <v>361</v>
      </c>
      <c r="D157" s="6" t="s">
        <v>362</v>
      </c>
      <c r="E157" s="8">
        <v>80.673913043478265</v>
      </c>
      <c r="F157" s="8">
        <v>4.5885869565217376</v>
      </c>
      <c r="G157" s="8">
        <v>0</v>
      </c>
      <c r="H157" s="9">
        <f t="shared" si="6"/>
        <v>0</v>
      </c>
      <c r="I157" s="8">
        <v>96.083913043478248</v>
      </c>
      <c r="J157" s="8">
        <v>0</v>
      </c>
      <c r="K157" s="9">
        <f t="shared" si="7"/>
        <v>0</v>
      </c>
      <c r="L157" s="8">
        <v>167.41499999999999</v>
      </c>
      <c r="M157" s="8">
        <v>0</v>
      </c>
      <c r="N157" s="9">
        <f t="shared" si="8"/>
        <v>0</v>
      </c>
    </row>
    <row r="158" spans="1:14" x14ac:dyDescent="0.3">
      <c r="A158" s="6" t="s">
        <v>37</v>
      </c>
      <c r="B158" s="6" t="s">
        <v>363</v>
      </c>
      <c r="C158" s="6" t="s">
        <v>364</v>
      </c>
      <c r="D158" s="6" t="s">
        <v>290</v>
      </c>
      <c r="E158" s="8">
        <v>103.52173913043478</v>
      </c>
      <c r="F158" s="8">
        <v>16.731521739130439</v>
      </c>
      <c r="G158" s="8">
        <v>0</v>
      </c>
      <c r="H158" s="9">
        <f t="shared" si="6"/>
        <v>0</v>
      </c>
      <c r="I158" s="8">
        <v>120.21847826086955</v>
      </c>
      <c r="J158" s="8">
        <v>0</v>
      </c>
      <c r="K158" s="9">
        <f t="shared" si="7"/>
        <v>0</v>
      </c>
      <c r="L158" s="8">
        <v>202.79532608695649</v>
      </c>
      <c r="M158" s="8">
        <v>0</v>
      </c>
      <c r="N158" s="9">
        <f t="shared" si="8"/>
        <v>0</v>
      </c>
    </row>
    <row r="159" spans="1:14" x14ac:dyDescent="0.3">
      <c r="A159" s="6" t="s">
        <v>37</v>
      </c>
      <c r="B159" s="6" t="s">
        <v>365</v>
      </c>
      <c r="C159" s="6" t="s">
        <v>366</v>
      </c>
      <c r="D159" s="6" t="s">
        <v>367</v>
      </c>
      <c r="E159" s="8">
        <v>65.130434782608702</v>
      </c>
      <c r="F159" s="8">
        <v>18.962717391304352</v>
      </c>
      <c r="G159" s="8">
        <v>0</v>
      </c>
      <c r="H159" s="9">
        <f t="shared" si="6"/>
        <v>0</v>
      </c>
      <c r="I159" s="8">
        <v>76.466847826086948</v>
      </c>
      <c r="J159" s="8">
        <v>0</v>
      </c>
      <c r="K159" s="9">
        <f t="shared" si="7"/>
        <v>0</v>
      </c>
      <c r="L159" s="8">
        <v>127.89663043478261</v>
      </c>
      <c r="M159" s="8">
        <v>0</v>
      </c>
      <c r="N159" s="9">
        <f t="shared" si="8"/>
        <v>0</v>
      </c>
    </row>
    <row r="160" spans="1:14" x14ac:dyDescent="0.3">
      <c r="A160" s="6" t="s">
        <v>37</v>
      </c>
      <c r="B160" s="6" t="s">
        <v>368</v>
      </c>
      <c r="C160" s="6" t="s">
        <v>369</v>
      </c>
      <c r="D160" s="6" t="s">
        <v>370</v>
      </c>
      <c r="E160" s="8">
        <v>46.836956521739133</v>
      </c>
      <c r="F160" s="8">
        <v>7.3315217391304346</v>
      </c>
      <c r="G160" s="8">
        <v>0</v>
      </c>
      <c r="H160" s="9">
        <f t="shared" si="6"/>
        <v>0</v>
      </c>
      <c r="I160" s="8">
        <v>50.510869565217391</v>
      </c>
      <c r="J160" s="8">
        <v>0</v>
      </c>
      <c r="K160" s="9">
        <f t="shared" si="7"/>
        <v>0</v>
      </c>
      <c r="L160" s="8">
        <v>92.233695652173907</v>
      </c>
      <c r="M160" s="8">
        <v>0</v>
      </c>
      <c r="N160" s="9">
        <f t="shared" si="8"/>
        <v>0</v>
      </c>
    </row>
    <row r="161" spans="1:14" x14ac:dyDescent="0.3">
      <c r="A161" s="6" t="s">
        <v>37</v>
      </c>
      <c r="B161" s="6" t="s">
        <v>371</v>
      </c>
      <c r="C161" s="6" t="s">
        <v>372</v>
      </c>
      <c r="D161" s="6" t="s">
        <v>373</v>
      </c>
      <c r="E161" s="8">
        <v>52.010869565217391</v>
      </c>
      <c r="F161" s="8">
        <v>12.37271739130435</v>
      </c>
      <c r="G161" s="8">
        <v>0</v>
      </c>
      <c r="H161" s="9">
        <f t="shared" si="6"/>
        <v>0</v>
      </c>
      <c r="I161" s="8">
        <v>63.548586956521739</v>
      </c>
      <c r="J161" s="8">
        <v>0</v>
      </c>
      <c r="K161" s="9">
        <f t="shared" si="7"/>
        <v>0</v>
      </c>
      <c r="L161" s="8">
        <v>93.343913043478253</v>
      </c>
      <c r="M161" s="8">
        <v>0</v>
      </c>
      <c r="N161" s="9">
        <f t="shared" si="8"/>
        <v>0</v>
      </c>
    </row>
    <row r="162" spans="1:14" x14ac:dyDescent="0.3">
      <c r="A162" s="6" t="s">
        <v>37</v>
      </c>
      <c r="B162" s="6" t="s">
        <v>374</v>
      </c>
      <c r="C162" s="6" t="s">
        <v>51</v>
      </c>
      <c r="D162" s="6" t="s">
        <v>52</v>
      </c>
      <c r="E162" s="8">
        <v>112.64130434782609</v>
      </c>
      <c r="F162" s="8">
        <v>25.002826086956528</v>
      </c>
      <c r="G162" s="8">
        <v>0</v>
      </c>
      <c r="H162" s="9">
        <f t="shared" si="6"/>
        <v>0</v>
      </c>
      <c r="I162" s="8">
        <v>108.08532608695657</v>
      </c>
      <c r="J162" s="8">
        <v>0</v>
      </c>
      <c r="K162" s="9">
        <f t="shared" si="7"/>
        <v>0</v>
      </c>
      <c r="L162" s="8">
        <v>204.59293478260869</v>
      </c>
      <c r="M162" s="8">
        <v>1.0917391304347825</v>
      </c>
      <c r="N162" s="9">
        <f t="shared" si="8"/>
        <v>5.3361526466923978E-3</v>
      </c>
    </row>
    <row r="163" spans="1:14" x14ac:dyDescent="0.3">
      <c r="A163" s="6" t="s">
        <v>37</v>
      </c>
      <c r="B163" s="6" t="s">
        <v>375</v>
      </c>
      <c r="C163" s="6" t="s">
        <v>335</v>
      </c>
      <c r="D163" s="6" t="s">
        <v>336</v>
      </c>
      <c r="E163" s="8">
        <v>71.293478260869563</v>
      </c>
      <c r="F163" s="8">
        <v>14.808369565217385</v>
      </c>
      <c r="G163" s="8">
        <v>0</v>
      </c>
      <c r="H163" s="9">
        <f t="shared" si="6"/>
        <v>0</v>
      </c>
      <c r="I163" s="8">
        <v>77.228586956521724</v>
      </c>
      <c r="J163" s="8">
        <v>0</v>
      </c>
      <c r="K163" s="9">
        <f t="shared" si="7"/>
        <v>0</v>
      </c>
      <c r="L163" s="8">
        <v>128.9407608695652</v>
      </c>
      <c r="M163" s="8">
        <v>0</v>
      </c>
      <c r="N163" s="9">
        <f t="shared" si="8"/>
        <v>0</v>
      </c>
    </row>
    <row r="164" spans="1:14" x14ac:dyDescent="0.3">
      <c r="A164" s="6" t="s">
        <v>37</v>
      </c>
      <c r="B164" s="6" t="s">
        <v>376</v>
      </c>
      <c r="C164" s="6" t="s">
        <v>69</v>
      </c>
      <c r="D164" s="6" t="s">
        <v>70</v>
      </c>
      <c r="E164" s="8">
        <v>158.06521739130434</v>
      </c>
      <c r="F164" s="8">
        <v>44.980978260869556</v>
      </c>
      <c r="G164" s="8">
        <v>0</v>
      </c>
      <c r="H164" s="9">
        <f t="shared" si="6"/>
        <v>0</v>
      </c>
      <c r="I164" s="8">
        <v>133.79369565217397</v>
      </c>
      <c r="J164" s="8">
        <v>13.891304347826088</v>
      </c>
      <c r="K164" s="9">
        <f t="shared" si="7"/>
        <v>0.10382629973791574</v>
      </c>
      <c r="L164" s="8">
        <v>309.15815217391304</v>
      </c>
      <c r="M164" s="8">
        <v>0</v>
      </c>
      <c r="N164" s="9">
        <f t="shared" si="8"/>
        <v>0</v>
      </c>
    </row>
    <row r="165" spans="1:14" x14ac:dyDescent="0.3">
      <c r="A165" s="6" t="s">
        <v>37</v>
      </c>
      <c r="B165" s="6" t="s">
        <v>377</v>
      </c>
      <c r="C165" s="6" t="s">
        <v>289</v>
      </c>
      <c r="D165" s="6" t="s">
        <v>290</v>
      </c>
      <c r="E165" s="8">
        <v>64.434782608695656</v>
      </c>
      <c r="F165" s="8">
        <v>26.543695652173909</v>
      </c>
      <c r="G165" s="8">
        <v>0</v>
      </c>
      <c r="H165" s="9">
        <f t="shared" si="6"/>
        <v>0</v>
      </c>
      <c r="I165" s="8">
        <v>99.301847826086956</v>
      </c>
      <c r="J165" s="8">
        <v>0</v>
      </c>
      <c r="K165" s="9">
        <f t="shared" si="7"/>
        <v>0</v>
      </c>
      <c r="L165" s="8">
        <v>142.48695652173913</v>
      </c>
      <c r="M165" s="8">
        <v>0</v>
      </c>
      <c r="N165" s="9">
        <f t="shared" si="8"/>
        <v>0</v>
      </c>
    </row>
    <row r="166" spans="1:14" x14ac:dyDescent="0.3">
      <c r="A166" s="6" t="s">
        <v>37</v>
      </c>
      <c r="B166" s="6" t="s">
        <v>378</v>
      </c>
      <c r="C166" s="6" t="s">
        <v>66</v>
      </c>
      <c r="D166" s="6" t="s">
        <v>67</v>
      </c>
      <c r="E166" s="8">
        <v>141.30434782608697</v>
      </c>
      <c r="F166" s="8">
        <v>29.70358695652174</v>
      </c>
      <c r="G166" s="8">
        <v>0</v>
      </c>
      <c r="H166" s="9">
        <f t="shared" si="6"/>
        <v>0</v>
      </c>
      <c r="I166" s="8">
        <v>161.63717391304345</v>
      </c>
      <c r="J166" s="8">
        <v>0</v>
      </c>
      <c r="K166" s="9">
        <f t="shared" si="7"/>
        <v>0</v>
      </c>
      <c r="L166" s="8">
        <v>308.65249999999997</v>
      </c>
      <c r="M166" s="8">
        <v>0</v>
      </c>
      <c r="N166" s="9">
        <f t="shared" si="8"/>
        <v>0</v>
      </c>
    </row>
    <row r="167" spans="1:14" x14ac:dyDescent="0.3">
      <c r="A167" s="6" t="s">
        <v>37</v>
      </c>
      <c r="B167" s="6" t="s">
        <v>379</v>
      </c>
      <c r="C167" s="6" t="s">
        <v>380</v>
      </c>
      <c r="D167" s="6" t="s">
        <v>58</v>
      </c>
      <c r="E167" s="8">
        <v>156.71739130434781</v>
      </c>
      <c r="F167" s="8">
        <v>66.247391304347815</v>
      </c>
      <c r="G167" s="8">
        <v>5.9021739130434785</v>
      </c>
      <c r="H167" s="9">
        <f t="shared" si="6"/>
        <v>8.9092925726361683E-2</v>
      </c>
      <c r="I167" s="8">
        <v>135.47565217391298</v>
      </c>
      <c r="J167" s="8">
        <v>18.315217391304348</v>
      </c>
      <c r="K167" s="9">
        <f t="shared" si="7"/>
        <v>0.1351919484970828</v>
      </c>
      <c r="L167" s="8">
        <v>360.0186956521739</v>
      </c>
      <c r="M167" s="8">
        <v>0.26630434782608697</v>
      </c>
      <c r="N167" s="9">
        <f t="shared" si="8"/>
        <v>7.3969588535861071E-4</v>
      </c>
    </row>
    <row r="168" spans="1:14" x14ac:dyDescent="0.3">
      <c r="A168" s="6" t="s">
        <v>37</v>
      </c>
      <c r="B168" s="6" t="s">
        <v>381</v>
      </c>
      <c r="C168" s="6" t="s">
        <v>161</v>
      </c>
      <c r="D168" s="6" t="s">
        <v>162</v>
      </c>
      <c r="E168" s="8">
        <v>86.413043478260875</v>
      </c>
      <c r="F168" s="8">
        <v>14.581521739130435</v>
      </c>
      <c r="G168" s="8">
        <v>0</v>
      </c>
      <c r="H168" s="9">
        <f t="shared" si="6"/>
        <v>0</v>
      </c>
      <c r="I168" s="8">
        <v>78.040760869565219</v>
      </c>
      <c r="J168" s="8">
        <v>0</v>
      </c>
      <c r="K168" s="9">
        <f t="shared" si="7"/>
        <v>0</v>
      </c>
      <c r="L168" s="8">
        <v>186.32880434782609</v>
      </c>
      <c r="M168" s="8">
        <v>0</v>
      </c>
      <c r="N168" s="9">
        <f t="shared" si="8"/>
        <v>0</v>
      </c>
    </row>
    <row r="169" spans="1:14" x14ac:dyDescent="0.3">
      <c r="A169" s="6" t="s">
        <v>37</v>
      </c>
      <c r="B169" s="6" t="s">
        <v>382</v>
      </c>
      <c r="C169" s="6" t="s">
        <v>108</v>
      </c>
      <c r="D169" s="6" t="s">
        <v>70</v>
      </c>
      <c r="E169" s="8">
        <v>151.33695652173913</v>
      </c>
      <c r="F169" s="8">
        <v>83.058913043478256</v>
      </c>
      <c r="G169" s="8">
        <v>0.22826086956521738</v>
      </c>
      <c r="H169" s="9">
        <f t="shared" si="6"/>
        <v>2.7481803120362447E-3</v>
      </c>
      <c r="I169" s="8">
        <v>176.81260869565219</v>
      </c>
      <c r="J169" s="8">
        <v>5.2391304347826084</v>
      </c>
      <c r="K169" s="9">
        <f t="shared" si="7"/>
        <v>2.963097752717812E-2</v>
      </c>
      <c r="L169" s="8">
        <v>411.2595652173913</v>
      </c>
      <c r="M169" s="8">
        <v>6.8533695652173909</v>
      </c>
      <c r="N169" s="9">
        <f t="shared" si="8"/>
        <v>1.6664340832035624E-2</v>
      </c>
    </row>
    <row r="170" spans="1:14" x14ac:dyDescent="0.3">
      <c r="A170" s="6" t="s">
        <v>37</v>
      </c>
      <c r="B170" s="6" t="s">
        <v>383</v>
      </c>
      <c r="C170" s="6" t="s">
        <v>69</v>
      </c>
      <c r="D170" s="6" t="s">
        <v>70</v>
      </c>
      <c r="E170" s="8">
        <v>142.05434782608697</v>
      </c>
      <c r="F170" s="8">
        <v>16.4804347826087</v>
      </c>
      <c r="G170" s="8">
        <v>0</v>
      </c>
      <c r="H170" s="9">
        <f t="shared" si="6"/>
        <v>0</v>
      </c>
      <c r="I170" s="8">
        <v>158.95347826086959</v>
      </c>
      <c r="J170" s="8">
        <v>0</v>
      </c>
      <c r="K170" s="9">
        <f t="shared" si="7"/>
        <v>0</v>
      </c>
      <c r="L170" s="8">
        <v>249.08184782608694</v>
      </c>
      <c r="M170" s="8">
        <v>0.25</v>
      </c>
      <c r="N170" s="9">
        <f t="shared" si="8"/>
        <v>1.0036861464692286E-3</v>
      </c>
    </row>
    <row r="171" spans="1:14" x14ac:dyDescent="0.3">
      <c r="A171" s="6" t="s">
        <v>37</v>
      </c>
      <c r="B171" s="6" t="s">
        <v>384</v>
      </c>
      <c r="C171" s="6" t="s">
        <v>385</v>
      </c>
      <c r="D171" s="6" t="s">
        <v>70</v>
      </c>
      <c r="E171" s="8">
        <v>76.804347826086953</v>
      </c>
      <c r="F171" s="8">
        <v>25.466195652173923</v>
      </c>
      <c r="G171" s="8">
        <v>0</v>
      </c>
      <c r="H171" s="9">
        <f t="shared" si="6"/>
        <v>0</v>
      </c>
      <c r="I171" s="8">
        <v>58.923478260869558</v>
      </c>
      <c r="J171" s="8">
        <v>0</v>
      </c>
      <c r="K171" s="9">
        <f t="shared" si="7"/>
        <v>0</v>
      </c>
      <c r="L171" s="8">
        <v>165.84586956521738</v>
      </c>
      <c r="M171" s="8">
        <v>0</v>
      </c>
      <c r="N171" s="9">
        <f t="shared" si="8"/>
        <v>0</v>
      </c>
    </row>
    <row r="172" spans="1:14" x14ac:dyDescent="0.3">
      <c r="A172" s="6" t="s">
        <v>37</v>
      </c>
      <c r="B172" s="6" t="s">
        <v>386</v>
      </c>
      <c r="C172" s="6" t="s">
        <v>66</v>
      </c>
      <c r="D172" s="6" t="s">
        <v>67</v>
      </c>
      <c r="E172" s="8">
        <v>49.021739130434781</v>
      </c>
      <c r="F172" s="8">
        <v>2.1902173913043477</v>
      </c>
      <c r="G172" s="8">
        <v>0</v>
      </c>
      <c r="H172" s="9">
        <f t="shared" si="6"/>
        <v>0</v>
      </c>
      <c r="I172" s="8">
        <v>42.330869565217384</v>
      </c>
      <c r="J172" s="8">
        <v>0</v>
      </c>
      <c r="K172" s="9">
        <f t="shared" si="7"/>
        <v>0</v>
      </c>
      <c r="L172" s="8">
        <v>79.301413043478263</v>
      </c>
      <c r="M172" s="8">
        <v>0</v>
      </c>
      <c r="N172" s="9">
        <f t="shared" si="8"/>
        <v>0</v>
      </c>
    </row>
    <row r="173" spans="1:14" x14ac:dyDescent="0.3">
      <c r="A173" s="6" t="s">
        <v>37</v>
      </c>
      <c r="B173" s="6" t="s">
        <v>387</v>
      </c>
      <c r="C173" s="6" t="s">
        <v>388</v>
      </c>
      <c r="D173" s="6" t="s">
        <v>389</v>
      </c>
      <c r="E173" s="8">
        <v>105.65217391304348</v>
      </c>
      <c r="F173" s="8">
        <v>37.762934782608689</v>
      </c>
      <c r="G173" s="8">
        <v>7.6086956521739135E-2</v>
      </c>
      <c r="H173" s="9">
        <f t="shared" si="6"/>
        <v>2.0148581395951293E-3</v>
      </c>
      <c r="I173" s="8">
        <v>72.011086956521737</v>
      </c>
      <c r="J173" s="8">
        <v>0.10869565217391304</v>
      </c>
      <c r="K173" s="9">
        <f t="shared" si="7"/>
        <v>1.5094294054961343E-3</v>
      </c>
      <c r="L173" s="8">
        <v>199.72641304347829</v>
      </c>
      <c r="M173" s="8">
        <v>0</v>
      </c>
      <c r="N173" s="9">
        <f t="shared" si="8"/>
        <v>0</v>
      </c>
    </row>
    <row r="174" spans="1:14" x14ac:dyDescent="0.3">
      <c r="A174" s="6" t="s">
        <v>37</v>
      </c>
      <c r="B174" s="6" t="s">
        <v>390</v>
      </c>
      <c r="C174" s="6" t="s">
        <v>391</v>
      </c>
      <c r="D174" s="6" t="s">
        <v>322</v>
      </c>
      <c r="E174" s="8">
        <v>78.326086956521735</v>
      </c>
      <c r="F174" s="8">
        <v>22.725543478260871</v>
      </c>
      <c r="G174" s="8">
        <v>0</v>
      </c>
      <c r="H174" s="9">
        <f t="shared" si="6"/>
        <v>0</v>
      </c>
      <c r="I174" s="8">
        <v>63.807065217391305</v>
      </c>
      <c r="J174" s="8">
        <v>0</v>
      </c>
      <c r="K174" s="9">
        <f t="shared" si="7"/>
        <v>0</v>
      </c>
      <c r="L174" s="8">
        <v>165.62771739130434</v>
      </c>
      <c r="M174" s="8">
        <v>0</v>
      </c>
      <c r="N174" s="9">
        <f t="shared" si="8"/>
        <v>0</v>
      </c>
    </row>
    <row r="175" spans="1:14" x14ac:dyDescent="0.3">
      <c r="A175" s="6" t="s">
        <v>37</v>
      </c>
      <c r="B175" s="6" t="s">
        <v>392</v>
      </c>
      <c r="C175" s="6" t="s">
        <v>393</v>
      </c>
      <c r="D175" s="6" t="s">
        <v>336</v>
      </c>
      <c r="E175" s="8">
        <v>60.489130434782609</v>
      </c>
      <c r="F175" s="8">
        <v>12.18326086956522</v>
      </c>
      <c r="G175" s="8">
        <v>0</v>
      </c>
      <c r="H175" s="9">
        <f t="shared" si="6"/>
        <v>0</v>
      </c>
      <c r="I175" s="8">
        <v>48.147391304347821</v>
      </c>
      <c r="J175" s="8">
        <v>0</v>
      </c>
      <c r="K175" s="9">
        <f t="shared" si="7"/>
        <v>0</v>
      </c>
      <c r="L175" s="8">
        <v>95.189673913043492</v>
      </c>
      <c r="M175" s="8">
        <v>0</v>
      </c>
      <c r="N175" s="9">
        <f t="shared" si="8"/>
        <v>0</v>
      </c>
    </row>
    <row r="176" spans="1:14" x14ac:dyDescent="0.3">
      <c r="A176" s="6" t="s">
        <v>37</v>
      </c>
      <c r="B176" s="6" t="s">
        <v>394</v>
      </c>
      <c r="C176" s="6" t="s">
        <v>57</v>
      </c>
      <c r="D176" s="6" t="s">
        <v>58</v>
      </c>
      <c r="E176" s="8">
        <v>113.39130434782609</v>
      </c>
      <c r="F176" s="8">
        <v>27.8120652173913</v>
      </c>
      <c r="G176" s="8">
        <v>0.39130434782608697</v>
      </c>
      <c r="H176" s="9">
        <f t="shared" si="6"/>
        <v>1.4069589754212086E-2</v>
      </c>
      <c r="I176" s="8">
        <v>142.75913043478263</v>
      </c>
      <c r="J176" s="8">
        <v>11.663043478260869</v>
      </c>
      <c r="K176" s="9">
        <f t="shared" si="7"/>
        <v>8.1697355838048866E-2</v>
      </c>
      <c r="L176" s="8">
        <v>204.22586956521738</v>
      </c>
      <c r="M176" s="8">
        <v>35.565543478260878</v>
      </c>
      <c r="N176" s="9">
        <f t="shared" si="8"/>
        <v>0.17414808199361539</v>
      </c>
    </row>
    <row r="177" spans="1:14" x14ac:dyDescent="0.3">
      <c r="A177" s="6" t="s">
        <v>37</v>
      </c>
      <c r="B177" s="6" t="s">
        <v>395</v>
      </c>
      <c r="C177" s="6" t="s">
        <v>57</v>
      </c>
      <c r="D177" s="6" t="s">
        <v>58</v>
      </c>
      <c r="E177" s="8">
        <v>162.96739130434781</v>
      </c>
      <c r="F177" s="8">
        <v>80.994130434782619</v>
      </c>
      <c r="G177" s="8">
        <v>3.3586956521739131</v>
      </c>
      <c r="H177" s="9">
        <f t="shared" si="6"/>
        <v>4.1468383377217345E-2</v>
      </c>
      <c r="I177" s="8">
        <v>152.46706521739128</v>
      </c>
      <c r="J177" s="8">
        <v>7.7173913043478262</v>
      </c>
      <c r="K177" s="9">
        <f t="shared" si="7"/>
        <v>5.0616776110592676E-2</v>
      </c>
      <c r="L177" s="8">
        <v>324.95260869565215</v>
      </c>
      <c r="M177" s="8">
        <v>50.914565217391299</v>
      </c>
      <c r="N177" s="9">
        <f t="shared" si="8"/>
        <v>0.15668304809664552</v>
      </c>
    </row>
    <row r="178" spans="1:14" x14ac:dyDescent="0.3">
      <c r="A178" s="6" t="s">
        <v>37</v>
      </c>
      <c r="B178" s="6" t="s">
        <v>396</v>
      </c>
      <c r="C178" s="6" t="s">
        <v>397</v>
      </c>
      <c r="D178" s="6" t="s">
        <v>398</v>
      </c>
      <c r="E178" s="8">
        <v>86.086956521739125</v>
      </c>
      <c r="F178" s="8">
        <v>16.1875</v>
      </c>
      <c r="G178" s="8">
        <v>0</v>
      </c>
      <c r="H178" s="9">
        <f t="shared" si="6"/>
        <v>0</v>
      </c>
      <c r="I178" s="8">
        <v>80.353260869565219</v>
      </c>
      <c r="J178" s="8">
        <v>0</v>
      </c>
      <c r="K178" s="9">
        <f t="shared" si="7"/>
        <v>0</v>
      </c>
      <c r="L178" s="8">
        <v>149.90489130434781</v>
      </c>
      <c r="M178" s="8">
        <v>0</v>
      </c>
      <c r="N178" s="9">
        <f t="shared" si="8"/>
        <v>0</v>
      </c>
    </row>
    <row r="179" spans="1:14" x14ac:dyDescent="0.3">
      <c r="A179" s="6" t="s">
        <v>37</v>
      </c>
      <c r="B179" s="6" t="s">
        <v>399</v>
      </c>
      <c r="C179" s="6" t="s">
        <v>325</v>
      </c>
      <c r="D179" s="6" t="s">
        <v>219</v>
      </c>
      <c r="E179" s="8">
        <v>74.739130434782609</v>
      </c>
      <c r="F179" s="8">
        <v>25.782608695652176</v>
      </c>
      <c r="G179" s="8">
        <v>0</v>
      </c>
      <c r="H179" s="9">
        <f t="shared" si="6"/>
        <v>0</v>
      </c>
      <c r="I179" s="8">
        <v>96.975543478260875</v>
      </c>
      <c r="J179" s="8">
        <v>0</v>
      </c>
      <c r="K179" s="9">
        <f t="shared" si="7"/>
        <v>0</v>
      </c>
      <c r="L179" s="8">
        <v>139.91032608695653</v>
      </c>
      <c r="M179" s="8">
        <v>0</v>
      </c>
      <c r="N179" s="9">
        <f t="shared" si="8"/>
        <v>0</v>
      </c>
    </row>
    <row r="180" spans="1:14" x14ac:dyDescent="0.3">
      <c r="A180" s="6" t="s">
        <v>37</v>
      </c>
      <c r="B180" s="6" t="s">
        <v>400</v>
      </c>
      <c r="C180" s="6" t="s">
        <v>269</v>
      </c>
      <c r="D180" s="6" t="s">
        <v>103</v>
      </c>
      <c r="E180" s="8">
        <v>176.70652173913044</v>
      </c>
      <c r="F180" s="8">
        <v>45.301630434782609</v>
      </c>
      <c r="G180" s="8">
        <v>0</v>
      </c>
      <c r="H180" s="9">
        <f t="shared" si="6"/>
        <v>0</v>
      </c>
      <c r="I180" s="8">
        <v>219.21195652173913</v>
      </c>
      <c r="J180" s="8">
        <v>0</v>
      </c>
      <c r="K180" s="9">
        <f t="shared" si="7"/>
        <v>0</v>
      </c>
      <c r="L180" s="8">
        <v>297.58152173913044</v>
      </c>
      <c r="M180" s="8">
        <v>0</v>
      </c>
      <c r="N180" s="9">
        <f t="shared" si="8"/>
        <v>0</v>
      </c>
    </row>
    <row r="181" spans="1:14" x14ac:dyDescent="0.3">
      <c r="A181" s="6" t="s">
        <v>37</v>
      </c>
      <c r="B181" s="6" t="s">
        <v>401</v>
      </c>
      <c r="C181" s="6" t="s">
        <v>335</v>
      </c>
      <c r="D181" s="6" t="s">
        <v>336</v>
      </c>
      <c r="E181" s="8">
        <v>93.880434782608702</v>
      </c>
      <c r="F181" s="8">
        <v>59.3125</v>
      </c>
      <c r="G181" s="8">
        <v>0</v>
      </c>
      <c r="H181" s="9">
        <f t="shared" si="6"/>
        <v>0</v>
      </c>
      <c r="I181" s="8">
        <v>85.448369565217391</v>
      </c>
      <c r="J181" s="8">
        <v>6.5217391304347824E-2</v>
      </c>
      <c r="K181" s="9">
        <f t="shared" si="7"/>
        <v>7.6323739863253296E-4</v>
      </c>
      <c r="L181" s="8">
        <v>198.7608695652174</v>
      </c>
      <c r="M181" s="8">
        <v>0</v>
      </c>
      <c r="N181" s="9">
        <f t="shared" si="8"/>
        <v>0</v>
      </c>
    </row>
    <row r="182" spans="1:14" x14ac:dyDescent="0.3">
      <c r="A182" s="6" t="s">
        <v>37</v>
      </c>
      <c r="B182" s="6" t="s">
        <v>402</v>
      </c>
      <c r="C182" s="6" t="s">
        <v>126</v>
      </c>
      <c r="D182" s="6" t="s">
        <v>127</v>
      </c>
      <c r="E182" s="8">
        <v>88.782608695652172</v>
      </c>
      <c r="F182" s="8">
        <v>22.978260869565219</v>
      </c>
      <c r="G182" s="8">
        <v>0</v>
      </c>
      <c r="H182" s="9">
        <f t="shared" si="6"/>
        <v>0</v>
      </c>
      <c r="I182" s="8">
        <v>99.171195652173907</v>
      </c>
      <c r="J182" s="8">
        <v>0</v>
      </c>
      <c r="K182" s="9">
        <f t="shared" si="7"/>
        <v>0</v>
      </c>
      <c r="L182" s="8">
        <v>185.55706521739131</v>
      </c>
      <c r="M182" s="8">
        <v>0</v>
      </c>
      <c r="N182" s="9">
        <f t="shared" si="8"/>
        <v>0</v>
      </c>
    </row>
    <row r="183" spans="1:14" x14ac:dyDescent="0.3">
      <c r="A183" s="6" t="s">
        <v>37</v>
      </c>
      <c r="B183" s="6" t="s">
        <v>403</v>
      </c>
      <c r="C183" s="6" t="s">
        <v>190</v>
      </c>
      <c r="D183" s="6" t="s">
        <v>191</v>
      </c>
      <c r="E183" s="8">
        <v>176.96739130434781</v>
      </c>
      <c r="F183" s="8">
        <v>56.872282608695649</v>
      </c>
      <c r="G183" s="8">
        <v>0</v>
      </c>
      <c r="H183" s="9">
        <f t="shared" si="6"/>
        <v>0</v>
      </c>
      <c r="I183" s="8">
        <v>179.87228260869566</v>
      </c>
      <c r="J183" s="8">
        <v>0</v>
      </c>
      <c r="K183" s="9">
        <f t="shared" si="7"/>
        <v>0</v>
      </c>
      <c r="L183" s="8">
        <v>376.58423913043481</v>
      </c>
      <c r="M183" s="8">
        <v>0</v>
      </c>
      <c r="N183" s="9">
        <f t="shared" si="8"/>
        <v>0</v>
      </c>
    </row>
    <row r="184" spans="1:14" x14ac:dyDescent="0.3">
      <c r="A184" s="6" t="s">
        <v>37</v>
      </c>
      <c r="B184" s="6" t="s">
        <v>404</v>
      </c>
      <c r="C184" s="6" t="s">
        <v>129</v>
      </c>
      <c r="D184" s="6" t="s">
        <v>130</v>
      </c>
      <c r="E184" s="8">
        <v>97.510869565217391</v>
      </c>
      <c r="F184" s="8">
        <v>80.396739130434781</v>
      </c>
      <c r="G184" s="8">
        <v>0</v>
      </c>
      <c r="H184" s="9">
        <f t="shared" si="6"/>
        <v>0</v>
      </c>
      <c r="I184" s="8">
        <v>108.91847826086956</v>
      </c>
      <c r="J184" s="8">
        <v>0</v>
      </c>
      <c r="K184" s="9">
        <f t="shared" si="7"/>
        <v>0</v>
      </c>
      <c r="L184" s="8">
        <v>162.58695652173913</v>
      </c>
      <c r="M184" s="8">
        <v>0</v>
      </c>
      <c r="N184" s="9">
        <f t="shared" si="8"/>
        <v>0</v>
      </c>
    </row>
    <row r="185" spans="1:14" x14ac:dyDescent="0.3">
      <c r="A185" s="6" t="s">
        <v>37</v>
      </c>
      <c r="B185" s="6" t="s">
        <v>405</v>
      </c>
      <c r="C185" s="6" t="s">
        <v>169</v>
      </c>
      <c r="D185" s="6" t="s">
        <v>170</v>
      </c>
      <c r="E185" s="8">
        <v>76.097826086956516</v>
      </c>
      <c r="F185" s="8">
        <v>67.6875</v>
      </c>
      <c r="G185" s="8">
        <v>0</v>
      </c>
      <c r="H185" s="9">
        <f t="shared" si="6"/>
        <v>0</v>
      </c>
      <c r="I185" s="8">
        <v>38.021739130434781</v>
      </c>
      <c r="J185" s="8">
        <v>7.0434782608695654</v>
      </c>
      <c r="K185" s="9">
        <f t="shared" si="7"/>
        <v>0.18524871355060035</v>
      </c>
      <c r="L185" s="8">
        <v>170.625</v>
      </c>
      <c r="M185" s="8">
        <v>48.551630434782609</v>
      </c>
      <c r="N185" s="9">
        <f t="shared" si="8"/>
        <v>0.28455168020385413</v>
      </c>
    </row>
    <row r="186" spans="1:14" x14ac:dyDescent="0.3">
      <c r="A186" s="6" t="s">
        <v>37</v>
      </c>
      <c r="B186" s="6" t="s">
        <v>406</v>
      </c>
      <c r="C186" s="6" t="s">
        <v>129</v>
      </c>
      <c r="D186" s="6" t="s">
        <v>130</v>
      </c>
      <c r="E186" s="8">
        <v>136.85869565217391</v>
      </c>
      <c r="F186" s="8">
        <v>53.682065217391305</v>
      </c>
      <c r="G186" s="8">
        <v>0</v>
      </c>
      <c r="H186" s="9">
        <f t="shared" si="6"/>
        <v>0</v>
      </c>
      <c r="I186" s="8">
        <v>134.33152173913044</v>
      </c>
      <c r="J186" s="8">
        <v>0</v>
      </c>
      <c r="K186" s="9">
        <f t="shared" si="7"/>
        <v>0</v>
      </c>
      <c r="L186" s="8">
        <v>302.64402173913044</v>
      </c>
      <c r="M186" s="8">
        <v>0</v>
      </c>
      <c r="N186" s="9">
        <f t="shared" si="8"/>
        <v>0</v>
      </c>
    </row>
    <row r="187" spans="1:14" x14ac:dyDescent="0.3">
      <c r="A187" s="6" t="s">
        <v>37</v>
      </c>
      <c r="B187" s="6" t="s">
        <v>407</v>
      </c>
      <c r="C187" s="6" t="s">
        <v>408</v>
      </c>
      <c r="D187" s="6" t="s">
        <v>230</v>
      </c>
      <c r="E187" s="8">
        <v>104.10869565217391</v>
      </c>
      <c r="F187" s="8">
        <v>52.483913043478267</v>
      </c>
      <c r="G187" s="8">
        <v>3.3586956521739131</v>
      </c>
      <c r="H187" s="9">
        <f t="shared" si="6"/>
        <v>6.3994764441278065E-2</v>
      </c>
      <c r="I187" s="8">
        <v>119.47673913043477</v>
      </c>
      <c r="J187" s="8">
        <v>1.9021739130434783</v>
      </c>
      <c r="K187" s="9">
        <f t="shared" si="7"/>
        <v>1.5920872354633339E-2</v>
      </c>
      <c r="L187" s="8">
        <v>173.96739130434781</v>
      </c>
      <c r="M187" s="8">
        <v>0</v>
      </c>
      <c r="N187" s="9">
        <f t="shared" si="8"/>
        <v>0</v>
      </c>
    </row>
    <row r="188" spans="1:14" x14ac:dyDescent="0.3">
      <c r="A188" s="6" t="s">
        <v>37</v>
      </c>
      <c r="B188" s="6" t="s">
        <v>409</v>
      </c>
      <c r="C188" s="6" t="s">
        <v>45</v>
      </c>
      <c r="D188" s="6" t="s">
        <v>46</v>
      </c>
      <c r="E188" s="8">
        <v>151.27173913043478</v>
      </c>
      <c r="F188" s="8">
        <v>61.774456521739133</v>
      </c>
      <c r="G188" s="8">
        <v>0</v>
      </c>
      <c r="H188" s="9">
        <f t="shared" si="6"/>
        <v>0</v>
      </c>
      <c r="I188" s="8">
        <v>126.34510869565217</v>
      </c>
      <c r="J188" s="8">
        <v>0</v>
      </c>
      <c r="K188" s="9">
        <f t="shared" si="7"/>
        <v>0</v>
      </c>
      <c r="L188" s="8">
        <v>314.01358695652175</v>
      </c>
      <c r="M188" s="8">
        <v>0</v>
      </c>
      <c r="N188" s="9">
        <f t="shared" si="8"/>
        <v>0</v>
      </c>
    </row>
    <row r="189" spans="1:14" x14ac:dyDescent="0.3">
      <c r="A189" s="6" t="s">
        <v>37</v>
      </c>
      <c r="B189" s="6" t="s">
        <v>410</v>
      </c>
      <c r="C189" s="6" t="s">
        <v>110</v>
      </c>
      <c r="D189" s="6" t="s">
        <v>111</v>
      </c>
      <c r="E189" s="8">
        <v>54.586956521739133</v>
      </c>
      <c r="F189" s="8">
        <v>52.130434782608695</v>
      </c>
      <c r="G189" s="8">
        <v>0</v>
      </c>
      <c r="H189" s="9">
        <f t="shared" si="6"/>
        <v>0</v>
      </c>
      <c r="I189" s="8">
        <v>45.089673913043477</v>
      </c>
      <c r="J189" s="8">
        <v>0</v>
      </c>
      <c r="K189" s="9">
        <f t="shared" si="7"/>
        <v>0</v>
      </c>
      <c r="L189" s="8">
        <v>131.99728260869566</v>
      </c>
      <c r="M189" s="8">
        <v>0</v>
      </c>
      <c r="N189" s="9">
        <f t="shared" si="8"/>
        <v>0</v>
      </c>
    </row>
    <row r="190" spans="1:14" x14ac:dyDescent="0.3">
      <c r="A190" s="6" t="s">
        <v>37</v>
      </c>
      <c r="B190" s="6" t="s">
        <v>411</v>
      </c>
      <c r="C190" s="6" t="s">
        <v>129</v>
      </c>
      <c r="D190" s="6" t="s">
        <v>130</v>
      </c>
      <c r="E190" s="8">
        <v>111.39130434782609</v>
      </c>
      <c r="F190" s="8">
        <v>72.165760869565219</v>
      </c>
      <c r="G190" s="8">
        <v>0</v>
      </c>
      <c r="H190" s="9">
        <f t="shared" si="6"/>
        <v>0</v>
      </c>
      <c r="I190" s="8">
        <v>110.17934782608695</v>
      </c>
      <c r="J190" s="8">
        <v>0</v>
      </c>
      <c r="K190" s="9">
        <f t="shared" si="7"/>
        <v>0</v>
      </c>
      <c r="L190" s="8">
        <v>233.26630434782609</v>
      </c>
      <c r="M190" s="8">
        <v>0</v>
      </c>
      <c r="N190" s="9">
        <f t="shared" si="8"/>
        <v>0</v>
      </c>
    </row>
    <row r="191" spans="1:14" x14ac:dyDescent="0.3">
      <c r="A191" s="6" t="s">
        <v>37</v>
      </c>
      <c r="B191" s="6" t="s">
        <v>412</v>
      </c>
      <c r="C191" s="6" t="s">
        <v>183</v>
      </c>
      <c r="D191" s="6" t="s">
        <v>184</v>
      </c>
      <c r="E191" s="8">
        <v>86.695652173913047</v>
      </c>
      <c r="F191" s="8">
        <v>30.904891304347824</v>
      </c>
      <c r="G191" s="8">
        <v>0</v>
      </c>
      <c r="H191" s="9">
        <f t="shared" si="6"/>
        <v>0</v>
      </c>
      <c r="I191" s="8">
        <v>70.119565217391298</v>
      </c>
      <c r="J191" s="8">
        <v>0.15217391304347827</v>
      </c>
      <c r="K191" s="9">
        <f t="shared" si="7"/>
        <v>2.1702061695861108E-3</v>
      </c>
      <c r="L191" s="8">
        <v>187.07880434782609</v>
      </c>
      <c r="M191" s="8">
        <v>0</v>
      </c>
      <c r="N191" s="9">
        <f t="shared" si="8"/>
        <v>0</v>
      </c>
    </row>
    <row r="192" spans="1:14" x14ac:dyDescent="0.3">
      <c r="A192" s="6" t="s">
        <v>37</v>
      </c>
      <c r="B192" s="6" t="s">
        <v>413</v>
      </c>
      <c r="C192" s="6" t="s">
        <v>414</v>
      </c>
      <c r="D192" s="6" t="s">
        <v>415</v>
      </c>
      <c r="E192" s="8">
        <v>83.597826086956516</v>
      </c>
      <c r="F192" s="8">
        <v>38.510869565217391</v>
      </c>
      <c r="G192" s="8">
        <v>0</v>
      </c>
      <c r="H192" s="9">
        <f t="shared" si="6"/>
        <v>0</v>
      </c>
      <c r="I192" s="8">
        <v>90.657608695652172</v>
      </c>
      <c r="J192" s="8">
        <v>0</v>
      </c>
      <c r="K192" s="9">
        <f t="shared" si="7"/>
        <v>0</v>
      </c>
      <c r="L192" s="8">
        <v>174.16847826086956</v>
      </c>
      <c r="M192" s="8">
        <v>0</v>
      </c>
      <c r="N192" s="9">
        <f t="shared" si="8"/>
        <v>0</v>
      </c>
    </row>
    <row r="193" spans="1:14" x14ac:dyDescent="0.3">
      <c r="A193" s="6" t="s">
        <v>37</v>
      </c>
      <c r="B193" s="6" t="s">
        <v>416</v>
      </c>
      <c r="C193" s="6" t="s">
        <v>417</v>
      </c>
      <c r="D193" s="6" t="s">
        <v>418</v>
      </c>
      <c r="E193" s="8">
        <v>109.32608695652173</v>
      </c>
      <c r="F193" s="8">
        <v>20.529891304347824</v>
      </c>
      <c r="G193" s="8">
        <v>0</v>
      </c>
      <c r="H193" s="9">
        <f t="shared" si="6"/>
        <v>0</v>
      </c>
      <c r="I193" s="8">
        <v>127</v>
      </c>
      <c r="J193" s="8">
        <v>0</v>
      </c>
      <c r="K193" s="9">
        <f t="shared" si="7"/>
        <v>0</v>
      </c>
      <c r="L193" s="8">
        <v>222.45923913043478</v>
      </c>
      <c r="M193" s="8">
        <v>0</v>
      </c>
      <c r="N193" s="9">
        <f t="shared" si="8"/>
        <v>0</v>
      </c>
    </row>
    <row r="194" spans="1:14" x14ac:dyDescent="0.3">
      <c r="A194" s="6" t="s">
        <v>37</v>
      </c>
      <c r="B194" s="6" t="s">
        <v>419</v>
      </c>
      <c r="C194" s="6" t="s">
        <v>204</v>
      </c>
      <c r="D194" s="6" t="s">
        <v>73</v>
      </c>
      <c r="E194" s="8">
        <v>101.8804347826087</v>
      </c>
      <c r="F194" s="8">
        <v>64.942934782608702</v>
      </c>
      <c r="G194" s="8">
        <v>0</v>
      </c>
      <c r="H194" s="9">
        <f t="shared" ref="H194:H257" si="9">G194/F194</f>
        <v>0</v>
      </c>
      <c r="I194" s="8">
        <v>78.668478260869563</v>
      </c>
      <c r="J194" s="8">
        <v>0</v>
      </c>
      <c r="K194" s="9">
        <f t="shared" ref="K194:K257" si="10">J194/I194</f>
        <v>0</v>
      </c>
      <c r="L194" s="8">
        <v>197.89945652173913</v>
      </c>
      <c r="M194" s="8">
        <v>0</v>
      </c>
      <c r="N194" s="9">
        <f t="shared" ref="N194:N257" si="11">M194/L194</f>
        <v>0</v>
      </c>
    </row>
    <row r="195" spans="1:14" x14ac:dyDescent="0.3">
      <c r="A195" s="6" t="s">
        <v>37</v>
      </c>
      <c r="B195" s="6" t="s">
        <v>420</v>
      </c>
      <c r="C195" s="6" t="s">
        <v>39</v>
      </c>
      <c r="D195" s="6" t="s">
        <v>40</v>
      </c>
      <c r="E195" s="8">
        <v>153.7608695652174</v>
      </c>
      <c r="F195" s="8">
        <v>54.097826086956523</v>
      </c>
      <c r="G195" s="8">
        <v>1.2934782608695652</v>
      </c>
      <c r="H195" s="9">
        <f t="shared" si="9"/>
        <v>2.3909985935302389E-2</v>
      </c>
      <c r="I195" s="8">
        <v>159.00934782608695</v>
      </c>
      <c r="J195" s="8">
        <v>2.8913043478260869</v>
      </c>
      <c r="K195" s="9">
        <f t="shared" si="10"/>
        <v>1.8183235057277192E-2</v>
      </c>
      <c r="L195" s="8">
        <v>290.66576086956519</v>
      </c>
      <c r="M195" s="8">
        <v>0</v>
      </c>
      <c r="N195" s="9">
        <f t="shared" si="11"/>
        <v>0</v>
      </c>
    </row>
    <row r="196" spans="1:14" x14ac:dyDescent="0.3">
      <c r="A196" s="6" t="s">
        <v>37</v>
      </c>
      <c r="B196" s="6" t="s">
        <v>421</v>
      </c>
      <c r="C196" s="6" t="s">
        <v>140</v>
      </c>
      <c r="D196" s="6" t="s">
        <v>141</v>
      </c>
      <c r="E196" s="8">
        <v>108.94565217391305</v>
      </c>
      <c r="F196" s="8">
        <v>47.796195652173914</v>
      </c>
      <c r="G196" s="8">
        <v>0</v>
      </c>
      <c r="H196" s="9">
        <f t="shared" si="9"/>
        <v>0</v>
      </c>
      <c r="I196" s="8">
        <v>107.93478260869566</v>
      </c>
      <c r="J196" s="8">
        <v>0</v>
      </c>
      <c r="K196" s="9">
        <f t="shared" si="10"/>
        <v>0</v>
      </c>
      <c r="L196" s="8">
        <v>221.86684782608697</v>
      </c>
      <c r="M196" s="8">
        <v>0</v>
      </c>
      <c r="N196" s="9">
        <f t="shared" si="11"/>
        <v>0</v>
      </c>
    </row>
    <row r="197" spans="1:14" x14ac:dyDescent="0.3">
      <c r="A197" s="6" t="s">
        <v>37</v>
      </c>
      <c r="B197" s="6" t="s">
        <v>422</v>
      </c>
      <c r="C197" s="6" t="s">
        <v>414</v>
      </c>
      <c r="D197" s="6" t="s">
        <v>415</v>
      </c>
      <c r="E197" s="8">
        <v>48.739130434782609</v>
      </c>
      <c r="F197" s="8">
        <v>34.119565217391305</v>
      </c>
      <c r="G197" s="8">
        <v>0</v>
      </c>
      <c r="H197" s="9">
        <f t="shared" si="9"/>
        <v>0</v>
      </c>
      <c r="I197" s="8">
        <v>43.543478260869563</v>
      </c>
      <c r="J197" s="8">
        <v>0</v>
      </c>
      <c r="K197" s="9">
        <f t="shared" si="10"/>
        <v>0</v>
      </c>
      <c r="L197" s="8">
        <v>84.021739130434781</v>
      </c>
      <c r="M197" s="8">
        <v>0</v>
      </c>
      <c r="N197" s="9">
        <f t="shared" si="11"/>
        <v>0</v>
      </c>
    </row>
    <row r="198" spans="1:14" x14ac:dyDescent="0.3">
      <c r="A198" s="6" t="s">
        <v>37</v>
      </c>
      <c r="B198" s="6" t="s">
        <v>423</v>
      </c>
      <c r="C198" s="6" t="s">
        <v>80</v>
      </c>
      <c r="D198" s="6" t="s">
        <v>81</v>
      </c>
      <c r="E198" s="8">
        <v>87.293478260869563</v>
      </c>
      <c r="F198" s="8">
        <v>35.807065217391305</v>
      </c>
      <c r="G198" s="8">
        <v>0</v>
      </c>
      <c r="H198" s="9">
        <f t="shared" si="9"/>
        <v>0</v>
      </c>
      <c r="I198" s="8">
        <v>99.086956521739125</v>
      </c>
      <c r="J198" s="8">
        <v>0</v>
      </c>
      <c r="K198" s="9">
        <f t="shared" si="10"/>
        <v>0</v>
      </c>
      <c r="L198" s="8">
        <v>203.32608695652175</v>
      </c>
      <c r="M198" s="8">
        <v>0</v>
      </c>
      <c r="N198" s="9">
        <f t="shared" si="11"/>
        <v>0</v>
      </c>
    </row>
    <row r="199" spans="1:14" x14ac:dyDescent="0.3">
      <c r="A199" s="6" t="s">
        <v>37</v>
      </c>
      <c r="B199" s="6" t="s">
        <v>424</v>
      </c>
      <c r="C199" s="6" t="s">
        <v>183</v>
      </c>
      <c r="D199" s="6" t="s">
        <v>184</v>
      </c>
      <c r="E199" s="8">
        <v>48.445652173913047</v>
      </c>
      <c r="F199" s="8">
        <v>33.603260869565219</v>
      </c>
      <c r="G199" s="8">
        <v>0</v>
      </c>
      <c r="H199" s="9">
        <f t="shared" si="9"/>
        <v>0</v>
      </c>
      <c r="I199" s="8">
        <v>43.486413043478258</v>
      </c>
      <c r="J199" s="8">
        <v>0</v>
      </c>
      <c r="K199" s="9">
        <f t="shared" si="10"/>
        <v>0</v>
      </c>
      <c r="L199" s="8">
        <v>113.63315217391305</v>
      </c>
      <c r="M199" s="8">
        <v>0</v>
      </c>
      <c r="N199" s="9">
        <f t="shared" si="11"/>
        <v>0</v>
      </c>
    </row>
    <row r="200" spans="1:14" x14ac:dyDescent="0.3">
      <c r="A200" s="6" t="s">
        <v>37</v>
      </c>
      <c r="B200" s="6" t="s">
        <v>425</v>
      </c>
      <c r="C200" s="6" t="s">
        <v>426</v>
      </c>
      <c r="D200" s="6" t="s">
        <v>427</v>
      </c>
      <c r="E200" s="8">
        <v>99.75</v>
      </c>
      <c r="F200" s="8">
        <v>26.385869565217391</v>
      </c>
      <c r="G200" s="8">
        <v>0</v>
      </c>
      <c r="H200" s="9">
        <f t="shared" si="9"/>
        <v>0</v>
      </c>
      <c r="I200" s="8">
        <v>101.38586956521739</v>
      </c>
      <c r="J200" s="8">
        <v>0</v>
      </c>
      <c r="K200" s="9">
        <f t="shared" si="10"/>
        <v>0</v>
      </c>
      <c r="L200" s="8">
        <v>198.41847826086956</v>
      </c>
      <c r="M200" s="8">
        <v>0</v>
      </c>
      <c r="N200" s="9">
        <f t="shared" si="11"/>
        <v>0</v>
      </c>
    </row>
    <row r="201" spans="1:14" x14ac:dyDescent="0.3">
      <c r="A201" s="6" t="s">
        <v>37</v>
      </c>
      <c r="B201" s="6" t="s">
        <v>428</v>
      </c>
      <c r="C201" s="6" t="s">
        <v>429</v>
      </c>
      <c r="D201" s="6" t="s">
        <v>430</v>
      </c>
      <c r="E201" s="8">
        <v>101.18478260869566</v>
      </c>
      <c r="F201" s="8">
        <v>30.051630434782609</v>
      </c>
      <c r="G201" s="8">
        <v>0</v>
      </c>
      <c r="H201" s="9">
        <f t="shared" si="9"/>
        <v>0</v>
      </c>
      <c r="I201" s="8">
        <v>101.82880434782609</v>
      </c>
      <c r="J201" s="8">
        <v>0</v>
      </c>
      <c r="K201" s="9">
        <f t="shared" si="10"/>
        <v>0</v>
      </c>
      <c r="L201" s="8">
        <v>245.03260869565219</v>
      </c>
      <c r="M201" s="8">
        <v>0</v>
      </c>
      <c r="N201" s="9">
        <f t="shared" si="11"/>
        <v>0</v>
      </c>
    </row>
    <row r="202" spans="1:14" x14ac:dyDescent="0.3">
      <c r="A202" s="6" t="s">
        <v>37</v>
      </c>
      <c r="B202" s="6" t="s">
        <v>431</v>
      </c>
      <c r="C202" s="6" t="s">
        <v>432</v>
      </c>
      <c r="D202" s="6" t="s">
        <v>233</v>
      </c>
      <c r="E202" s="8">
        <v>69.978260869565219</v>
      </c>
      <c r="F202" s="8">
        <v>37.831521739130437</v>
      </c>
      <c r="G202" s="8">
        <v>0</v>
      </c>
      <c r="H202" s="9">
        <f t="shared" si="9"/>
        <v>0</v>
      </c>
      <c r="I202" s="8">
        <v>84.013586956521735</v>
      </c>
      <c r="J202" s="8">
        <v>0</v>
      </c>
      <c r="K202" s="9">
        <f t="shared" si="10"/>
        <v>0</v>
      </c>
      <c r="L202" s="8">
        <v>142.86141304347825</v>
      </c>
      <c r="M202" s="8">
        <v>0</v>
      </c>
      <c r="N202" s="9">
        <f t="shared" si="11"/>
        <v>0</v>
      </c>
    </row>
    <row r="203" spans="1:14" x14ac:dyDescent="0.3">
      <c r="A203" s="6" t="s">
        <v>37</v>
      </c>
      <c r="B203" s="6" t="s">
        <v>433</v>
      </c>
      <c r="C203" s="6" t="s">
        <v>361</v>
      </c>
      <c r="D203" s="6" t="s">
        <v>362</v>
      </c>
      <c r="E203" s="8">
        <v>88.619565217391298</v>
      </c>
      <c r="F203" s="8">
        <v>28.494565217391305</v>
      </c>
      <c r="G203" s="8">
        <v>0</v>
      </c>
      <c r="H203" s="9">
        <f t="shared" si="9"/>
        <v>0</v>
      </c>
      <c r="I203" s="8">
        <v>101.80434782608695</v>
      </c>
      <c r="J203" s="8">
        <v>0</v>
      </c>
      <c r="K203" s="9">
        <f t="shared" si="10"/>
        <v>0</v>
      </c>
      <c r="L203" s="8">
        <v>159.60597826086956</v>
      </c>
      <c r="M203" s="8">
        <v>0</v>
      </c>
      <c r="N203" s="9">
        <f t="shared" si="11"/>
        <v>0</v>
      </c>
    </row>
    <row r="204" spans="1:14" x14ac:dyDescent="0.3">
      <c r="A204" s="6" t="s">
        <v>37</v>
      </c>
      <c r="B204" s="6" t="s">
        <v>434</v>
      </c>
      <c r="C204" s="6" t="s">
        <v>435</v>
      </c>
      <c r="D204" s="6" t="s">
        <v>436</v>
      </c>
      <c r="E204" s="8">
        <v>96.695652173913047</v>
      </c>
      <c r="F204" s="8">
        <v>28.377717391304348</v>
      </c>
      <c r="G204" s="8">
        <v>0</v>
      </c>
      <c r="H204" s="9">
        <f t="shared" si="9"/>
        <v>0</v>
      </c>
      <c r="I204" s="8">
        <v>100.0625</v>
      </c>
      <c r="J204" s="8">
        <v>0</v>
      </c>
      <c r="K204" s="9">
        <f t="shared" si="10"/>
        <v>0</v>
      </c>
      <c r="L204" s="8">
        <v>215.76902173913044</v>
      </c>
      <c r="M204" s="8">
        <v>0</v>
      </c>
      <c r="N204" s="9">
        <f t="shared" si="11"/>
        <v>0</v>
      </c>
    </row>
    <row r="205" spans="1:14" x14ac:dyDescent="0.3">
      <c r="A205" s="6" t="s">
        <v>37</v>
      </c>
      <c r="B205" s="6" t="s">
        <v>437</v>
      </c>
      <c r="C205" s="6" t="s">
        <v>364</v>
      </c>
      <c r="D205" s="6" t="s">
        <v>290</v>
      </c>
      <c r="E205" s="8">
        <v>87.673913043478265</v>
      </c>
      <c r="F205" s="8">
        <v>28.317934782608695</v>
      </c>
      <c r="G205" s="8">
        <v>0</v>
      </c>
      <c r="H205" s="9">
        <f t="shared" si="9"/>
        <v>0</v>
      </c>
      <c r="I205" s="8">
        <v>131.66847826086956</v>
      </c>
      <c r="J205" s="8">
        <v>0</v>
      </c>
      <c r="K205" s="9">
        <f t="shared" si="10"/>
        <v>0</v>
      </c>
      <c r="L205" s="8">
        <v>159.8641304347826</v>
      </c>
      <c r="M205" s="8">
        <v>0</v>
      </c>
      <c r="N205" s="9">
        <f t="shared" si="11"/>
        <v>0</v>
      </c>
    </row>
    <row r="206" spans="1:14" x14ac:dyDescent="0.3">
      <c r="A206" s="6" t="s">
        <v>37</v>
      </c>
      <c r="B206" s="6" t="s">
        <v>438</v>
      </c>
      <c r="C206" s="6" t="s">
        <v>169</v>
      </c>
      <c r="D206" s="6" t="s">
        <v>170</v>
      </c>
      <c r="E206" s="8">
        <v>134.17391304347825</v>
      </c>
      <c r="F206" s="8">
        <v>108.33706521739128</v>
      </c>
      <c r="G206" s="8">
        <v>8.2282608695652169</v>
      </c>
      <c r="H206" s="9">
        <f t="shared" si="9"/>
        <v>7.5950560900410469E-2</v>
      </c>
      <c r="I206" s="8">
        <v>207.27260869565211</v>
      </c>
      <c r="J206" s="8">
        <v>56.934782608695649</v>
      </c>
      <c r="K206" s="9">
        <f t="shared" si="10"/>
        <v>0.2746855118338169</v>
      </c>
      <c r="L206" s="8">
        <v>344.31695652173914</v>
      </c>
      <c r="M206" s="8">
        <v>150.3115217391304</v>
      </c>
      <c r="N206" s="9">
        <f t="shared" si="11"/>
        <v>0.43654986747549324</v>
      </c>
    </row>
    <row r="207" spans="1:14" x14ac:dyDescent="0.3">
      <c r="A207" s="6" t="s">
        <v>37</v>
      </c>
      <c r="B207" s="6" t="s">
        <v>439</v>
      </c>
      <c r="C207" s="6" t="s">
        <v>57</v>
      </c>
      <c r="D207" s="6" t="s">
        <v>58</v>
      </c>
      <c r="E207" s="8">
        <v>81.663043478260875</v>
      </c>
      <c r="F207" s="8">
        <v>68.614130434782609</v>
      </c>
      <c r="G207" s="8">
        <v>0</v>
      </c>
      <c r="H207" s="9">
        <f t="shared" si="9"/>
        <v>0</v>
      </c>
      <c r="I207" s="8">
        <v>129.6141304347826</v>
      </c>
      <c r="J207" s="8">
        <v>0</v>
      </c>
      <c r="K207" s="9">
        <f t="shared" si="10"/>
        <v>0</v>
      </c>
      <c r="L207" s="8">
        <v>173.875</v>
      </c>
      <c r="M207" s="8">
        <v>0.12228260869565218</v>
      </c>
      <c r="N207" s="9">
        <f t="shared" si="11"/>
        <v>7.0327884224674153E-4</v>
      </c>
    </row>
    <row r="208" spans="1:14" x14ac:dyDescent="0.3">
      <c r="A208" s="6" t="s">
        <v>37</v>
      </c>
      <c r="B208" s="6" t="s">
        <v>440</v>
      </c>
      <c r="C208" s="6" t="s">
        <v>229</v>
      </c>
      <c r="D208" s="6" t="s">
        <v>230</v>
      </c>
      <c r="E208" s="8">
        <v>87.119565217391298</v>
      </c>
      <c r="F208" s="8">
        <v>62.353260869565219</v>
      </c>
      <c r="G208" s="8">
        <v>0</v>
      </c>
      <c r="H208" s="9">
        <f t="shared" si="9"/>
        <v>0</v>
      </c>
      <c r="I208" s="8">
        <v>167.13010869565218</v>
      </c>
      <c r="J208" s="8">
        <v>6.4673913043478262</v>
      </c>
      <c r="K208" s="9">
        <f t="shared" si="10"/>
        <v>3.869674563621027E-2</v>
      </c>
      <c r="L208" s="8">
        <v>159.90369565217389</v>
      </c>
      <c r="M208" s="8">
        <v>12.096630434782607</v>
      </c>
      <c r="N208" s="9">
        <f t="shared" si="11"/>
        <v>7.5649473800126973E-2</v>
      </c>
    </row>
    <row r="209" spans="1:14" x14ac:dyDescent="0.3">
      <c r="A209" s="6" t="s">
        <v>37</v>
      </c>
      <c r="B209" s="6" t="s">
        <v>441</v>
      </c>
      <c r="C209" s="6" t="s">
        <v>335</v>
      </c>
      <c r="D209" s="6" t="s">
        <v>336</v>
      </c>
      <c r="E209" s="8">
        <v>91.913043478260875</v>
      </c>
      <c r="F209" s="8">
        <v>54.804347826086953</v>
      </c>
      <c r="G209" s="8">
        <v>0</v>
      </c>
      <c r="H209" s="9">
        <f t="shared" si="9"/>
        <v>0</v>
      </c>
      <c r="I209" s="8">
        <v>145.88315217391303</v>
      </c>
      <c r="J209" s="8">
        <v>0</v>
      </c>
      <c r="K209" s="9">
        <f t="shared" si="10"/>
        <v>0</v>
      </c>
      <c r="L209" s="8">
        <v>162.02717391304347</v>
      </c>
      <c r="M209" s="8">
        <v>0</v>
      </c>
      <c r="N209" s="9">
        <f t="shared" si="11"/>
        <v>0</v>
      </c>
    </row>
    <row r="210" spans="1:14" x14ac:dyDescent="0.3">
      <c r="A210" s="6" t="s">
        <v>37</v>
      </c>
      <c r="B210" s="6" t="s">
        <v>442</v>
      </c>
      <c r="C210" s="6" t="s">
        <v>443</v>
      </c>
      <c r="D210" s="6" t="s">
        <v>141</v>
      </c>
      <c r="E210" s="8">
        <v>67.413043478260875</v>
      </c>
      <c r="F210" s="8">
        <v>14.869565217391305</v>
      </c>
      <c r="G210" s="8">
        <v>0</v>
      </c>
      <c r="H210" s="9">
        <f t="shared" si="9"/>
        <v>0</v>
      </c>
      <c r="I210" s="8">
        <v>69.519021739130437</v>
      </c>
      <c r="J210" s="8">
        <v>0</v>
      </c>
      <c r="K210" s="9">
        <f t="shared" si="10"/>
        <v>0</v>
      </c>
      <c r="L210" s="8">
        <v>112.4429347826087</v>
      </c>
      <c r="M210" s="8">
        <v>0</v>
      </c>
      <c r="N210" s="9">
        <f t="shared" si="11"/>
        <v>0</v>
      </c>
    </row>
    <row r="211" spans="1:14" x14ac:dyDescent="0.3">
      <c r="A211" s="6" t="s">
        <v>37</v>
      </c>
      <c r="B211" s="6" t="s">
        <v>444</v>
      </c>
      <c r="C211" s="6" t="s">
        <v>39</v>
      </c>
      <c r="D211" s="6" t="s">
        <v>40</v>
      </c>
      <c r="E211" s="8">
        <v>55.380434782608695</v>
      </c>
      <c r="F211" s="8">
        <v>12.095108695652174</v>
      </c>
      <c r="G211" s="8">
        <v>0</v>
      </c>
      <c r="H211" s="9">
        <f t="shared" si="9"/>
        <v>0</v>
      </c>
      <c r="I211" s="8">
        <v>49.915760869565219</v>
      </c>
      <c r="J211" s="8">
        <v>0</v>
      </c>
      <c r="K211" s="9">
        <f t="shared" si="10"/>
        <v>0</v>
      </c>
      <c r="L211" s="8">
        <v>123.45380434782609</v>
      </c>
      <c r="M211" s="8">
        <v>2.4456521739130436E-2</v>
      </c>
      <c r="N211" s="9">
        <f t="shared" si="11"/>
        <v>1.9810261715568666E-4</v>
      </c>
    </row>
    <row r="212" spans="1:14" x14ac:dyDescent="0.3">
      <c r="A212" s="6" t="s">
        <v>37</v>
      </c>
      <c r="B212" s="6" t="s">
        <v>445</v>
      </c>
      <c r="C212" s="6" t="s">
        <v>63</v>
      </c>
      <c r="D212" s="6" t="s">
        <v>64</v>
      </c>
      <c r="E212" s="8">
        <v>39.684782608695649</v>
      </c>
      <c r="F212" s="8">
        <v>14.428804347826086</v>
      </c>
      <c r="G212" s="8">
        <v>0</v>
      </c>
      <c r="H212" s="9">
        <f t="shared" si="9"/>
        <v>0</v>
      </c>
      <c r="I212" s="8">
        <v>32.127391304347832</v>
      </c>
      <c r="J212" s="8">
        <v>0</v>
      </c>
      <c r="K212" s="9">
        <f t="shared" si="10"/>
        <v>0</v>
      </c>
      <c r="L212" s="8">
        <v>82.542934782608697</v>
      </c>
      <c r="M212" s="8">
        <v>0</v>
      </c>
      <c r="N212" s="9">
        <f t="shared" si="11"/>
        <v>0</v>
      </c>
    </row>
    <row r="213" spans="1:14" x14ac:dyDescent="0.3">
      <c r="A213" s="6" t="s">
        <v>37</v>
      </c>
      <c r="B213" s="6" t="s">
        <v>446</v>
      </c>
      <c r="C213" s="6" t="s">
        <v>447</v>
      </c>
      <c r="D213" s="6" t="s">
        <v>448</v>
      </c>
      <c r="E213" s="8">
        <v>41.423913043478258</v>
      </c>
      <c r="F213" s="8">
        <v>9.6777173913043466</v>
      </c>
      <c r="G213" s="8">
        <v>0</v>
      </c>
      <c r="H213" s="9">
        <f t="shared" si="9"/>
        <v>0</v>
      </c>
      <c r="I213" s="8">
        <v>50.456521739130437</v>
      </c>
      <c r="J213" s="8">
        <v>0</v>
      </c>
      <c r="K213" s="9">
        <f t="shared" si="10"/>
        <v>0</v>
      </c>
      <c r="L213" s="8">
        <v>91.227717391304353</v>
      </c>
      <c r="M213" s="8">
        <v>0</v>
      </c>
      <c r="N213" s="9">
        <f t="shared" si="11"/>
        <v>0</v>
      </c>
    </row>
    <row r="214" spans="1:14" x14ac:dyDescent="0.3">
      <c r="A214" s="6" t="s">
        <v>37</v>
      </c>
      <c r="B214" s="6" t="s">
        <v>449</v>
      </c>
      <c r="C214" s="6" t="s">
        <v>450</v>
      </c>
      <c r="D214" s="6" t="s">
        <v>297</v>
      </c>
      <c r="E214" s="8">
        <v>42.793478260869563</v>
      </c>
      <c r="F214" s="8">
        <v>25.361413043478262</v>
      </c>
      <c r="G214" s="8">
        <v>0</v>
      </c>
      <c r="H214" s="9">
        <f t="shared" si="9"/>
        <v>0</v>
      </c>
      <c r="I214" s="8">
        <v>56.494565217391305</v>
      </c>
      <c r="J214" s="8">
        <v>0</v>
      </c>
      <c r="K214" s="9">
        <f t="shared" si="10"/>
        <v>0</v>
      </c>
      <c r="L214" s="8">
        <v>101.92119565217391</v>
      </c>
      <c r="M214" s="8">
        <v>0</v>
      </c>
      <c r="N214" s="9">
        <f t="shared" si="11"/>
        <v>0</v>
      </c>
    </row>
    <row r="215" spans="1:14" x14ac:dyDescent="0.3">
      <c r="A215" s="6" t="s">
        <v>37</v>
      </c>
      <c r="B215" s="6" t="s">
        <v>451</v>
      </c>
      <c r="C215" s="6" t="s">
        <v>452</v>
      </c>
      <c r="D215" s="6" t="s">
        <v>453</v>
      </c>
      <c r="E215" s="8">
        <v>88.467391304347828</v>
      </c>
      <c r="F215" s="8">
        <v>17.646739130434781</v>
      </c>
      <c r="G215" s="8">
        <v>0</v>
      </c>
      <c r="H215" s="9">
        <f t="shared" si="9"/>
        <v>0</v>
      </c>
      <c r="I215" s="8">
        <v>113.22826086956522</v>
      </c>
      <c r="J215" s="8">
        <v>0</v>
      </c>
      <c r="K215" s="9">
        <f t="shared" si="10"/>
        <v>0</v>
      </c>
      <c r="L215" s="8">
        <v>198.63858695652175</v>
      </c>
      <c r="M215" s="8">
        <v>0</v>
      </c>
      <c r="N215" s="9">
        <f t="shared" si="11"/>
        <v>0</v>
      </c>
    </row>
    <row r="216" spans="1:14" x14ac:dyDescent="0.3">
      <c r="A216" s="6" t="s">
        <v>37</v>
      </c>
      <c r="B216" s="6" t="s">
        <v>454</v>
      </c>
      <c r="C216" s="6" t="s">
        <v>455</v>
      </c>
      <c r="D216" s="6" t="s">
        <v>49</v>
      </c>
      <c r="E216" s="8">
        <v>51.869565217391305</v>
      </c>
      <c r="F216" s="8">
        <v>24.032826086956511</v>
      </c>
      <c r="G216" s="8">
        <v>0</v>
      </c>
      <c r="H216" s="9">
        <f t="shared" si="9"/>
        <v>0</v>
      </c>
      <c r="I216" s="8">
        <v>31.163478260869571</v>
      </c>
      <c r="J216" s="8">
        <v>0</v>
      </c>
      <c r="K216" s="9">
        <f t="shared" si="10"/>
        <v>0</v>
      </c>
      <c r="L216" s="8">
        <v>87.046739130434787</v>
      </c>
      <c r="M216" s="8">
        <v>0</v>
      </c>
      <c r="N216" s="9">
        <f t="shared" si="11"/>
        <v>0</v>
      </c>
    </row>
    <row r="217" spans="1:14" x14ac:dyDescent="0.3">
      <c r="A217" s="6" t="s">
        <v>37</v>
      </c>
      <c r="B217" s="6" t="s">
        <v>456</v>
      </c>
      <c r="C217" s="6" t="s">
        <v>87</v>
      </c>
      <c r="D217" s="6" t="s">
        <v>88</v>
      </c>
      <c r="E217" s="8">
        <v>41.228260869565219</v>
      </c>
      <c r="F217" s="8">
        <v>2.8722826086956523</v>
      </c>
      <c r="G217" s="8">
        <v>0</v>
      </c>
      <c r="H217" s="9">
        <f t="shared" si="9"/>
        <v>0</v>
      </c>
      <c r="I217" s="8">
        <v>40.260869565217391</v>
      </c>
      <c r="J217" s="8">
        <v>0</v>
      </c>
      <c r="K217" s="9">
        <f t="shared" si="10"/>
        <v>0</v>
      </c>
      <c r="L217" s="8">
        <v>116.1304347826087</v>
      </c>
      <c r="M217" s="8">
        <v>0</v>
      </c>
      <c r="N217" s="9">
        <f t="shared" si="11"/>
        <v>0</v>
      </c>
    </row>
    <row r="218" spans="1:14" x14ac:dyDescent="0.3">
      <c r="A218" s="6" t="s">
        <v>37</v>
      </c>
      <c r="B218" s="6" t="s">
        <v>457</v>
      </c>
      <c r="C218" s="6" t="s">
        <v>69</v>
      </c>
      <c r="D218" s="6" t="s">
        <v>70</v>
      </c>
      <c r="E218" s="8">
        <v>114.29347826086956</v>
      </c>
      <c r="F218" s="8">
        <v>1.0163043478260869</v>
      </c>
      <c r="G218" s="8">
        <v>0</v>
      </c>
      <c r="H218" s="9">
        <f t="shared" si="9"/>
        <v>0</v>
      </c>
      <c r="I218" s="8">
        <v>113.26467391304347</v>
      </c>
      <c r="J218" s="8">
        <v>0</v>
      </c>
      <c r="K218" s="9">
        <f t="shared" si="10"/>
        <v>0</v>
      </c>
      <c r="L218" s="8">
        <v>168.56228260869565</v>
      </c>
      <c r="M218" s="8">
        <v>0</v>
      </c>
      <c r="N218" s="9">
        <f t="shared" si="11"/>
        <v>0</v>
      </c>
    </row>
    <row r="219" spans="1:14" x14ac:dyDescent="0.3">
      <c r="A219" s="6" t="s">
        <v>37</v>
      </c>
      <c r="B219" s="6" t="s">
        <v>458</v>
      </c>
      <c r="C219" s="6" t="s">
        <v>321</v>
      </c>
      <c r="D219" s="6" t="s">
        <v>322</v>
      </c>
      <c r="E219" s="8">
        <v>55.043478260869563</v>
      </c>
      <c r="F219" s="8">
        <v>27.353260869565219</v>
      </c>
      <c r="G219" s="8">
        <v>0</v>
      </c>
      <c r="H219" s="9">
        <f t="shared" si="9"/>
        <v>0</v>
      </c>
      <c r="I219" s="8">
        <v>67.25</v>
      </c>
      <c r="J219" s="8">
        <v>0</v>
      </c>
      <c r="K219" s="9">
        <f t="shared" si="10"/>
        <v>0</v>
      </c>
      <c r="L219" s="8">
        <v>118.12413043478261</v>
      </c>
      <c r="M219" s="8">
        <v>2.8360869565217395</v>
      </c>
      <c r="N219" s="9">
        <f t="shared" si="11"/>
        <v>2.4009378490938975E-2</v>
      </c>
    </row>
    <row r="220" spans="1:14" x14ac:dyDescent="0.3">
      <c r="A220" s="6" t="s">
        <v>37</v>
      </c>
      <c r="B220" s="6" t="s">
        <v>459</v>
      </c>
      <c r="C220" s="6" t="s">
        <v>460</v>
      </c>
      <c r="D220" s="6" t="s">
        <v>461</v>
      </c>
      <c r="E220" s="8">
        <v>88.239130434782609</v>
      </c>
      <c r="F220" s="8">
        <v>5.0434782608695654</v>
      </c>
      <c r="G220" s="8">
        <v>0</v>
      </c>
      <c r="H220" s="9">
        <f t="shared" si="9"/>
        <v>0</v>
      </c>
      <c r="I220" s="8">
        <v>76.195652173913047</v>
      </c>
      <c r="J220" s="8">
        <v>0</v>
      </c>
      <c r="K220" s="9">
        <f t="shared" si="10"/>
        <v>0</v>
      </c>
      <c r="L220" s="8">
        <v>209.60326086956522</v>
      </c>
      <c r="M220" s="8">
        <v>0</v>
      </c>
      <c r="N220" s="9">
        <f t="shared" si="11"/>
        <v>0</v>
      </c>
    </row>
    <row r="221" spans="1:14" x14ac:dyDescent="0.3">
      <c r="A221" s="6" t="s">
        <v>37</v>
      </c>
      <c r="B221" s="6" t="s">
        <v>462</v>
      </c>
      <c r="C221" s="6" t="s">
        <v>463</v>
      </c>
      <c r="D221" s="6" t="s">
        <v>464</v>
      </c>
      <c r="E221" s="8">
        <v>51.271739130434781</v>
      </c>
      <c r="F221" s="8">
        <v>10.6075</v>
      </c>
      <c r="G221" s="8">
        <v>0</v>
      </c>
      <c r="H221" s="9">
        <f t="shared" si="9"/>
        <v>0</v>
      </c>
      <c r="I221" s="8">
        <v>59.739021739130443</v>
      </c>
      <c r="J221" s="8">
        <v>4.3478260869565216E-2</v>
      </c>
      <c r="K221" s="9">
        <f t="shared" si="10"/>
        <v>7.2780336208763099E-4</v>
      </c>
      <c r="L221" s="8">
        <v>95.820000000000007</v>
      </c>
      <c r="M221" s="8">
        <v>0</v>
      </c>
      <c r="N221" s="9">
        <f t="shared" si="11"/>
        <v>0</v>
      </c>
    </row>
    <row r="222" spans="1:14" x14ac:dyDescent="0.3">
      <c r="A222" s="6" t="s">
        <v>37</v>
      </c>
      <c r="B222" s="6" t="s">
        <v>465</v>
      </c>
      <c r="C222" s="6" t="s">
        <v>466</v>
      </c>
      <c r="D222" s="6" t="s">
        <v>224</v>
      </c>
      <c r="E222" s="8">
        <v>79.173913043478265</v>
      </c>
      <c r="F222" s="8">
        <v>37.285652173913029</v>
      </c>
      <c r="G222" s="8">
        <v>1.0869565217391304E-2</v>
      </c>
      <c r="H222" s="9">
        <f t="shared" si="9"/>
        <v>2.9152139183973328E-4</v>
      </c>
      <c r="I222" s="8">
        <v>41.440217391304351</v>
      </c>
      <c r="J222" s="8">
        <v>0.10869565217391304</v>
      </c>
      <c r="K222" s="9">
        <f t="shared" si="10"/>
        <v>2.6229508196721307E-3</v>
      </c>
      <c r="L222" s="8">
        <v>150.39858695652174</v>
      </c>
      <c r="M222" s="8">
        <v>0</v>
      </c>
      <c r="N222" s="9">
        <f t="shared" si="11"/>
        <v>0</v>
      </c>
    </row>
    <row r="223" spans="1:14" x14ac:dyDescent="0.3">
      <c r="A223" s="6" t="s">
        <v>37</v>
      </c>
      <c r="B223" s="6" t="s">
        <v>467</v>
      </c>
      <c r="C223" s="6" t="s">
        <v>468</v>
      </c>
      <c r="D223" s="6" t="s">
        <v>469</v>
      </c>
      <c r="E223" s="8">
        <v>125.79347826086956</v>
      </c>
      <c r="F223" s="8">
        <v>13.095108695652174</v>
      </c>
      <c r="G223" s="8">
        <v>0</v>
      </c>
      <c r="H223" s="9">
        <f t="shared" si="9"/>
        <v>0</v>
      </c>
      <c r="I223" s="8">
        <v>112.32869565217395</v>
      </c>
      <c r="J223" s="8">
        <v>8.6956521739130432E-2</v>
      </c>
      <c r="K223" s="9">
        <f t="shared" si="10"/>
        <v>7.7412562510644205E-4</v>
      </c>
      <c r="L223" s="8">
        <v>262.58086956521737</v>
      </c>
      <c r="M223" s="8">
        <v>0</v>
      </c>
      <c r="N223" s="9">
        <f t="shared" si="11"/>
        <v>0</v>
      </c>
    </row>
    <row r="224" spans="1:14" x14ac:dyDescent="0.3">
      <c r="A224" s="6" t="s">
        <v>37</v>
      </c>
      <c r="B224" s="6" t="s">
        <v>470</v>
      </c>
      <c r="C224" s="6" t="s">
        <v>45</v>
      </c>
      <c r="D224" s="6" t="s">
        <v>46</v>
      </c>
      <c r="E224" s="8">
        <v>40.326086956521742</v>
      </c>
      <c r="F224" s="8">
        <v>55.2117391304348</v>
      </c>
      <c r="G224" s="8">
        <v>0</v>
      </c>
      <c r="H224" s="9">
        <f t="shared" si="9"/>
        <v>0</v>
      </c>
      <c r="I224" s="8">
        <v>44.194673913043481</v>
      </c>
      <c r="J224" s="8">
        <v>0.13043478260869565</v>
      </c>
      <c r="K224" s="9">
        <f t="shared" si="10"/>
        <v>2.9513688202640982E-3</v>
      </c>
      <c r="L224" s="8">
        <v>87.286630434782609</v>
      </c>
      <c r="M224" s="8">
        <v>0</v>
      </c>
      <c r="N224" s="9">
        <f t="shared" si="11"/>
        <v>0</v>
      </c>
    </row>
    <row r="225" spans="1:14" x14ac:dyDescent="0.3">
      <c r="A225" s="6" t="s">
        <v>37</v>
      </c>
      <c r="B225" s="6" t="s">
        <v>471</v>
      </c>
      <c r="C225" s="6" t="s">
        <v>321</v>
      </c>
      <c r="D225" s="6" t="s">
        <v>322</v>
      </c>
      <c r="E225" s="8">
        <v>250.79347826086956</v>
      </c>
      <c r="F225" s="8">
        <v>74.649782608695659</v>
      </c>
      <c r="G225" s="8">
        <v>18.119565217391305</v>
      </c>
      <c r="H225" s="9">
        <f t="shared" si="9"/>
        <v>0.24272763542221792</v>
      </c>
      <c r="I225" s="8">
        <v>250.72141304347829</v>
      </c>
      <c r="J225" s="8">
        <v>0</v>
      </c>
      <c r="K225" s="9">
        <f t="shared" si="10"/>
        <v>0</v>
      </c>
      <c r="L225" s="8">
        <v>466.78934782608701</v>
      </c>
      <c r="M225" s="8">
        <v>57.247282608695649</v>
      </c>
      <c r="N225" s="9">
        <f t="shared" si="11"/>
        <v>0.12264050770503963</v>
      </c>
    </row>
    <row r="226" spans="1:14" x14ac:dyDescent="0.3">
      <c r="A226" s="6" t="s">
        <v>37</v>
      </c>
      <c r="B226" s="6" t="s">
        <v>472</v>
      </c>
      <c r="C226" s="6" t="s">
        <v>69</v>
      </c>
      <c r="D226" s="6" t="s">
        <v>70</v>
      </c>
      <c r="E226" s="8">
        <v>175.15217391304347</v>
      </c>
      <c r="F226" s="8">
        <v>24.931195652173919</v>
      </c>
      <c r="G226" s="8">
        <v>0</v>
      </c>
      <c r="H226" s="9">
        <f t="shared" si="9"/>
        <v>0</v>
      </c>
      <c r="I226" s="8">
        <v>213.23065217391314</v>
      </c>
      <c r="J226" s="8">
        <v>0</v>
      </c>
      <c r="K226" s="9">
        <f t="shared" si="10"/>
        <v>0</v>
      </c>
      <c r="L226" s="8">
        <v>339.10358695652172</v>
      </c>
      <c r="M226" s="8">
        <v>0</v>
      </c>
      <c r="N226" s="9">
        <f t="shared" si="11"/>
        <v>0</v>
      </c>
    </row>
    <row r="227" spans="1:14" x14ac:dyDescent="0.3">
      <c r="A227" s="6" t="s">
        <v>37</v>
      </c>
      <c r="B227" s="6" t="s">
        <v>473</v>
      </c>
      <c r="C227" s="6" t="s">
        <v>116</v>
      </c>
      <c r="D227" s="6" t="s">
        <v>70</v>
      </c>
      <c r="E227" s="8">
        <v>88.554347826086953</v>
      </c>
      <c r="F227" s="8">
        <v>17.197608695652178</v>
      </c>
      <c r="G227" s="8">
        <v>0</v>
      </c>
      <c r="H227" s="9">
        <f t="shared" si="9"/>
        <v>0</v>
      </c>
      <c r="I227" s="8">
        <v>101.44250000000001</v>
      </c>
      <c r="J227" s="8">
        <v>1.0869565217391304E-2</v>
      </c>
      <c r="K227" s="9">
        <f t="shared" si="10"/>
        <v>1.0715001323302662E-4</v>
      </c>
      <c r="L227" s="8">
        <v>197.84967391304346</v>
      </c>
      <c r="M227" s="8">
        <v>0</v>
      </c>
      <c r="N227" s="9">
        <f t="shared" si="11"/>
        <v>0</v>
      </c>
    </row>
    <row r="228" spans="1:14" x14ac:dyDescent="0.3">
      <c r="A228" s="6" t="s">
        <v>37</v>
      </c>
      <c r="B228" s="6" t="s">
        <v>474</v>
      </c>
      <c r="C228" s="6" t="s">
        <v>417</v>
      </c>
      <c r="D228" s="6" t="s">
        <v>418</v>
      </c>
      <c r="E228" s="8">
        <v>84.217391304347828</v>
      </c>
      <c r="F228" s="8">
        <v>12.311195652173915</v>
      </c>
      <c r="G228" s="8">
        <v>0</v>
      </c>
      <c r="H228" s="9">
        <f t="shared" si="9"/>
        <v>0</v>
      </c>
      <c r="I228" s="8">
        <v>82.397608695652167</v>
      </c>
      <c r="J228" s="8">
        <v>0</v>
      </c>
      <c r="K228" s="9">
        <f t="shared" si="10"/>
        <v>0</v>
      </c>
      <c r="L228" s="8">
        <v>130.81086956521739</v>
      </c>
      <c r="M228" s="8">
        <v>0</v>
      </c>
      <c r="N228" s="9">
        <f t="shared" si="11"/>
        <v>0</v>
      </c>
    </row>
    <row r="229" spans="1:14" x14ac:dyDescent="0.3">
      <c r="A229" s="6" t="s">
        <v>37</v>
      </c>
      <c r="B229" s="6" t="s">
        <v>475</v>
      </c>
      <c r="C229" s="6" t="s">
        <v>476</v>
      </c>
      <c r="D229" s="6" t="s">
        <v>477</v>
      </c>
      <c r="E229" s="8">
        <v>62.293478260869563</v>
      </c>
      <c r="F229" s="8">
        <v>19.049782608695647</v>
      </c>
      <c r="G229" s="8">
        <v>0</v>
      </c>
      <c r="H229" s="9">
        <f t="shared" si="9"/>
        <v>0</v>
      </c>
      <c r="I229" s="8">
        <v>55.202717391304347</v>
      </c>
      <c r="J229" s="8">
        <v>0</v>
      </c>
      <c r="K229" s="9">
        <f t="shared" si="10"/>
        <v>0</v>
      </c>
      <c r="L229" s="8">
        <v>104.44934782608696</v>
      </c>
      <c r="M229" s="8">
        <v>0</v>
      </c>
      <c r="N229" s="9">
        <f t="shared" si="11"/>
        <v>0</v>
      </c>
    </row>
    <row r="230" spans="1:14" x14ac:dyDescent="0.3">
      <c r="A230" s="6" t="s">
        <v>37</v>
      </c>
      <c r="B230" s="6" t="s">
        <v>478</v>
      </c>
      <c r="C230" s="6" t="s">
        <v>69</v>
      </c>
      <c r="D230" s="6" t="s">
        <v>70</v>
      </c>
      <c r="E230" s="8">
        <v>17.793478260869566</v>
      </c>
      <c r="F230" s="8">
        <v>32.500652173913046</v>
      </c>
      <c r="G230" s="8">
        <v>0</v>
      </c>
      <c r="H230" s="9">
        <f t="shared" si="9"/>
        <v>0</v>
      </c>
      <c r="I230" s="8">
        <v>33.892391304347825</v>
      </c>
      <c r="J230" s="8">
        <v>0</v>
      </c>
      <c r="K230" s="9">
        <f t="shared" si="10"/>
        <v>0</v>
      </c>
      <c r="L230" s="8">
        <v>41.752717391304351</v>
      </c>
      <c r="M230" s="8">
        <v>0</v>
      </c>
      <c r="N230" s="9">
        <f t="shared" si="11"/>
        <v>0</v>
      </c>
    </row>
    <row r="231" spans="1:14" x14ac:dyDescent="0.3">
      <c r="A231" s="6" t="s">
        <v>37</v>
      </c>
      <c r="B231" s="6" t="s">
        <v>479</v>
      </c>
      <c r="C231" s="6" t="s">
        <v>263</v>
      </c>
      <c r="D231" s="6" t="s">
        <v>264</v>
      </c>
      <c r="E231" s="8">
        <v>57.163043478260867</v>
      </c>
      <c r="F231" s="8">
        <v>33.22163043478259</v>
      </c>
      <c r="G231" s="8">
        <v>0</v>
      </c>
      <c r="H231" s="9">
        <f t="shared" si="9"/>
        <v>0</v>
      </c>
      <c r="I231" s="8">
        <v>55.953260869565227</v>
      </c>
      <c r="J231" s="8">
        <v>0</v>
      </c>
      <c r="K231" s="9">
        <f t="shared" si="10"/>
        <v>0</v>
      </c>
      <c r="L231" s="8">
        <v>88.635217391304337</v>
      </c>
      <c r="M231" s="8">
        <v>0</v>
      </c>
      <c r="N231" s="9">
        <f t="shared" si="11"/>
        <v>0</v>
      </c>
    </row>
    <row r="232" spans="1:14" x14ac:dyDescent="0.3">
      <c r="A232" s="6" t="s">
        <v>37</v>
      </c>
      <c r="B232" s="6" t="s">
        <v>480</v>
      </c>
      <c r="C232" s="6" t="s">
        <v>481</v>
      </c>
      <c r="D232" s="6" t="s">
        <v>482</v>
      </c>
      <c r="E232" s="8">
        <v>104.84782608695652</v>
      </c>
      <c r="F232" s="8">
        <v>20.546956521739133</v>
      </c>
      <c r="G232" s="8">
        <v>0</v>
      </c>
      <c r="H232" s="9">
        <f t="shared" si="9"/>
        <v>0</v>
      </c>
      <c r="I232" s="8">
        <v>86.869782608695687</v>
      </c>
      <c r="J232" s="8">
        <v>0</v>
      </c>
      <c r="K232" s="9">
        <f t="shared" si="10"/>
        <v>0</v>
      </c>
      <c r="L232" s="8">
        <v>197.40445652173912</v>
      </c>
      <c r="M232" s="8">
        <v>0</v>
      </c>
      <c r="N232" s="9">
        <f t="shared" si="11"/>
        <v>0</v>
      </c>
    </row>
    <row r="233" spans="1:14" x14ac:dyDescent="0.3">
      <c r="A233" s="6" t="s">
        <v>37</v>
      </c>
      <c r="B233" s="6" t="s">
        <v>483</v>
      </c>
      <c r="C233" s="6" t="s">
        <v>312</v>
      </c>
      <c r="D233" s="6" t="s">
        <v>313</v>
      </c>
      <c r="E233" s="8">
        <v>56.391304347826086</v>
      </c>
      <c r="F233" s="8">
        <v>10.219891304347826</v>
      </c>
      <c r="G233" s="8">
        <v>0</v>
      </c>
      <c r="H233" s="9">
        <f t="shared" si="9"/>
        <v>0</v>
      </c>
      <c r="I233" s="8">
        <v>43.564021739130432</v>
      </c>
      <c r="J233" s="8">
        <v>8.6956521739130432E-2</v>
      </c>
      <c r="K233" s="9">
        <f t="shared" si="10"/>
        <v>1.996062766193683E-3</v>
      </c>
      <c r="L233" s="8">
        <v>125.42869565217391</v>
      </c>
      <c r="M233" s="8">
        <v>0</v>
      </c>
      <c r="N233" s="9">
        <f t="shared" si="11"/>
        <v>0</v>
      </c>
    </row>
    <row r="234" spans="1:14" x14ac:dyDescent="0.3">
      <c r="A234" s="6" t="s">
        <v>37</v>
      </c>
      <c r="B234" s="6" t="s">
        <v>484</v>
      </c>
      <c r="C234" s="6" t="s">
        <v>485</v>
      </c>
      <c r="D234" s="6" t="s">
        <v>486</v>
      </c>
      <c r="E234" s="8">
        <v>125.35869565217391</v>
      </c>
      <c r="F234" s="8">
        <v>26.536956521739132</v>
      </c>
      <c r="G234" s="8">
        <v>2.5869565217391304</v>
      </c>
      <c r="H234" s="9">
        <f t="shared" si="9"/>
        <v>9.7485049561726864E-2</v>
      </c>
      <c r="I234" s="8">
        <v>147.90967391304346</v>
      </c>
      <c r="J234" s="8">
        <v>16.576086956521738</v>
      </c>
      <c r="K234" s="9">
        <f t="shared" si="10"/>
        <v>0.11206898452272208</v>
      </c>
      <c r="L234" s="8">
        <v>198.72010869565219</v>
      </c>
      <c r="M234" s="8">
        <v>4.4585869565217395</v>
      </c>
      <c r="N234" s="9">
        <f t="shared" si="11"/>
        <v>2.2436516293125847E-2</v>
      </c>
    </row>
    <row r="235" spans="1:14" x14ac:dyDescent="0.3">
      <c r="A235" s="6" t="s">
        <v>37</v>
      </c>
      <c r="B235" s="6" t="s">
        <v>487</v>
      </c>
      <c r="C235" s="6" t="s">
        <v>488</v>
      </c>
      <c r="D235" s="6" t="s">
        <v>167</v>
      </c>
      <c r="E235" s="8">
        <v>110.18478260869566</v>
      </c>
      <c r="F235" s="8">
        <v>37.10565217391305</v>
      </c>
      <c r="G235" s="8">
        <v>6.5217391304347824E-2</v>
      </c>
      <c r="H235" s="9">
        <f t="shared" si="9"/>
        <v>1.7576133953575567E-3</v>
      </c>
      <c r="I235" s="8">
        <v>85.046086956521762</v>
      </c>
      <c r="J235" s="8">
        <v>8.6956521739130432E-2</v>
      </c>
      <c r="K235" s="9">
        <f t="shared" si="10"/>
        <v>1.0224635236137948E-3</v>
      </c>
      <c r="L235" s="8">
        <v>173.06815217391303</v>
      </c>
      <c r="M235" s="8">
        <v>0</v>
      </c>
      <c r="N235" s="9">
        <f t="shared" si="11"/>
        <v>0</v>
      </c>
    </row>
    <row r="236" spans="1:14" x14ac:dyDescent="0.3">
      <c r="A236" s="6" t="s">
        <v>37</v>
      </c>
      <c r="B236" s="6" t="s">
        <v>489</v>
      </c>
      <c r="C236" s="6" t="s">
        <v>129</v>
      </c>
      <c r="D236" s="6" t="s">
        <v>130</v>
      </c>
      <c r="E236" s="8">
        <v>130.96739130434781</v>
      </c>
      <c r="F236" s="8">
        <v>63.866847826086953</v>
      </c>
      <c r="G236" s="8">
        <v>0</v>
      </c>
      <c r="H236" s="9">
        <f t="shared" si="9"/>
        <v>0</v>
      </c>
      <c r="I236" s="8">
        <v>149.54619565217391</v>
      </c>
      <c r="J236" s="8">
        <v>0</v>
      </c>
      <c r="K236" s="9">
        <f t="shared" si="10"/>
        <v>0</v>
      </c>
      <c r="L236" s="8">
        <v>350.58423913043481</v>
      </c>
      <c r="M236" s="8">
        <v>0</v>
      </c>
      <c r="N236" s="9">
        <f t="shared" si="11"/>
        <v>0</v>
      </c>
    </row>
    <row r="237" spans="1:14" x14ac:dyDescent="0.3">
      <c r="A237" s="6" t="s">
        <v>37</v>
      </c>
      <c r="B237" s="6" t="s">
        <v>490</v>
      </c>
      <c r="C237" s="6" t="s">
        <v>129</v>
      </c>
      <c r="D237" s="6" t="s">
        <v>130</v>
      </c>
      <c r="E237" s="8">
        <v>73.097826086956516</v>
      </c>
      <c r="F237" s="8">
        <v>31.129891304347826</v>
      </c>
      <c r="G237" s="8">
        <v>0</v>
      </c>
      <c r="H237" s="9">
        <f t="shared" si="9"/>
        <v>0</v>
      </c>
      <c r="I237" s="8">
        <v>60.649456521739133</v>
      </c>
      <c r="J237" s="8">
        <v>0.64130434782608692</v>
      </c>
      <c r="K237" s="9">
        <f t="shared" si="10"/>
        <v>1.0573950445808503E-2</v>
      </c>
      <c r="L237" s="8">
        <v>139.51358695652175</v>
      </c>
      <c r="M237" s="8">
        <v>48.497282608695649</v>
      </c>
      <c r="N237" s="9">
        <f t="shared" si="11"/>
        <v>0.34761691435694664</v>
      </c>
    </row>
    <row r="238" spans="1:14" x14ac:dyDescent="0.3">
      <c r="A238" s="6" t="s">
        <v>37</v>
      </c>
      <c r="B238" s="6" t="s">
        <v>491</v>
      </c>
      <c r="C238" s="6" t="s">
        <v>223</v>
      </c>
      <c r="D238" s="6" t="s">
        <v>224</v>
      </c>
      <c r="E238" s="8">
        <v>68.967391304347828</v>
      </c>
      <c r="F238" s="8">
        <v>37.886086956521751</v>
      </c>
      <c r="G238" s="8">
        <v>0</v>
      </c>
      <c r="H238" s="9">
        <f t="shared" si="9"/>
        <v>0</v>
      </c>
      <c r="I238" s="8">
        <v>54.226630434782599</v>
      </c>
      <c r="J238" s="8">
        <v>0</v>
      </c>
      <c r="K238" s="9">
        <f t="shared" si="10"/>
        <v>0</v>
      </c>
      <c r="L238" s="8">
        <v>156.65869565217392</v>
      </c>
      <c r="M238" s="8">
        <v>0</v>
      </c>
      <c r="N238" s="9">
        <f t="shared" si="11"/>
        <v>0</v>
      </c>
    </row>
    <row r="239" spans="1:14" x14ac:dyDescent="0.3">
      <c r="A239" s="6" t="s">
        <v>37</v>
      </c>
      <c r="B239" s="6" t="s">
        <v>492</v>
      </c>
      <c r="C239" s="6" t="s">
        <v>129</v>
      </c>
      <c r="D239" s="6" t="s">
        <v>130</v>
      </c>
      <c r="E239" s="8">
        <v>150.67391304347825</v>
      </c>
      <c r="F239" s="8">
        <v>48.150543478260893</v>
      </c>
      <c r="G239" s="8">
        <v>0</v>
      </c>
      <c r="H239" s="9">
        <f t="shared" si="9"/>
        <v>0</v>
      </c>
      <c r="I239" s="8">
        <v>163.04097826086954</v>
      </c>
      <c r="J239" s="8">
        <v>0</v>
      </c>
      <c r="K239" s="9">
        <f t="shared" si="10"/>
        <v>0</v>
      </c>
      <c r="L239" s="8">
        <v>361.12717391304346</v>
      </c>
      <c r="M239" s="8">
        <v>0</v>
      </c>
      <c r="N239" s="9">
        <f t="shared" si="11"/>
        <v>0</v>
      </c>
    </row>
    <row r="240" spans="1:14" x14ac:dyDescent="0.3">
      <c r="A240" s="6" t="s">
        <v>37</v>
      </c>
      <c r="B240" s="6" t="s">
        <v>493</v>
      </c>
      <c r="C240" s="6" t="s">
        <v>113</v>
      </c>
      <c r="D240" s="6" t="s">
        <v>114</v>
      </c>
      <c r="E240" s="8">
        <v>43.945652173913047</v>
      </c>
      <c r="F240" s="8">
        <v>34.669456521739129</v>
      </c>
      <c r="G240" s="8">
        <v>0</v>
      </c>
      <c r="H240" s="9">
        <f t="shared" si="9"/>
        <v>0</v>
      </c>
      <c r="I240" s="8">
        <v>72.196195652173927</v>
      </c>
      <c r="J240" s="8">
        <v>0</v>
      </c>
      <c r="K240" s="9">
        <f t="shared" si="10"/>
        <v>0</v>
      </c>
      <c r="L240" s="8">
        <v>155.66521739130437</v>
      </c>
      <c r="M240" s="8">
        <v>0</v>
      </c>
      <c r="N240" s="9">
        <f t="shared" si="11"/>
        <v>0</v>
      </c>
    </row>
    <row r="241" spans="1:14" x14ac:dyDescent="0.3">
      <c r="A241" s="6" t="s">
        <v>37</v>
      </c>
      <c r="B241" s="6" t="s">
        <v>494</v>
      </c>
      <c r="C241" s="6" t="s">
        <v>495</v>
      </c>
      <c r="D241" s="6" t="s">
        <v>230</v>
      </c>
      <c r="E241" s="8">
        <v>71.673913043478265</v>
      </c>
      <c r="F241" s="8">
        <v>32.798913043478258</v>
      </c>
      <c r="G241" s="8">
        <v>2.1739130434782608E-2</v>
      </c>
      <c r="H241" s="9">
        <f t="shared" si="9"/>
        <v>6.6280033140016573E-4</v>
      </c>
      <c r="I241" s="8">
        <v>60.619673913043471</v>
      </c>
      <c r="J241" s="8">
        <v>6.5217391304347824E-2</v>
      </c>
      <c r="K241" s="9">
        <f t="shared" si="10"/>
        <v>1.0758453006180732E-3</v>
      </c>
      <c r="L241" s="8">
        <v>102.2686956521739</v>
      </c>
      <c r="M241" s="8">
        <v>0</v>
      </c>
      <c r="N241" s="9">
        <f t="shared" si="11"/>
        <v>0</v>
      </c>
    </row>
    <row r="242" spans="1:14" x14ac:dyDescent="0.3">
      <c r="A242" s="6" t="s">
        <v>37</v>
      </c>
      <c r="B242" s="6" t="s">
        <v>496</v>
      </c>
      <c r="C242" s="6" t="s">
        <v>48</v>
      </c>
      <c r="D242" s="6" t="s">
        <v>49</v>
      </c>
      <c r="E242" s="8">
        <v>79.641304347826093</v>
      </c>
      <c r="F242" s="8">
        <v>18.52347826086957</v>
      </c>
      <c r="G242" s="8">
        <v>1.0869565217391304E-2</v>
      </c>
      <c r="H242" s="9">
        <f t="shared" si="9"/>
        <v>5.8679936156229447E-4</v>
      </c>
      <c r="I242" s="8">
        <v>85.461956521739168</v>
      </c>
      <c r="J242" s="8">
        <v>0.10869565217391304</v>
      </c>
      <c r="K242" s="9">
        <f t="shared" si="10"/>
        <v>1.2718600953895065E-3</v>
      </c>
      <c r="L242" s="8">
        <v>142.22978260869564</v>
      </c>
      <c r="M242" s="8">
        <v>0</v>
      </c>
      <c r="N242" s="9">
        <f t="shared" si="11"/>
        <v>0</v>
      </c>
    </row>
    <row r="243" spans="1:14" x14ac:dyDescent="0.3">
      <c r="A243" s="6" t="s">
        <v>37</v>
      </c>
      <c r="B243" s="6" t="s">
        <v>497</v>
      </c>
      <c r="C243" s="6" t="s">
        <v>137</v>
      </c>
      <c r="D243" s="6" t="s">
        <v>138</v>
      </c>
      <c r="E243" s="8">
        <v>86.032608695652172</v>
      </c>
      <c r="F243" s="8">
        <v>30.881413043478258</v>
      </c>
      <c r="G243" s="8">
        <v>0</v>
      </c>
      <c r="H243" s="9">
        <f t="shared" si="9"/>
        <v>0</v>
      </c>
      <c r="I243" s="8">
        <v>67.577173913043481</v>
      </c>
      <c r="J243" s="8">
        <v>0.16304347826086957</v>
      </c>
      <c r="K243" s="9">
        <f t="shared" si="10"/>
        <v>2.4127004551961523E-3</v>
      </c>
      <c r="L243" s="8">
        <v>181.13619565217391</v>
      </c>
      <c r="M243" s="8">
        <v>0</v>
      </c>
      <c r="N243" s="9">
        <f t="shared" si="11"/>
        <v>0</v>
      </c>
    </row>
    <row r="244" spans="1:14" x14ac:dyDescent="0.3">
      <c r="A244" s="6" t="s">
        <v>37</v>
      </c>
      <c r="B244" s="6" t="s">
        <v>498</v>
      </c>
      <c r="C244" s="6" t="s">
        <v>278</v>
      </c>
      <c r="D244" s="6" t="s">
        <v>279</v>
      </c>
      <c r="E244" s="8">
        <v>69.804347826086953</v>
      </c>
      <c r="F244" s="8">
        <v>29.43413043478261</v>
      </c>
      <c r="G244" s="8">
        <v>0</v>
      </c>
      <c r="H244" s="9">
        <f t="shared" si="9"/>
        <v>0</v>
      </c>
      <c r="I244" s="8">
        <v>52.386304347826076</v>
      </c>
      <c r="J244" s="8">
        <v>6.5217391304347824E-2</v>
      </c>
      <c r="K244" s="9">
        <f t="shared" si="10"/>
        <v>1.2449320889545477E-3</v>
      </c>
      <c r="L244" s="8">
        <v>138.4120652173913</v>
      </c>
      <c r="M244" s="8">
        <v>0</v>
      </c>
      <c r="N244" s="9">
        <f t="shared" si="11"/>
        <v>0</v>
      </c>
    </row>
    <row r="245" spans="1:14" x14ac:dyDescent="0.3">
      <c r="A245" s="6" t="s">
        <v>37</v>
      </c>
      <c r="B245" s="6" t="s">
        <v>499</v>
      </c>
      <c r="C245" s="6" t="s">
        <v>500</v>
      </c>
      <c r="D245" s="6" t="s">
        <v>501</v>
      </c>
      <c r="E245" s="8">
        <v>124.20652173913044</v>
      </c>
      <c r="F245" s="8">
        <v>20.995652173913037</v>
      </c>
      <c r="G245" s="8">
        <v>0</v>
      </c>
      <c r="H245" s="9">
        <f t="shared" si="9"/>
        <v>0</v>
      </c>
      <c r="I245" s="8">
        <v>110.1433695652174</v>
      </c>
      <c r="J245" s="8">
        <v>9.7826086956521743E-2</v>
      </c>
      <c r="K245" s="9">
        <f t="shared" si="10"/>
        <v>8.8817045767423681E-4</v>
      </c>
      <c r="L245" s="8">
        <v>233.89836956521739</v>
      </c>
      <c r="M245" s="8">
        <v>0</v>
      </c>
      <c r="N245" s="9">
        <f t="shared" si="11"/>
        <v>0</v>
      </c>
    </row>
    <row r="246" spans="1:14" x14ac:dyDescent="0.3">
      <c r="A246" s="6" t="s">
        <v>37</v>
      </c>
      <c r="B246" s="6" t="s">
        <v>502</v>
      </c>
      <c r="C246" s="6" t="s">
        <v>503</v>
      </c>
      <c r="D246" s="6" t="s">
        <v>504</v>
      </c>
      <c r="E246" s="8">
        <v>94.369565217391298</v>
      </c>
      <c r="F246" s="8">
        <v>18.227173913043476</v>
      </c>
      <c r="G246" s="8">
        <v>0</v>
      </c>
      <c r="H246" s="9">
        <f t="shared" si="9"/>
        <v>0</v>
      </c>
      <c r="I246" s="8">
        <v>97.764999999999986</v>
      </c>
      <c r="J246" s="8">
        <v>9.7826086956521743E-2</v>
      </c>
      <c r="K246" s="9">
        <f t="shared" si="10"/>
        <v>1.0006248346189511E-3</v>
      </c>
      <c r="L246" s="8">
        <v>138.06369565217392</v>
      </c>
      <c r="M246" s="8">
        <v>0</v>
      </c>
      <c r="N246" s="9">
        <f t="shared" si="11"/>
        <v>0</v>
      </c>
    </row>
    <row r="247" spans="1:14" x14ac:dyDescent="0.3">
      <c r="A247" s="6" t="s">
        <v>37</v>
      </c>
      <c r="B247" s="6" t="s">
        <v>505</v>
      </c>
      <c r="C247" s="6" t="s">
        <v>315</v>
      </c>
      <c r="D247" s="6" t="s">
        <v>207</v>
      </c>
      <c r="E247" s="8">
        <v>116.98913043478261</v>
      </c>
      <c r="F247" s="8">
        <v>35.37489130434782</v>
      </c>
      <c r="G247" s="8">
        <v>0</v>
      </c>
      <c r="H247" s="9">
        <f t="shared" si="9"/>
        <v>0</v>
      </c>
      <c r="I247" s="8">
        <v>92.188260869565241</v>
      </c>
      <c r="J247" s="8">
        <v>8.6956521739130432E-2</v>
      </c>
      <c r="K247" s="9">
        <f t="shared" si="10"/>
        <v>9.432493998575691E-4</v>
      </c>
      <c r="L247" s="8">
        <v>227.7308695652174</v>
      </c>
      <c r="M247" s="8">
        <v>0</v>
      </c>
      <c r="N247" s="9">
        <f t="shared" si="11"/>
        <v>0</v>
      </c>
    </row>
    <row r="248" spans="1:14" x14ac:dyDescent="0.3">
      <c r="A248" s="6" t="s">
        <v>37</v>
      </c>
      <c r="B248" s="6" t="s">
        <v>506</v>
      </c>
      <c r="C248" s="6" t="s">
        <v>186</v>
      </c>
      <c r="D248" s="6" t="s">
        <v>58</v>
      </c>
      <c r="E248" s="8">
        <v>61.619565217391305</v>
      </c>
      <c r="F248" s="8">
        <v>20.838478260869568</v>
      </c>
      <c r="G248" s="8">
        <v>0</v>
      </c>
      <c r="H248" s="9">
        <f t="shared" si="9"/>
        <v>0</v>
      </c>
      <c r="I248" s="8">
        <v>46.309239130434769</v>
      </c>
      <c r="J248" s="8">
        <v>0.13043478260869565</v>
      </c>
      <c r="K248" s="9">
        <f t="shared" si="10"/>
        <v>2.8166038798718455E-3</v>
      </c>
      <c r="L248" s="8">
        <v>113.52</v>
      </c>
      <c r="M248" s="8">
        <v>0.15076086956521739</v>
      </c>
      <c r="N248" s="9">
        <f t="shared" si="11"/>
        <v>1.3280555810889481E-3</v>
      </c>
    </row>
    <row r="249" spans="1:14" x14ac:dyDescent="0.3">
      <c r="A249" s="6" t="s">
        <v>37</v>
      </c>
      <c r="B249" s="6" t="s">
        <v>507</v>
      </c>
      <c r="C249" s="6" t="s">
        <v>69</v>
      </c>
      <c r="D249" s="6" t="s">
        <v>70</v>
      </c>
      <c r="E249" s="8">
        <v>119.56521739130434</v>
      </c>
      <c r="F249" s="8">
        <v>33.486086956521739</v>
      </c>
      <c r="G249" s="8">
        <v>3.2608695652173912E-2</v>
      </c>
      <c r="H249" s="9">
        <f t="shared" si="9"/>
        <v>9.7379833285725413E-4</v>
      </c>
      <c r="I249" s="8">
        <v>97.215326086956452</v>
      </c>
      <c r="J249" s="8">
        <v>1.0869565217391304E-2</v>
      </c>
      <c r="K249" s="9">
        <f t="shared" si="10"/>
        <v>1.1180917304817529E-4</v>
      </c>
      <c r="L249" s="8">
        <v>250.19402173913042</v>
      </c>
      <c r="M249" s="8">
        <v>0</v>
      </c>
      <c r="N249" s="9">
        <f t="shared" si="11"/>
        <v>0</v>
      </c>
    </row>
    <row r="250" spans="1:14" x14ac:dyDescent="0.3">
      <c r="A250" s="6" t="s">
        <v>37</v>
      </c>
      <c r="B250" s="6" t="s">
        <v>508</v>
      </c>
      <c r="C250" s="6" t="s">
        <v>509</v>
      </c>
      <c r="D250" s="6" t="s">
        <v>510</v>
      </c>
      <c r="E250" s="8">
        <v>93.597826086956516</v>
      </c>
      <c r="F250" s="8">
        <v>14.175869565217395</v>
      </c>
      <c r="G250" s="8">
        <v>0</v>
      </c>
      <c r="H250" s="9">
        <f t="shared" si="9"/>
        <v>0</v>
      </c>
      <c r="I250" s="8">
        <v>89.910869565217396</v>
      </c>
      <c r="J250" s="8">
        <v>1.0869565217391304E-2</v>
      </c>
      <c r="K250" s="9">
        <f t="shared" si="10"/>
        <v>1.2089267148625449E-4</v>
      </c>
      <c r="L250" s="8">
        <v>172.25489130434784</v>
      </c>
      <c r="M250" s="8">
        <v>0</v>
      </c>
      <c r="N250" s="9">
        <f t="shared" si="11"/>
        <v>0</v>
      </c>
    </row>
    <row r="251" spans="1:14" x14ac:dyDescent="0.3">
      <c r="A251" s="6" t="s">
        <v>37</v>
      </c>
      <c r="B251" s="6" t="s">
        <v>511</v>
      </c>
      <c r="C251" s="6" t="s">
        <v>69</v>
      </c>
      <c r="D251" s="6" t="s">
        <v>70</v>
      </c>
      <c r="E251" s="8">
        <v>91.597826086956516</v>
      </c>
      <c r="F251" s="8">
        <v>25.095326086956533</v>
      </c>
      <c r="G251" s="8">
        <v>6.5217391304347824E-2</v>
      </c>
      <c r="H251" s="9">
        <f t="shared" si="9"/>
        <v>2.5987863667667186E-3</v>
      </c>
      <c r="I251" s="8">
        <v>107.44760869565219</v>
      </c>
      <c r="J251" s="8">
        <v>8.6956521739130432E-2</v>
      </c>
      <c r="K251" s="9">
        <f t="shared" si="10"/>
        <v>8.0929229412109833E-4</v>
      </c>
      <c r="L251" s="8">
        <v>182.93641304347827</v>
      </c>
      <c r="M251" s="8">
        <v>0</v>
      </c>
      <c r="N251" s="9">
        <f t="shared" si="11"/>
        <v>0</v>
      </c>
    </row>
    <row r="252" spans="1:14" x14ac:dyDescent="0.3">
      <c r="A252" s="6" t="s">
        <v>37</v>
      </c>
      <c r="B252" s="6" t="s">
        <v>512</v>
      </c>
      <c r="C252" s="6" t="s">
        <v>126</v>
      </c>
      <c r="D252" s="6" t="s">
        <v>127</v>
      </c>
      <c r="E252" s="8">
        <v>147.38043478260869</v>
      </c>
      <c r="F252" s="8">
        <v>19.584021739130435</v>
      </c>
      <c r="G252" s="8">
        <v>0</v>
      </c>
      <c r="H252" s="9">
        <f t="shared" si="9"/>
        <v>0</v>
      </c>
      <c r="I252" s="8">
        <v>152.74684782608693</v>
      </c>
      <c r="J252" s="8">
        <v>6.5217391304347824E-2</v>
      </c>
      <c r="K252" s="9">
        <f t="shared" si="10"/>
        <v>4.2696390945234057E-4</v>
      </c>
      <c r="L252" s="8">
        <v>319.97304347826088</v>
      </c>
      <c r="M252" s="8">
        <v>0</v>
      </c>
      <c r="N252" s="9">
        <f t="shared" si="11"/>
        <v>0</v>
      </c>
    </row>
    <row r="253" spans="1:14" x14ac:dyDescent="0.3">
      <c r="A253" s="6" t="s">
        <v>37</v>
      </c>
      <c r="B253" s="6" t="s">
        <v>513</v>
      </c>
      <c r="C253" s="6" t="s">
        <v>514</v>
      </c>
      <c r="D253" s="6" t="s">
        <v>477</v>
      </c>
      <c r="E253" s="8">
        <v>76.532608695652172</v>
      </c>
      <c r="F253" s="8">
        <v>11.713152173913047</v>
      </c>
      <c r="G253" s="8">
        <v>0</v>
      </c>
      <c r="H253" s="9">
        <f t="shared" si="9"/>
        <v>0</v>
      </c>
      <c r="I253" s="8">
        <v>72.074021739130458</v>
      </c>
      <c r="J253" s="8">
        <v>0.13043478260869565</v>
      </c>
      <c r="K253" s="9">
        <f t="shared" si="10"/>
        <v>1.8097336524497002E-3</v>
      </c>
      <c r="L253" s="8">
        <v>143.61869565217393</v>
      </c>
      <c r="M253" s="8">
        <v>0</v>
      </c>
      <c r="N253" s="9">
        <f t="shared" si="11"/>
        <v>0</v>
      </c>
    </row>
    <row r="254" spans="1:14" x14ac:dyDescent="0.3">
      <c r="A254" s="6" t="s">
        <v>37</v>
      </c>
      <c r="B254" s="6" t="s">
        <v>515</v>
      </c>
      <c r="C254" s="6" t="s">
        <v>516</v>
      </c>
      <c r="D254" s="6" t="s">
        <v>264</v>
      </c>
      <c r="E254" s="8">
        <v>71.782608695652172</v>
      </c>
      <c r="F254" s="8">
        <v>19.319456521739138</v>
      </c>
      <c r="G254" s="8">
        <v>3.2608695652173912E-2</v>
      </c>
      <c r="H254" s="9">
        <f t="shared" si="9"/>
        <v>1.6878681662437613E-3</v>
      </c>
      <c r="I254" s="8">
        <v>57.93934782608698</v>
      </c>
      <c r="J254" s="8">
        <v>9.7826086956521743E-2</v>
      </c>
      <c r="K254" s="9">
        <f t="shared" si="10"/>
        <v>1.6884223006817468E-3</v>
      </c>
      <c r="L254" s="8">
        <v>141.18630434782608</v>
      </c>
      <c r="M254" s="8">
        <v>0</v>
      </c>
      <c r="N254" s="9">
        <f t="shared" si="11"/>
        <v>0</v>
      </c>
    </row>
    <row r="255" spans="1:14" x14ac:dyDescent="0.3">
      <c r="A255" s="6" t="s">
        <v>37</v>
      </c>
      <c r="B255" s="6" t="s">
        <v>517</v>
      </c>
      <c r="C255" s="6" t="s">
        <v>518</v>
      </c>
      <c r="D255" s="6" t="s">
        <v>519</v>
      </c>
      <c r="E255" s="8">
        <v>95.097826086956516</v>
      </c>
      <c r="F255" s="8">
        <v>29.055434782608696</v>
      </c>
      <c r="G255" s="8">
        <v>0</v>
      </c>
      <c r="H255" s="9">
        <f t="shared" si="9"/>
        <v>0</v>
      </c>
      <c r="I255" s="8">
        <v>70.136195652173939</v>
      </c>
      <c r="J255" s="8">
        <v>0.13043478260869565</v>
      </c>
      <c r="K255" s="9">
        <f t="shared" si="10"/>
        <v>1.8597356385789752E-3</v>
      </c>
      <c r="L255" s="8">
        <v>199.03413043478261</v>
      </c>
      <c r="M255" s="8">
        <v>0</v>
      </c>
      <c r="N255" s="9">
        <f t="shared" si="11"/>
        <v>0</v>
      </c>
    </row>
    <row r="256" spans="1:14" x14ac:dyDescent="0.3">
      <c r="A256" s="6" t="s">
        <v>37</v>
      </c>
      <c r="B256" s="6" t="s">
        <v>520</v>
      </c>
      <c r="C256" s="6" t="s">
        <v>521</v>
      </c>
      <c r="D256" s="6" t="s">
        <v>103</v>
      </c>
      <c r="E256" s="8">
        <v>106.21739130434783</v>
      </c>
      <c r="F256" s="8">
        <v>32.829565217391306</v>
      </c>
      <c r="G256" s="8">
        <v>0</v>
      </c>
      <c r="H256" s="9">
        <f t="shared" si="9"/>
        <v>0</v>
      </c>
      <c r="I256" s="8">
        <v>111.52760869565216</v>
      </c>
      <c r="J256" s="8">
        <v>0</v>
      </c>
      <c r="K256" s="9">
        <f t="shared" si="10"/>
        <v>0</v>
      </c>
      <c r="L256" s="8">
        <v>251.31206521739131</v>
      </c>
      <c r="M256" s="8">
        <v>0</v>
      </c>
      <c r="N256" s="9">
        <f t="shared" si="11"/>
        <v>0</v>
      </c>
    </row>
    <row r="257" spans="1:14" x14ac:dyDescent="0.3">
      <c r="A257" s="6" t="s">
        <v>37</v>
      </c>
      <c r="B257" s="6" t="s">
        <v>522</v>
      </c>
      <c r="C257" s="6" t="s">
        <v>523</v>
      </c>
      <c r="D257" s="6" t="s">
        <v>170</v>
      </c>
      <c r="E257" s="8">
        <v>62.239130434782609</v>
      </c>
      <c r="F257" s="8">
        <v>67.540869565217378</v>
      </c>
      <c r="G257" s="8">
        <v>0</v>
      </c>
      <c r="H257" s="9">
        <f t="shared" si="9"/>
        <v>0</v>
      </c>
      <c r="I257" s="8">
        <v>31.745869565217401</v>
      </c>
      <c r="J257" s="8">
        <v>0</v>
      </c>
      <c r="K257" s="9">
        <f t="shared" si="10"/>
        <v>0</v>
      </c>
      <c r="L257" s="8">
        <v>163.13021739130434</v>
      </c>
      <c r="M257" s="8">
        <v>0</v>
      </c>
      <c r="N257" s="9">
        <f t="shared" si="11"/>
        <v>0</v>
      </c>
    </row>
    <row r="258" spans="1:14" x14ac:dyDescent="0.3">
      <c r="A258" s="6" t="s">
        <v>37</v>
      </c>
      <c r="B258" s="6" t="s">
        <v>524</v>
      </c>
      <c r="C258" s="6" t="s">
        <v>525</v>
      </c>
      <c r="D258" s="6" t="s">
        <v>318</v>
      </c>
      <c r="E258" s="8">
        <v>79.891304347826093</v>
      </c>
      <c r="F258" s="8">
        <v>30.725217391304355</v>
      </c>
      <c r="G258" s="8">
        <v>0</v>
      </c>
      <c r="H258" s="9">
        <f t="shared" ref="H258:H313" si="12">G258/F258</f>
        <v>0</v>
      </c>
      <c r="I258" s="8">
        <v>59.134130434782627</v>
      </c>
      <c r="J258" s="8">
        <v>8.6956521739130432E-2</v>
      </c>
      <c r="K258" s="9">
        <f t="shared" ref="K258:K313" si="13">J258/I258</f>
        <v>1.4704963292735376E-3</v>
      </c>
      <c r="L258" s="8">
        <v>159.72565217391303</v>
      </c>
      <c r="M258" s="8">
        <v>0</v>
      </c>
      <c r="N258" s="9">
        <f t="shared" ref="N258:N313" si="14">M258/L258</f>
        <v>0</v>
      </c>
    </row>
    <row r="259" spans="1:14" x14ac:dyDescent="0.3">
      <c r="A259" s="6" t="s">
        <v>37</v>
      </c>
      <c r="B259" s="6" t="s">
        <v>526</v>
      </c>
      <c r="C259" s="6" t="s">
        <v>69</v>
      </c>
      <c r="D259" s="6" t="s">
        <v>70</v>
      </c>
      <c r="E259" s="8">
        <v>179.21739130434781</v>
      </c>
      <c r="F259" s="8">
        <v>36.60847826086956</v>
      </c>
      <c r="G259" s="8">
        <v>3.2608695652173912E-2</v>
      </c>
      <c r="H259" s="9">
        <f t="shared" si="12"/>
        <v>8.9074163148237227E-4</v>
      </c>
      <c r="I259" s="8">
        <v>195.5930434782608</v>
      </c>
      <c r="J259" s="8">
        <v>1.0869565217391304E-2</v>
      </c>
      <c r="K259" s="9">
        <f t="shared" si="13"/>
        <v>5.5572350754894831E-5</v>
      </c>
      <c r="L259" s="8">
        <v>425.91413043478258</v>
      </c>
      <c r="M259" s="8">
        <v>0</v>
      </c>
      <c r="N259" s="9">
        <f t="shared" si="14"/>
        <v>0</v>
      </c>
    </row>
    <row r="260" spans="1:14" x14ac:dyDescent="0.3">
      <c r="A260" s="6" t="s">
        <v>37</v>
      </c>
      <c r="B260" s="6" t="s">
        <v>527</v>
      </c>
      <c r="C260" s="6" t="s">
        <v>269</v>
      </c>
      <c r="D260" s="6" t="s">
        <v>103</v>
      </c>
      <c r="E260" s="8">
        <v>52.315217391304351</v>
      </c>
      <c r="F260" s="8">
        <v>49.668478260869563</v>
      </c>
      <c r="G260" s="8">
        <v>0</v>
      </c>
      <c r="H260" s="9">
        <f t="shared" si="12"/>
        <v>0</v>
      </c>
      <c r="I260" s="8">
        <v>84.654891304347828</v>
      </c>
      <c r="J260" s="8">
        <v>0</v>
      </c>
      <c r="K260" s="9">
        <f t="shared" si="13"/>
        <v>0</v>
      </c>
      <c r="L260" s="8">
        <v>152.72554347826087</v>
      </c>
      <c r="M260" s="8">
        <v>0</v>
      </c>
      <c r="N260" s="9">
        <f t="shared" si="14"/>
        <v>0</v>
      </c>
    </row>
    <row r="261" spans="1:14" x14ac:dyDescent="0.3">
      <c r="A261" s="6" t="s">
        <v>37</v>
      </c>
      <c r="B261" s="6" t="s">
        <v>528</v>
      </c>
      <c r="C261" s="6" t="s">
        <v>69</v>
      </c>
      <c r="D261" s="6" t="s">
        <v>70</v>
      </c>
      <c r="E261" s="8">
        <v>24.358695652173914</v>
      </c>
      <c r="F261" s="8">
        <v>9.9157608695652169</v>
      </c>
      <c r="G261" s="8">
        <v>0</v>
      </c>
      <c r="H261" s="9">
        <f t="shared" si="12"/>
        <v>0</v>
      </c>
      <c r="I261" s="8">
        <v>18.978260869565219</v>
      </c>
      <c r="J261" s="8">
        <v>0.84782608695652173</v>
      </c>
      <c r="K261" s="9">
        <f t="shared" si="13"/>
        <v>4.4673539518900338E-2</v>
      </c>
      <c r="L261" s="8">
        <v>59.844891304347819</v>
      </c>
      <c r="M261" s="8">
        <v>5.2932608695652172</v>
      </c>
      <c r="N261" s="9">
        <f t="shared" si="14"/>
        <v>8.8449669707740847E-2</v>
      </c>
    </row>
    <row r="262" spans="1:14" x14ac:dyDescent="0.3">
      <c r="A262" s="6" t="s">
        <v>37</v>
      </c>
      <c r="B262" s="6" t="s">
        <v>529</v>
      </c>
      <c r="C262" s="6" t="s">
        <v>530</v>
      </c>
      <c r="D262" s="6" t="s">
        <v>127</v>
      </c>
      <c r="E262" s="8">
        <v>70.152173913043484</v>
      </c>
      <c r="F262" s="8">
        <v>6.2125000000000004</v>
      </c>
      <c r="G262" s="8">
        <v>0</v>
      </c>
      <c r="H262" s="9">
        <f t="shared" si="12"/>
        <v>0</v>
      </c>
      <c r="I262" s="8">
        <v>83.033043478260893</v>
      </c>
      <c r="J262" s="8">
        <v>4.3478260869565216E-2</v>
      </c>
      <c r="K262" s="9">
        <f t="shared" si="13"/>
        <v>5.236260053619301E-4</v>
      </c>
      <c r="L262" s="8">
        <v>118.25010869565217</v>
      </c>
      <c r="M262" s="8">
        <v>0</v>
      </c>
      <c r="N262" s="9">
        <f t="shared" si="14"/>
        <v>0</v>
      </c>
    </row>
    <row r="263" spans="1:14" x14ac:dyDescent="0.3">
      <c r="A263" s="6" t="s">
        <v>37</v>
      </c>
      <c r="B263" s="6" t="s">
        <v>531</v>
      </c>
      <c r="C263" s="6" t="s">
        <v>218</v>
      </c>
      <c r="D263" s="6" t="s">
        <v>219</v>
      </c>
      <c r="E263" s="8">
        <v>77.478260869565219</v>
      </c>
      <c r="F263" s="8">
        <v>44.347826086956523</v>
      </c>
      <c r="G263" s="8">
        <v>0</v>
      </c>
      <c r="H263" s="9">
        <f t="shared" si="12"/>
        <v>0</v>
      </c>
      <c r="I263" s="8">
        <v>75.141304347826093</v>
      </c>
      <c r="J263" s="8">
        <v>14.630434782608695</v>
      </c>
      <c r="K263" s="9">
        <f t="shared" si="13"/>
        <v>0.19470562707941558</v>
      </c>
      <c r="L263" s="8">
        <v>153.85869565217391</v>
      </c>
      <c r="M263" s="8">
        <v>0</v>
      </c>
      <c r="N263" s="9">
        <f t="shared" si="14"/>
        <v>0</v>
      </c>
    </row>
    <row r="264" spans="1:14" x14ac:dyDescent="0.3">
      <c r="A264" s="6" t="s">
        <v>37</v>
      </c>
      <c r="B264" s="6" t="s">
        <v>532</v>
      </c>
      <c r="C264" s="6" t="s">
        <v>533</v>
      </c>
      <c r="D264" s="6" t="s">
        <v>58</v>
      </c>
      <c r="E264" s="8">
        <v>34.467391304347828</v>
      </c>
      <c r="F264" s="8">
        <v>4.5873913043478263</v>
      </c>
      <c r="G264" s="8">
        <v>0</v>
      </c>
      <c r="H264" s="9">
        <f t="shared" si="12"/>
        <v>0</v>
      </c>
      <c r="I264" s="8">
        <v>47.364021739130422</v>
      </c>
      <c r="J264" s="8">
        <v>0</v>
      </c>
      <c r="K264" s="9">
        <f t="shared" si="13"/>
        <v>0</v>
      </c>
      <c r="L264" s="8">
        <v>74.283804347826077</v>
      </c>
      <c r="M264" s="8">
        <v>0</v>
      </c>
      <c r="N264" s="9">
        <f t="shared" si="14"/>
        <v>0</v>
      </c>
    </row>
    <row r="265" spans="1:14" x14ac:dyDescent="0.3">
      <c r="A265" s="6" t="s">
        <v>37</v>
      </c>
      <c r="B265" s="6" t="s">
        <v>534</v>
      </c>
      <c r="C265" s="6" t="s">
        <v>39</v>
      </c>
      <c r="D265" s="6" t="s">
        <v>40</v>
      </c>
      <c r="E265" s="8">
        <v>27.315217391304348</v>
      </c>
      <c r="F265" s="8">
        <v>26.3125</v>
      </c>
      <c r="G265" s="8">
        <v>0</v>
      </c>
      <c r="H265" s="9">
        <f t="shared" si="12"/>
        <v>0</v>
      </c>
      <c r="I265" s="8">
        <v>35</v>
      </c>
      <c r="J265" s="8">
        <v>0</v>
      </c>
      <c r="K265" s="9">
        <f t="shared" si="13"/>
        <v>0</v>
      </c>
      <c r="L265" s="8">
        <v>75.464673913043484</v>
      </c>
      <c r="M265" s="8">
        <v>0</v>
      </c>
      <c r="N265" s="9">
        <f t="shared" si="14"/>
        <v>0</v>
      </c>
    </row>
    <row r="266" spans="1:14" x14ac:dyDescent="0.3">
      <c r="A266" s="6" t="s">
        <v>37</v>
      </c>
      <c r="B266" s="6" t="s">
        <v>535</v>
      </c>
      <c r="C266" s="6" t="s">
        <v>129</v>
      </c>
      <c r="D266" s="6" t="s">
        <v>130</v>
      </c>
      <c r="E266" s="8">
        <v>95.293478260869563</v>
      </c>
      <c r="F266" s="8">
        <v>59.399456521739133</v>
      </c>
      <c r="G266" s="8">
        <v>0</v>
      </c>
      <c r="H266" s="9">
        <f t="shared" si="12"/>
        <v>0</v>
      </c>
      <c r="I266" s="8">
        <v>56.8125</v>
      </c>
      <c r="J266" s="8">
        <v>0</v>
      </c>
      <c r="K266" s="9">
        <f t="shared" si="13"/>
        <v>0</v>
      </c>
      <c r="L266" s="8">
        <v>122.58967391304348</v>
      </c>
      <c r="M266" s="8">
        <v>0</v>
      </c>
      <c r="N266" s="9">
        <f t="shared" si="14"/>
        <v>0</v>
      </c>
    </row>
    <row r="267" spans="1:14" x14ac:dyDescent="0.3">
      <c r="A267" s="6" t="s">
        <v>37</v>
      </c>
      <c r="B267" s="6" t="s">
        <v>536</v>
      </c>
      <c r="C267" s="6" t="s">
        <v>537</v>
      </c>
      <c r="D267" s="6" t="s">
        <v>141</v>
      </c>
      <c r="E267" s="8">
        <v>64.956521739130437</v>
      </c>
      <c r="F267" s="8">
        <v>16.421195652173914</v>
      </c>
      <c r="G267" s="8">
        <v>0</v>
      </c>
      <c r="H267" s="9">
        <f t="shared" si="12"/>
        <v>0</v>
      </c>
      <c r="I267" s="8">
        <v>60.747826086956522</v>
      </c>
      <c r="J267" s="8">
        <v>0</v>
      </c>
      <c r="K267" s="9">
        <f t="shared" si="13"/>
        <v>0</v>
      </c>
      <c r="L267" s="8">
        <v>132.51</v>
      </c>
      <c r="M267" s="8">
        <v>0</v>
      </c>
      <c r="N267" s="9">
        <f t="shared" si="14"/>
        <v>0</v>
      </c>
    </row>
    <row r="268" spans="1:14" x14ac:dyDescent="0.3">
      <c r="A268" s="6" t="s">
        <v>37</v>
      </c>
      <c r="B268" s="6" t="s">
        <v>538</v>
      </c>
      <c r="C268" s="6" t="s">
        <v>539</v>
      </c>
      <c r="D268" s="6" t="s">
        <v>373</v>
      </c>
      <c r="E268" s="8">
        <v>79.304347826086953</v>
      </c>
      <c r="F268" s="8">
        <v>22.105217391304347</v>
      </c>
      <c r="G268" s="8">
        <v>5.434782608695652E-2</v>
      </c>
      <c r="H268" s="9">
        <f t="shared" si="12"/>
        <v>2.4585972227685773E-3</v>
      </c>
      <c r="I268" s="8">
        <v>52.135869565217391</v>
      </c>
      <c r="J268" s="8">
        <v>0</v>
      </c>
      <c r="K268" s="9">
        <f t="shared" si="13"/>
        <v>0</v>
      </c>
      <c r="L268" s="8">
        <v>133.58423913043478</v>
      </c>
      <c r="M268" s="8">
        <v>0</v>
      </c>
      <c r="N268" s="9">
        <f t="shared" si="14"/>
        <v>0</v>
      </c>
    </row>
    <row r="269" spans="1:14" x14ac:dyDescent="0.3">
      <c r="A269" s="6" t="s">
        <v>37</v>
      </c>
      <c r="B269" s="6" t="s">
        <v>540</v>
      </c>
      <c r="C269" s="6" t="s">
        <v>39</v>
      </c>
      <c r="D269" s="6" t="s">
        <v>40</v>
      </c>
      <c r="E269" s="8">
        <v>118.76086956521739</v>
      </c>
      <c r="F269" s="8">
        <v>52.514347826086954</v>
      </c>
      <c r="G269" s="8">
        <v>0</v>
      </c>
      <c r="H269" s="9">
        <f t="shared" si="12"/>
        <v>0</v>
      </c>
      <c r="I269" s="8">
        <v>160.24456521739131</v>
      </c>
      <c r="J269" s="8">
        <v>0</v>
      </c>
      <c r="K269" s="9">
        <f t="shared" si="13"/>
        <v>0</v>
      </c>
      <c r="L269" s="8">
        <v>346.38586956521738</v>
      </c>
      <c r="M269" s="8">
        <v>0</v>
      </c>
      <c r="N269" s="9">
        <f t="shared" si="14"/>
        <v>0</v>
      </c>
    </row>
    <row r="270" spans="1:14" x14ac:dyDescent="0.3">
      <c r="A270" s="6" t="s">
        <v>37</v>
      </c>
      <c r="B270" s="6" t="s">
        <v>541</v>
      </c>
      <c r="C270" s="6" t="s">
        <v>188</v>
      </c>
      <c r="D270" s="6" t="s">
        <v>121</v>
      </c>
      <c r="E270" s="8">
        <v>74.065217391304344</v>
      </c>
      <c r="F270" s="8">
        <v>20.027173913043477</v>
      </c>
      <c r="G270" s="8">
        <v>0</v>
      </c>
      <c r="H270" s="9">
        <f t="shared" si="12"/>
        <v>0</v>
      </c>
      <c r="I270" s="8">
        <v>72.717391304347828</v>
      </c>
      <c r="J270" s="8">
        <v>0</v>
      </c>
      <c r="K270" s="9">
        <f t="shared" si="13"/>
        <v>0</v>
      </c>
      <c r="L270" s="8">
        <v>112.46739130434783</v>
      </c>
      <c r="M270" s="8">
        <v>0</v>
      </c>
      <c r="N270" s="9">
        <f t="shared" si="14"/>
        <v>0</v>
      </c>
    </row>
    <row r="271" spans="1:14" x14ac:dyDescent="0.3">
      <c r="A271" s="6" t="s">
        <v>37</v>
      </c>
      <c r="B271" s="6" t="s">
        <v>542</v>
      </c>
      <c r="C271" s="6" t="s">
        <v>397</v>
      </c>
      <c r="D271" s="6" t="s">
        <v>398</v>
      </c>
      <c r="E271" s="8">
        <v>52.054347826086953</v>
      </c>
      <c r="F271" s="8">
        <v>22.904891304347824</v>
      </c>
      <c r="G271" s="8">
        <v>0</v>
      </c>
      <c r="H271" s="9">
        <f t="shared" si="12"/>
        <v>0</v>
      </c>
      <c r="I271" s="8">
        <v>29.081521739130434</v>
      </c>
      <c r="J271" s="8">
        <v>0</v>
      </c>
      <c r="K271" s="9">
        <f t="shared" si="13"/>
        <v>0</v>
      </c>
      <c r="L271" s="8">
        <v>96.307065217391298</v>
      </c>
      <c r="M271" s="8">
        <v>0</v>
      </c>
      <c r="N271" s="9">
        <f t="shared" si="14"/>
        <v>0</v>
      </c>
    </row>
    <row r="272" spans="1:14" x14ac:dyDescent="0.3">
      <c r="A272" s="6" t="s">
        <v>37</v>
      </c>
      <c r="B272" s="6" t="s">
        <v>543</v>
      </c>
      <c r="C272" s="6" t="s">
        <v>57</v>
      </c>
      <c r="D272" s="6" t="s">
        <v>58</v>
      </c>
      <c r="E272" s="8">
        <v>100.08695652173913</v>
      </c>
      <c r="F272" s="8">
        <v>87.084239130434781</v>
      </c>
      <c r="G272" s="8">
        <v>0</v>
      </c>
      <c r="H272" s="9">
        <f t="shared" si="12"/>
        <v>0</v>
      </c>
      <c r="I272" s="8">
        <v>114.94836956521739</v>
      </c>
      <c r="J272" s="8">
        <v>0</v>
      </c>
      <c r="K272" s="9">
        <f t="shared" si="13"/>
        <v>0</v>
      </c>
      <c r="L272" s="8">
        <v>268.60326086956519</v>
      </c>
      <c r="M272" s="8">
        <v>0</v>
      </c>
      <c r="N272" s="9">
        <f t="shared" si="14"/>
        <v>0</v>
      </c>
    </row>
    <row r="273" spans="1:14" x14ac:dyDescent="0.3">
      <c r="A273" s="6" t="s">
        <v>37</v>
      </c>
      <c r="B273" s="6" t="s">
        <v>544</v>
      </c>
      <c r="C273" s="6" t="s">
        <v>69</v>
      </c>
      <c r="D273" s="6" t="s">
        <v>70</v>
      </c>
      <c r="E273" s="8">
        <v>153.72826086956522</v>
      </c>
      <c r="F273" s="8">
        <v>59.0625</v>
      </c>
      <c r="G273" s="8">
        <v>0</v>
      </c>
      <c r="H273" s="9">
        <f t="shared" si="12"/>
        <v>0</v>
      </c>
      <c r="I273" s="8">
        <v>103.51086956521739</v>
      </c>
      <c r="J273" s="8">
        <v>0</v>
      </c>
      <c r="K273" s="9">
        <f t="shared" si="13"/>
        <v>0</v>
      </c>
      <c r="L273" s="8">
        <v>257.69836956521738</v>
      </c>
      <c r="M273" s="8">
        <v>0</v>
      </c>
      <c r="N273" s="9">
        <f t="shared" si="14"/>
        <v>0</v>
      </c>
    </row>
    <row r="274" spans="1:14" x14ac:dyDescent="0.3">
      <c r="A274" s="6" t="s">
        <v>37</v>
      </c>
      <c r="B274" s="6" t="s">
        <v>545</v>
      </c>
      <c r="C274" s="6" t="s">
        <v>116</v>
      </c>
      <c r="D274" s="6" t="s">
        <v>70</v>
      </c>
      <c r="E274" s="8">
        <v>101.32608695652173</v>
      </c>
      <c r="F274" s="8">
        <v>28.872608695652172</v>
      </c>
      <c r="G274" s="8">
        <v>0</v>
      </c>
      <c r="H274" s="9">
        <f t="shared" si="12"/>
        <v>0</v>
      </c>
      <c r="I274" s="8">
        <v>143.15652173913037</v>
      </c>
      <c r="J274" s="8">
        <v>1.0108695652173914</v>
      </c>
      <c r="K274" s="9">
        <f t="shared" si="13"/>
        <v>7.0612889509809916E-3</v>
      </c>
      <c r="L274" s="8">
        <v>304.73728260869569</v>
      </c>
      <c r="M274" s="8">
        <v>0</v>
      </c>
      <c r="N274" s="9">
        <f t="shared" si="14"/>
        <v>0</v>
      </c>
    </row>
    <row r="275" spans="1:14" x14ac:dyDescent="0.3">
      <c r="A275" s="6" t="s">
        <v>37</v>
      </c>
      <c r="B275" s="6" t="s">
        <v>546</v>
      </c>
      <c r="C275" s="6" t="s">
        <v>57</v>
      </c>
      <c r="D275" s="6" t="s">
        <v>58</v>
      </c>
      <c r="E275" s="8">
        <v>91.945652173913047</v>
      </c>
      <c r="F275" s="8">
        <v>28.608695652173914</v>
      </c>
      <c r="G275" s="8">
        <v>0</v>
      </c>
      <c r="H275" s="9">
        <f t="shared" si="12"/>
        <v>0</v>
      </c>
      <c r="I275" s="8">
        <v>126.83695652173913</v>
      </c>
      <c r="J275" s="8">
        <v>0</v>
      </c>
      <c r="K275" s="9">
        <f t="shared" si="13"/>
        <v>0</v>
      </c>
      <c r="L275" s="8">
        <v>194.92706521739132</v>
      </c>
      <c r="M275" s="8">
        <v>26.970543478260858</v>
      </c>
      <c r="N275" s="9">
        <f t="shared" si="14"/>
        <v>0.13836223024330721</v>
      </c>
    </row>
    <row r="276" spans="1:14" x14ac:dyDescent="0.3">
      <c r="A276" s="6" t="s">
        <v>37</v>
      </c>
      <c r="B276" s="6" t="s">
        <v>547</v>
      </c>
      <c r="C276" s="6" t="s">
        <v>548</v>
      </c>
      <c r="D276" s="6" t="s">
        <v>308</v>
      </c>
      <c r="E276" s="8">
        <v>69.510869565217391</v>
      </c>
      <c r="F276" s="8">
        <v>5.433478260869566</v>
      </c>
      <c r="G276" s="8">
        <v>0</v>
      </c>
      <c r="H276" s="9">
        <f t="shared" si="12"/>
        <v>0</v>
      </c>
      <c r="I276" s="8">
        <v>82.328586956521733</v>
      </c>
      <c r="J276" s="8">
        <v>0</v>
      </c>
      <c r="K276" s="9">
        <f t="shared" si="13"/>
        <v>0</v>
      </c>
      <c r="L276" s="8">
        <v>132.59358695652173</v>
      </c>
      <c r="M276" s="8">
        <v>0</v>
      </c>
      <c r="N276" s="9">
        <f t="shared" si="14"/>
        <v>0</v>
      </c>
    </row>
    <row r="277" spans="1:14" x14ac:dyDescent="0.3">
      <c r="A277" s="6" t="s">
        <v>37</v>
      </c>
      <c r="B277" s="6" t="s">
        <v>549</v>
      </c>
      <c r="C277" s="6" t="s">
        <v>550</v>
      </c>
      <c r="D277" s="6" t="s">
        <v>336</v>
      </c>
      <c r="E277" s="8">
        <v>29.130434782608695</v>
      </c>
      <c r="F277" s="8">
        <v>31.263586956521738</v>
      </c>
      <c r="G277" s="8">
        <v>0</v>
      </c>
      <c r="H277" s="9">
        <f t="shared" si="12"/>
        <v>0</v>
      </c>
      <c r="I277" s="8">
        <v>29.040760869565219</v>
      </c>
      <c r="J277" s="8">
        <v>0</v>
      </c>
      <c r="K277" s="9">
        <f t="shared" si="13"/>
        <v>0</v>
      </c>
      <c r="L277" s="8">
        <v>78.263586956521735</v>
      </c>
      <c r="M277" s="8">
        <v>0</v>
      </c>
      <c r="N277" s="9">
        <f t="shared" si="14"/>
        <v>0</v>
      </c>
    </row>
    <row r="278" spans="1:14" x14ac:dyDescent="0.3">
      <c r="A278" s="6" t="s">
        <v>37</v>
      </c>
      <c r="B278" s="6" t="s">
        <v>551</v>
      </c>
      <c r="C278" s="6" t="s">
        <v>552</v>
      </c>
      <c r="D278" s="6" t="s">
        <v>70</v>
      </c>
      <c r="E278" s="8">
        <v>45.565217391304351</v>
      </c>
      <c r="F278" s="8">
        <v>25.625</v>
      </c>
      <c r="G278" s="8">
        <v>9.6847826086956523</v>
      </c>
      <c r="H278" s="9">
        <f t="shared" si="12"/>
        <v>0.37794273594909861</v>
      </c>
      <c r="I278" s="8">
        <v>77.214673913043484</v>
      </c>
      <c r="J278" s="8">
        <v>15.347826086956522</v>
      </c>
      <c r="K278" s="9">
        <f t="shared" si="13"/>
        <v>0.19876825620270983</v>
      </c>
      <c r="L278" s="8">
        <v>128.58413043478259</v>
      </c>
      <c r="M278" s="8">
        <v>49.624891304347827</v>
      </c>
      <c r="N278" s="9">
        <f t="shared" si="14"/>
        <v>0.38593324958959374</v>
      </c>
    </row>
    <row r="279" spans="1:14" x14ac:dyDescent="0.3">
      <c r="A279" s="6" t="s">
        <v>37</v>
      </c>
      <c r="B279" s="6" t="s">
        <v>553</v>
      </c>
      <c r="C279" s="6" t="s">
        <v>554</v>
      </c>
      <c r="D279" s="6" t="s">
        <v>555</v>
      </c>
      <c r="E279" s="8">
        <v>73.326086956521735</v>
      </c>
      <c r="F279" s="8">
        <v>18.005434782608695</v>
      </c>
      <c r="G279" s="8">
        <v>0</v>
      </c>
      <c r="H279" s="9">
        <f t="shared" si="12"/>
        <v>0</v>
      </c>
      <c r="I279" s="8">
        <v>52.880434782608695</v>
      </c>
      <c r="J279" s="8">
        <v>0</v>
      </c>
      <c r="K279" s="9">
        <f t="shared" si="13"/>
        <v>0</v>
      </c>
      <c r="L279" s="8">
        <v>139.75</v>
      </c>
      <c r="M279" s="8">
        <v>0</v>
      </c>
      <c r="N279" s="9">
        <f t="shared" si="14"/>
        <v>0</v>
      </c>
    </row>
    <row r="280" spans="1:14" x14ac:dyDescent="0.3">
      <c r="A280" s="6" t="s">
        <v>37</v>
      </c>
      <c r="B280" s="6" t="s">
        <v>556</v>
      </c>
      <c r="C280" s="6" t="s">
        <v>557</v>
      </c>
      <c r="D280" s="6" t="s">
        <v>141</v>
      </c>
      <c r="E280" s="8">
        <v>87.119565217391298</v>
      </c>
      <c r="F280" s="8">
        <v>19.489130434782609</v>
      </c>
      <c r="G280" s="8">
        <v>0</v>
      </c>
      <c r="H280" s="9">
        <f t="shared" si="12"/>
        <v>0</v>
      </c>
      <c r="I280" s="8">
        <v>76.114673913043475</v>
      </c>
      <c r="J280" s="8">
        <v>0</v>
      </c>
      <c r="K280" s="9">
        <f t="shared" si="13"/>
        <v>0</v>
      </c>
      <c r="L280" s="8">
        <v>143.30032608695652</v>
      </c>
      <c r="M280" s="8">
        <v>0</v>
      </c>
      <c r="N280" s="9">
        <f t="shared" si="14"/>
        <v>0</v>
      </c>
    </row>
    <row r="281" spans="1:14" x14ac:dyDescent="0.3">
      <c r="A281" s="6" t="s">
        <v>37</v>
      </c>
      <c r="B281" s="6" t="s">
        <v>558</v>
      </c>
      <c r="C281" s="6" t="s">
        <v>229</v>
      </c>
      <c r="D281" s="6" t="s">
        <v>230</v>
      </c>
      <c r="E281" s="8">
        <v>90.869565217391298</v>
      </c>
      <c r="F281" s="8">
        <v>13.179347826086957</v>
      </c>
      <c r="G281" s="8">
        <v>0</v>
      </c>
      <c r="H281" s="9">
        <f t="shared" si="12"/>
        <v>0</v>
      </c>
      <c r="I281" s="8">
        <v>76.293478260869563</v>
      </c>
      <c r="J281" s="8">
        <v>0</v>
      </c>
      <c r="K281" s="9">
        <f t="shared" si="13"/>
        <v>0</v>
      </c>
      <c r="L281" s="8">
        <v>153.30978260869566</v>
      </c>
      <c r="M281" s="8">
        <v>8.6956521739130432E-2</v>
      </c>
      <c r="N281" s="9">
        <f t="shared" si="14"/>
        <v>5.6719486688645469E-4</v>
      </c>
    </row>
    <row r="282" spans="1:14" x14ac:dyDescent="0.3">
      <c r="A282" s="6" t="s">
        <v>37</v>
      </c>
      <c r="B282" s="6" t="s">
        <v>559</v>
      </c>
      <c r="C282" s="6" t="s">
        <v>45</v>
      </c>
      <c r="D282" s="6" t="s">
        <v>46</v>
      </c>
      <c r="E282" s="8">
        <v>65.967391304347828</v>
      </c>
      <c r="F282" s="8">
        <v>16.739130434782609</v>
      </c>
      <c r="G282" s="8">
        <v>0</v>
      </c>
      <c r="H282" s="9">
        <f t="shared" si="12"/>
        <v>0</v>
      </c>
      <c r="I282" s="8">
        <v>59.489130434782609</v>
      </c>
      <c r="J282" s="8">
        <v>0</v>
      </c>
      <c r="K282" s="9">
        <f t="shared" si="13"/>
        <v>0</v>
      </c>
      <c r="L282" s="8">
        <v>115.66847826086956</v>
      </c>
      <c r="M282" s="8">
        <v>0</v>
      </c>
      <c r="N282" s="9">
        <f t="shared" si="14"/>
        <v>0</v>
      </c>
    </row>
    <row r="283" spans="1:14" x14ac:dyDescent="0.3">
      <c r="A283" s="6" t="s">
        <v>37</v>
      </c>
      <c r="B283" s="6" t="s">
        <v>560</v>
      </c>
      <c r="C283" s="6" t="s">
        <v>561</v>
      </c>
      <c r="D283" s="6" t="s">
        <v>279</v>
      </c>
      <c r="E283" s="8">
        <v>69.336956521739125</v>
      </c>
      <c r="F283" s="8">
        <v>27.855978260869566</v>
      </c>
      <c r="G283" s="8">
        <v>0</v>
      </c>
      <c r="H283" s="9">
        <f t="shared" si="12"/>
        <v>0</v>
      </c>
      <c r="I283" s="8">
        <v>41.852717391304346</v>
      </c>
      <c r="J283" s="8">
        <v>0</v>
      </c>
      <c r="K283" s="9">
        <f t="shared" si="13"/>
        <v>0</v>
      </c>
      <c r="L283" s="8">
        <v>117.73097826086956</v>
      </c>
      <c r="M283" s="8">
        <v>0</v>
      </c>
      <c r="N283" s="9">
        <f t="shared" si="14"/>
        <v>0</v>
      </c>
    </row>
    <row r="284" spans="1:14" x14ac:dyDescent="0.3">
      <c r="A284" s="6" t="s">
        <v>37</v>
      </c>
      <c r="B284" s="6" t="s">
        <v>562</v>
      </c>
      <c r="C284" s="6" t="s">
        <v>435</v>
      </c>
      <c r="D284" s="6" t="s">
        <v>436</v>
      </c>
      <c r="E284" s="8">
        <v>57.119565217391305</v>
      </c>
      <c r="F284" s="8">
        <v>20.345108695652176</v>
      </c>
      <c r="G284" s="8">
        <v>0.17391304347826086</v>
      </c>
      <c r="H284" s="9">
        <f t="shared" si="12"/>
        <v>8.5481501268866028E-3</v>
      </c>
      <c r="I284" s="8">
        <v>41.116847826086953</v>
      </c>
      <c r="J284" s="8">
        <v>11.739130434782609</v>
      </c>
      <c r="K284" s="9">
        <f t="shared" si="13"/>
        <v>0.28550657590377376</v>
      </c>
      <c r="L284" s="8">
        <v>89.668478260869563</v>
      </c>
      <c r="M284" s="8">
        <v>4.3777173913043477</v>
      </c>
      <c r="N284" s="9">
        <f t="shared" si="14"/>
        <v>4.8821140675192436E-2</v>
      </c>
    </row>
    <row r="285" spans="1:14" x14ac:dyDescent="0.3">
      <c r="A285" s="6" t="s">
        <v>37</v>
      </c>
      <c r="B285" s="6" t="s">
        <v>563</v>
      </c>
      <c r="C285" s="6" t="s">
        <v>238</v>
      </c>
      <c r="D285" s="6" t="s">
        <v>239</v>
      </c>
      <c r="E285" s="8">
        <v>69.771739130434781</v>
      </c>
      <c r="F285" s="8">
        <v>12.459239130434783</v>
      </c>
      <c r="G285" s="8">
        <v>1.3152173913043479</v>
      </c>
      <c r="H285" s="9">
        <f t="shared" si="12"/>
        <v>0.10556161395856052</v>
      </c>
      <c r="I285" s="8">
        <v>75.816847826086956</v>
      </c>
      <c r="J285" s="8">
        <v>2.8260869565217392</v>
      </c>
      <c r="K285" s="9">
        <f t="shared" si="13"/>
        <v>3.7275184046221231E-2</v>
      </c>
      <c r="L285" s="8">
        <v>115.06978260869565</v>
      </c>
      <c r="M285" s="8">
        <v>2.844239130434782</v>
      </c>
      <c r="N285" s="9">
        <f t="shared" si="14"/>
        <v>2.4717515458483601E-2</v>
      </c>
    </row>
    <row r="286" spans="1:14" x14ac:dyDescent="0.3">
      <c r="A286" s="6" t="s">
        <v>37</v>
      </c>
      <c r="B286" s="6" t="s">
        <v>564</v>
      </c>
      <c r="C286" s="6" t="s">
        <v>199</v>
      </c>
      <c r="D286" s="6" t="s">
        <v>40</v>
      </c>
      <c r="E286" s="8">
        <v>83.5</v>
      </c>
      <c r="F286" s="8">
        <v>15.399456521739131</v>
      </c>
      <c r="G286" s="8">
        <v>1.5978260869565217</v>
      </c>
      <c r="H286" s="9">
        <f t="shared" si="12"/>
        <v>0.10375860243515087</v>
      </c>
      <c r="I286" s="8">
        <v>71.258152173913047</v>
      </c>
      <c r="J286" s="8">
        <v>3.5108695652173911</v>
      </c>
      <c r="K286" s="9">
        <f t="shared" si="13"/>
        <v>4.9269725050528158E-2</v>
      </c>
      <c r="L286" s="8">
        <v>151.84967391304349</v>
      </c>
      <c r="M286" s="8">
        <v>26.349891304347828</v>
      </c>
      <c r="N286" s="9">
        <f t="shared" si="14"/>
        <v>0.17352616324640288</v>
      </c>
    </row>
    <row r="287" spans="1:14" x14ac:dyDescent="0.3">
      <c r="A287" s="6" t="s">
        <v>37</v>
      </c>
      <c r="B287" s="6" t="s">
        <v>565</v>
      </c>
      <c r="C287" s="6" t="s">
        <v>435</v>
      </c>
      <c r="D287" s="6" t="s">
        <v>436</v>
      </c>
      <c r="E287" s="8">
        <v>53.032608695652172</v>
      </c>
      <c r="F287" s="8">
        <v>10.934782608695652</v>
      </c>
      <c r="G287" s="8">
        <v>0</v>
      </c>
      <c r="H287" s="9">
        <f t="shared" si="12"/>
        <v>0</v>
      </c>
      <c r="I287" s="8">
        <v>58.779673913043482</v>
      </c>
      <c r="J287" s="8">
        <v>5.6086956521739131</v>
      </c>
      <c r="K287" s="9">
        <f t="shared" si="13"/>
        <v>9.5418965074069897E-2</v>
      </c>
      <c r="L287" s="8">
        <v>86.410434782608704</v>
      </c>
      <c r="M287" s="8">
        <v>6.19032608695652</v>
      </c>
      <c r="N287" s="9">
        <f t="shared" si="14"/>
        <v>7.1638640663365907E-2</v>
      </c>
    </row>
    <row r="288" spans="1:14" x14ac:dyDescent="0.3">
      <c r="A288" s="6" t="s">
        <v>37</v>
      </c>
      <c r="B288" s="6" t="s">
        <v>566</v>
      </c>
      <c r="C288" s="6" t="s">
        <v>447</v>
      </c>
      <c r="D288" s="6" t="s">
        <v>448</v>
      </c>
      <c r="E288" s="8">
        <v>56.565217391304351</v>
      </c>
      <c r="F288" s="8">
        <v>28.48054347826087</v>
      </c>
      <c r="G288" s="8">
        <v>0.76086956521739135</v>
      </c>
      <c r="H288" s="9">
        <f t="shared" si="12"/>
        <v>2.6715415939943747E-2</v>
      </c>
      <c r="I288" s="8">
        <v>41.743478260869558</v>
      </c>
      <c r="J288" s="8">
        <v>0</v>
      </c>
      <c r="K288" s="9">
        <f t="shared" si="13"/>
        <v>0</v>
      </c>
      <c r="L288" s="8">
        <v>119.20282608695652</v>
      </c>
      <c r="M288" s="8">
        <v>1.2406521739130436</v>
      </c>
      <c r="N288" s="9">
        <f t="shared" si="14"/>
        <v>1.0407909062558701E-2</v>
      </c>
    </row>
    <row r="289" spans="1:14" x14ac:dyDescent="0.3">
      <c r="A289" s="6" t="s">
        <v>37</v>
      </c>
      <c r="B289" s="6" t="s">
        <v>567</v>
      </c>
      <c r="C289" s="6" t="s">
        <v>214</v>
      </c>
      <c r="D289" s="6" t="s">
        <v>215</v>
      </c>
      <c r="E289" s="8">
        <v>88.217391304347828</v>
      </c>
      <c r="F289" s="8">
        <v>17.994565217391305</v>
      </c>
      <c r="G289" s="8">
        <v>0</v>
      </c>
      <c r="H289" s="9">
        <f t="shared" si="12"/>
        <v>0</v>
      </c>
      <c r="I289" s="8">
        <v>80.089673913043484</v>
      </c>
      <c r="J289" s="8">
        <v>0</v>
      </c>
      <c r="K289" s="9">
        <f t="shared" si="13"/>
        <v>0</v>
      </c>
      <c r="L289" s="8">
        <v>157.31195652173915</v>
      </c>
      <c r="M289" s="8">
        <v>0</v>
      </c>
      <c r="N289" s="9">
        <f t="shared" si="14"/>
        <v>0</v>
      </c>
    </row>
    <row r="290" spans="1:14" x14ac:dyDescent="0.3">
      <c r="A290" s="6" t="s">
        <v>37</v>
      </c>
      <c r="B290" s="6" t="s">
        <v>568</v>
      </c>
      <c r="C290" s="6" t="s">
        <v>569</v>
      </c>
      <c r="D290" s="6" t="s">
        <v>73</v>
      </c>
      <c r="E290" s="8">
        <v>42.445652173913047</v>
      </c>
      <c r="F290" s="8">
        <v>8.710217391304349</v>
      </c>
      <c r="G290" s="8">
        <v>0</v>
      </c>
      <c r="H290" s="9">
        <f t="shared" si="12"/>
        <v>0</v>
      </c>
      <c r="I290" s="8">
        <v>44.319456521739127</v>
      </c>
      <c r="J290" s="8">
        <v>0</v>
      </c>
      <c r="K290" s="9">
        <f t="shared" si="13"/>
        <v>0</v>
      </c>
      <c r="L290" s="8">
        <v>83.393478260869557</v>
      </c>
      <c r="M290" s="8">
        <v>0</v>
      </c>
      <c r="N290" s="9">
        <f t="shared" si="14"/>
        <v>0</v>
      </c>
    </row>
    <row r="291" spans="1:14" x14ac:dyDescent="0.3">
      <c r="A291" s="6" t="s">
        <v>37</v>
      </c>
      <c r="B291" s="6" t="s">
        <v>570</v>
      </c>
      <c r="C291" s="6" t="s">
        <v>57</v>
      </c>
      <c r="D291" s="6" t="s">
        <v>58</v>
      </c>
      <c r="E291" s="8">
        <v>213.25</v>
      </c>
      <c r="F291" s="8">
        <v>119.14315217391304</v>
      </c>
      <c r="G291" s="8">
        <v>29.434782608695652</v>
      </c>
      <c r="H291" s="9">
        <f t="shared" si="12"/>
        <v>0.24705391851417322</v>
      </c>
      <c r="I291" s="8">
        <v>174.85869565217391</v>
      </c>
      <c r="J291" s="8">
        <v>42.402173913043477</v>
      </c>
      <c r="K291" s="9">
        <f t="shared" si="13"/>
        <v>0.24249393920556972</v>
      </c>
      <c r="L291" s="8">
        <v>414.66326086956519</v>
      </c>
      <c r="M291" s="8">
        <v>172.28826086956522</v>
      </c>
      <c r="N291" s="9">
        <f t="shared" si="14"/>
        <v>0.41548957220919441</v>
      </c>
    </row>
    <row r="292" spans="1:14" x14ac:dyDescent="0.3">
      <c r="A292" s="6" t="s">
        <v>37</v>
      </c>
      <c r="B292" s="6" t="s">
        <v>571</v>
      </c>
      <c r="C292" s="6" t="s">
        <v>572</v>
      </c>
      <c r="D292" s="6" t="s">
        <v>173</v>
      </c>
      <c r="E292" s="8">
        <v>88.434782608695656</v>
      </c>
      <c r="F292" s="8">
        <v>38.633152173913047</v>
      </c>
      <c r="G292" s="8">
        <v>0</v>
      </c>
      <c r="H292" s="9">
        <f t="shared" si="12"/>
        <v>0</v>
      </c>
      <c r="I292" s="8">
        <v>57.888586956521742</v>
      </c>
      <c r="J292" s="8">
        <v>0</v>
      </c>
      <c r="K292" s="9">
        <f t="shared" si="13"/>
        <v>0</v>
      </c>
      <c r="L292" s="8">
        <v>183.77391304347827</v>
      </c>
      <c r="M292" s="8">
        <v>0</v>
      </c>
      <c r="N292" s="9">
        <f t="shared" si="14"/>
        <v>0</v>
      </c>
    </row>
    <row r="293" spans="1:14" x14ac:dyDescent="0.3">
      <c r="A293" s="6" t="s">
        <v>37</v>
      </c>
      <c r="B293" s="6" t="s">
        <v>573</v>
      </c>
      <c r="C293" s="6" t="s">
        <v>574</v>
      </c>
      <c r="D293" s="6" t="s">
        <v>486</v>
      </c>
      <c r="E293" s="8">
        <v>26.456521739130434</v>
      </c>
      <c r="F293" s="8">
        <v>10.817608695652172</v>
      </c>
      <c r="G293" s="8">
        <v>0</v>
      </c>
      <c r="H293" s="9">
        <f t="shared" si="12"/>
        <v>0</v>
      </c>
      <c r="I293" s="8">
        <v>15.153152173913043</v>
      </c>
      <c r="J293" s="8">
        <v>0</v>
      </c>
      <c r="K293" s="9">
        <f t="shared" si="13"/>
        <v>0</v>
      </c>
      <c r="L293" s="8">
        <v>50.813260869565212</v>
      </c>
      <c r="M293" s="8">
        <v>0</v>
      </c>
      <c r="N293" s="9">
        <f t="shared" si="14"/>
        <v>0</v>
      </c>
    </row>
    <row r="294" spans="1:14" x14ac:dyDescent="0.3">
      <c r="A294" s="6" t="s">
        <v>37</v>
      </c>
      <c r="B294" s="6" t="s">
        <v>575</v>
      </c>
      <c r="C294" s="6" t="s">
        <v>447</v>
      </c>
      <c r="D294" s="6" t="s">
        <v>448</v>
      </c>
      <c r="E294" s="8">
        <v>71.260869565217391</v>
      </c>
      <c r="F294" s="8">
        <v>17.739130434782609</v>
      </c>
      <c r="G294" s="8">
        <v>0</v>
      </c>
      <c r="H294" s="9">
        <f t="shared" si="12"/>
        <v>0</v>
      </c>
      <c r="I294" s="8">
        <v>83.763586956521735</v>
      </c>
      <c r="J294" s="8">
        <v>0</v>
      </c>
      <c r="K294" s="9">
        <f t="shared" si="13"/>
        <v>0</v>
      </c>
      <c r="L294" s="8">
        <v>134.85869565217391</v>
      </c>
      <c r="M294" s="8">
        <v>0</v>
      </c>
      <c r="N294" s="9">
        <f t="shared" si="14"/>
        <v>0</v>
      </c>
    </row>
    <row r="295" spans="1:14" x14ac:dyDescent="0.3">
      <c r="A295" s="6" t="s">
        <v>37</v>
      </c>
      <c r="B295" s="6" t="s">
        <v>576</v>
      </c>
      <c r="C295" s="6" t="s">
        <v>533</v>
      </c>
      <c r="D295" s="6" t="s">
        <v>58</v>
      </c>
      <c r="E295" s="8">
        <v>81.054347826086953</v>
      </c>
      <c r="F295" s="8">
        <v>41.404891304347828</v>
      </c>
      <c r="G295" s="8">
        <v>0</v>
      </c>
      <c r="H295" s="9">
        <f t="shared" si="12"/>
        <v>0</v>
      </c>
      <c r="I295" s="8">
        <v>58.782608695652172</v>
      </c>
      <c r="J295" s="8">
        <v>0</v>
      </c>
      <c r="K295" s="9">
        <f t="shared" si="13"/>
        <v>0</v>
      </c>
      <c r="L295" s="8">
        <v>159.63043478260869</v>
      </c>
      <c r="M295" s="8">
        <v>0</v>
      </c>
      <c r="N295" s="9">
        <f t="shared" si="14"/>
        <v>0</v>
      </c>
    </row>
    <row r="296" spans="1:14" x14ac:dyDescent="0.3">
      <c r="A296" s="6" t="s">
        <v>37</v>
      </c>
      <c r="B296" s="6" t="s">
        <v>577</v>
      </c>
      <c r="C296" s="6" t="s">
        <v>72</v>
      </c>
      <c r="D296" s="6" t="s">
        <v>73</v>
      </c>
      <c r="E296" s="8">
        <v>120.1195652173913</v>
      </c>
      <c r="F296" s="8">
        <v>39.644021739130437</v>
      </c>
      <c r="G296" s="8">
        <v>0</v>
      </c>
      <c r="H296" s="9">
        <f t="shared" si="12"/>
        <v>0</v>
      </c>
      <c r="I296" s="8">
        <v>170.88043478260869</v>
      </c>
      <c r="J296" s="8">
        <v>0</v>
      </c>
      <c r="K296" s="9">
        <f t="shared" si="13"/>
        <v>0</v>
      </c>
      <c r="L296" s="8">
        <v>381.95380434782606</v>
      </c>
      <c r="M296" s="8">
        <v>0</v>
      </c>
      <c r="N296" s="9">
        <f t="shared" si="14"/>
        <v>0</v>
      </c>
    </row>
    <row r="297" spans="1:14" x14ac:dyDescent="0.3">
      <c r="A297" s="6" t="s">
        <v>37</v>
      </c>
      <c r="B297" s="6" t="s">
        <v>578</v>
      </c>
      <c r="C297" s="6" t="s">
        <v>579</v>
      </c>
      <c r="D297" s="6" t="s">
        <v>580</v>
      </c>
      <c r="E297" s="8">
        <v>83.369565217391298</v>
      </c>
      <c r="F297" s="8">
        <v>38.735217391304353</v>
      </c>
      <c r="G297" s="8">
        <v>0</v>
      </c>
      <c r="H297" s="9">
        <f t="shared" si="12"/>
        <v>0</v>
      </c>
      <c r="I297" s="8">
        <v>85.891304347826065</v>
      </c>
      <c r="J297" s="8">
        <v>0</v>
      </c>
      <c r="K297" s="9">
        <f t="shared" si="13"/>
        <v>0</v>
      </c>
      <c r="L297" s="8">
        <v>201.37967391304349</v>
      </c>
      <c r="M297" s="8">
        <v>0</v>
      </c>
      <c r="N297" s="9">
        <f t="shared" si="14"/>
        <v>0</v>
      </c>
    </row>
    <row r="298" spans="1:14" x14ac:dyDescent="0.3">
      <c r="A298" s="6" t="s">
        <v>37</v>
      </c>
      <c r="B298" s="6" t="s">
        <v>581</v>
      </c>
      <c r="C298" s="6" t="s">
        <v>284</v>
      </c>
      <c r="D298" s="6" t="s">
        <v>91</v>
      </c>
      <c r="E298" s="8">
        <v>83.086956521739125</v>
      </c>
      <c r="F298" s="8">
        <v>21.054347826086957</v>
      </c>
      <c r="G298" s="8">
        <v>0</v>
      </c>
      <c r="H298" s="9">
        <f t="shared" si="12"/>
        <v>0</v>
      </c>
      <c r="I298" s="8">
        <v>91.630434782608702</v>
      </c>
      <c r="J298" s="8">
        <v>0</v>
      </c>
      <c r="K298" s="9">
        <f t="shared" si="13"/>
        <v>0</v>
      </c>
      <c r="L298" s="8">
        <v>183.8233695652174</v>
      </c>
      <c r="M298" s="8">
        <v>0</v>
      </c>
      <c r="N298" s="9">
        <f t="shared" si="14"/>
        <v>0</v>
      </c>
    </row>
    <row r="299" spans="1:14" x14ac:dyDescent="0.3">
      <c r="A299" s="6" t="s">
        <v>37</v>
      </c>
      <c r="B299" s="6" t="s">
        <v>582</v>
      </c>
      <c r="C299" s="6" t="s">
        <v>129</v>
      </c>
      <c r="D299" s="6" t="s">
        <v>130</v>
      </c>
      <c r="E299" s="8">
        <v>23.815217391304348</v>
      </c>
      <c r="F299" s="8">
        <v>60.229347826086979</v>
      </c>
      <c r="G299" s="8">
        <v>0</v>
      </c>
      <c r="H299" s="9">
        <f t="shared" si="12"/>
        <v>0</v>
      </c>
      <c r="I299" s="8">
        <v>4.8300000000000027</v>
      </c>
      <c r="J299" s="8">
        <v>0</v>
      </c>
      <c r="K299" s="9">
        <f t="shared" si="13"/>
        <v>0</v>
      </c>
      <c r="L299" s="8">
        <v>56.247826086956522</v>
      </c>
      <c r="M299" s="8">
        <v>0</v>
      </c>
      <c r="N299" s="9">
        <f t="shared" si="14"/>
        <v>0</v>
      </c>
    </row>
    <row r="300" spans="1:14" x14ac:dyDescent="0.3">
      <c r="A300" s="6" t="s">
        <v>37</v>
      </c>
      <c r="B300" s="6" t="s">
        <v>583</v>
      </c>
      <c r="C300" s="6" t="s">
        <v>129</v>
      </c>
      <c r="D300" s="6" t="s">
        <v>130</v>
      </c>
      <c r="E300" s="8">
        <v>132.4891304347826</v>
      </c>
      <c r="F300" s="8">
        <v>93.613913043478263</v>
      </c>
      <c r="G300" s="8">
        <v>2.6413043478260869</v>
      </c>
      <c r="H300" s="9">
        <f t="shared" si="12"/>
        <v>2.8214869584602807E-2</v>
      </c>
      <c r="I300" s="8">
        <v>120.59478260869562</v>
      </c>
      <c r="J300" s="8">
        <v>2.0108695652173911</v>
      </c>
      <c r="K300" s="9">
        <f t="shared" si="13"/>
        <v>1.6674598367511756E-2</v>
      </c>
      <c r="L300" s="8">
        <v>246.91608695652172</v>
      </c>
      <c r="M300" s="8">
        <v>0</v>
      </c>
      <c r="N300" s="9">
        <f t="shared" si="14"/>
        <v>0</v>
      </c>
    </row>
    <row r="301" spans="1:14" x14ac:dyDescent="0.3">
      <c r="A301" s="6" t="s">
        <v>37</v>
      </c>
      <c r="B301" s="6" t="s">
        <v>584</v>
      </c>
      <c r="C301" s="6" t="s">
        <v>57</v>
      </c>
      <c r="D301" s="6" t="s">
        <v>58</v>
      </c>
      <c r="E301" s="8">
        <v>84.195652173913047</v>
      </c>
      <c r="F301" s="8">
        <v>35.4375</v>
      </c>
      <c r="G301" s="8">
        <v>0.13043478260869565</v>
      </c>
      <c r="H301" s="9">
        <f t="shared" si="12"/>
        <v>3.6806993328732458E-3</v>
      </c>
      <c r="I301" s="8">
        <v>183.3016304347826</v>
      </c>
      <c r="J301" s="8">
        <v>1.7934782608695652</v>
      </c>
      <c r="K301" s="9">
        <f t="shared" si="13"/>
        <v>9.7843006448743615E-3</v>
      </c>
      <c r="L301" s="8">
        <v>194.03054347826088</v>
      </c>
      <c r="M301" s="8">
        <v>8.4303260869565229</v>
      </c>
      <c r="N301" s="9">
        <f t="shared" si="14"/>
        <v>4.3448448557796539E-2</v>
      </c>
    </row>
    <row r="302" spans="1:14" x14ac:dyDescent="0.3">
      <c r="A302" s="6" t="s">
        <v>37</v>
      </c>
      <c r="B302" s="6" t="s">
        <v>585</v>
      </c>
      <c r="C302" s="6" t="s">
        <v>586</v>
      </c>
      <c r="D302" s="6" t="s">
        <v>230</v>
      </c>
      <c r="E302" s="8">
        <v>91.163043478260875</v>
      </c>
      <c r="F302" s="8">
        <v>20.012282608695649</v>
      </c>
      <c r="G302" s="8">
        <v>0.17391304347826086</v>
      </c>
      <c r="H302" s="9">
        <f t="shared" si="12"/>
        <v>8.6903151868689341E-3</v>
      </c>
      <c r="I302" s="8">
        <v>92.072065217391312</v>
      </c>
      <c r="J302" s="8">
        <v>0.13043478260869565</v>
      </c>
      <c r="K302" s="9">
        <f t="shared" si="13"/>
        <v>1.4166596817474023E-3</v>
      </c>
      <c r="L302" s="8">
        <v>154.30891304347827</v>
      </c>
      <c r="M302" s="8">
        <v>0</v>
      </c>
      <c r="N302" s="9">
        <f t="shared" si="14"/>
        <v>0</v>
      </c>
    </row>
    <row r="303" spans="1:14" x14ac:dyDescent="0.3">
      <c r="A303" s="6" t="s">
        <v>37</v>
      </c>
      <c r="B303" s="6" t="s">
        <v>587</v>
      </c>
      <c r="C303" s="6" t="s">
        <v>129</v>
      </c>
      <c r="D303" s="6" t="s">
        <v>130</v>
      </c>
      <c r="E303" s="8">
        <v>111.25</v>
      </c>
      <c r="F303" s="8">
        <v>17.466304347826082</v>
      </c>
      <c r="G303" s="8">
        <v>0</v>
      </c>
      <c r="H303" s="9">
        <f t="shared" si="12"/>
        <v>0</v>
      </c>
      <c r="I303" s="8">
        <v>111.17619565217392</v>
      </c>
      <c r="J303" s="8">
        <v>0</v>
      </c>
      <c r="K303" s="9">
        <f t="shared" si="13"/>
        <v>0</v>
      </c>
      <c r="L303" s="8">
        <v>227.44195652173912</v>
      </c>
      <c r="M303" s="8">
        <v>0</v>
      </c>
      <c r="N303" s="9">
        <f t="shared" si="14"/>
        <v>0</v>
      </c>
    </row>
    <row r="304" spans="1:14" x14ac:dyDescent="0.3">
      <c r="A304" s="6" t="s">
        <v>37</v>
      </c>
      <c r="B304" s="6" t="s">
        <v>588</v>
      </c>
      <c r="C304" s="6" t="s">
        <v>110</v>
      </c>
      <c r="D304" s="6" t="s">
        <v>111</v>
      </c>
      <c r="E304" s="8">
        <v>159.2391304347826</v>
      </c>
      <c r="F304" s="8">
        <v>47.206521739130437</v>
      </c>
      <c r="G304" s="8">
        <v>0</v>
      </c>
      <c r="H304" s="9">
        <f t="shared" si="12"/>
        <v>0</v>
      </c>
      <c r="I304" s="8">
        <v>176.15217391304347</v>
      </c>
      <c r="J304" s="8">
        <v>0</v>
      </c>
      <c r="K304" s="9">
        <f t="shared" si="13"/>
        <v>0</v>
      </c>
      <c r="L304" s="8">
        <v>372.55706521739131</v>
      </c>
      <c r="M304" s="8">
        <v>0</v>
      </c>
      <c r="N304" s="9">
        <f t="shared" si="14"/>
        <v>0</v>
      </c>
    </row>
    <row r="305" spans="1:14" x14ac:dyDescent="0.3">
      <c r="A305" s="6" t="s">
        <v>37</v>
      </c>
      <c r="B305" s="6" t="s">
        <v>589</v>
      </c>
      <c r="C305" s="6" t="s">
        <v>590</v>
      </c>
      <c r="D305" s="6" t="s">
        <v>244</v>
      </c>
      <c r="E305" s="8">
        <v>53.119565217391305</v>
      </c>
      <c r="F305" s="8">
        <v>23.816630434782606</v>
      </c>
      <c r="G305" s="8">
        <v>0</v>
      </c>
      <c r="H305" s="9">
        <f t="shared" si="12"/>
        <v>0</v>
      </c>
      <c r="I305" s="8">
        <v>70.562391304347855</v>
      </c>
      <c r="J305" s="8">
        <v>0</v>
      </c>
      <c r="K305" s="9">
        <f t="shared" si="13"/>
        <v>0</v>
      </c>
      <c r="L305" s="8">
        <v>137.63347826086957</v>
      </c>
      <c r="M305" s="8">
        <v>0</v>
      </c>
      <c r="N305" s="9">
        <f t="shared" si="14"/>
        <v>0</v>
      </c>
    </row>
    <row r="306" spans="1:14" x14ac:dyDescent="0.3">
      <c r="A306" s="6" t="s">
        <v>37</v>
      </c>
      <c r="B306" s="6" t="s">
        <v>591</v>
      </c>
      <c r="C306" s="6" t="s">
        <v>592</v>
      </c>
      <c r="D306" s="6" t="s">
        <v>436</v>
      </c>
      <c r="E306" s="8">
        <v>69.717391304347828</v>
      </c>
      <c r="F306" s="8">
        <v>25.242826086956519</v>
      </c>
      <c r="G306" s="8">
        <v>0</v>
      </c>
      <c r="H306" s="9">
        <f t="shared" si="12"/>
        <v>0</v>
      </c>
      <c r="I306" s="8">
        <v>69.6804347826087</v>
      </c>
      <c r="J306" s="8">
        <v>0</v>
      </c>
      <c r="K306" s="9">
        <f t="shared" si="13"/>
        <v>0</v>
      </c>
      <c r="L306" s="8">
        <v>170.89304347826086</v>
      </c>
      <c r="M306" s="8">
        <v>0</v>
      </c>
      <c r="N306" s="9">
        <f t="shared" si="14"/>
        <v>0</v>
      </c>
    </row>
    <row r="307" spans="1:14" x14ac:dyDescent="0.3">
      <c r="A307" s="6" t="s">
        <v>37</v>
      </c>
      <c r="B307" s="6" t="s">
        <v>593</v>
      </c>
      <c r="C307" s="6" t="s">
        <v>69</v>
      </c>
      <c r="D307" s="6" t="s">
        <v>70</v>
      </c>
      <c r="E307" s="8">
        <v>47.858695652173914</v>
      </c>
      <c r="F307" s="8">
        <v>14.190652173913048</v>
      </c>
      <c r="G307" s="8">
        <v>0</v>
      </c>
      <c r="H307" s="9">
        <f t="shared" si="12"/>
        <v>0</v>
      </c>
      <c r="I307" s="8">
        <v>45.476195652173907</v>
      </c>
      <c r="J307" s="8">
        <v>0</v>
      </c>
      <c r="K307" s="9">
        <f t="shared" si="13"/>
        <v>0</v>
      </c>
      <c r="L307" s="8">
        <v>97.651630434782618</v>
      </c>
      <c r="M307" s="8">
        <v>0</v>
      </c>
      <c r="N307" s="9">
        <f t="shared" si="14"/>
        <v>0</v>
      </c>
    </row>
    <row r="308" spans="1:14" x14ac:dyDescent="0.3">
      <c r="A308" s="6" t="s">
        <v>37</v>
      </c>
      <c r="B308" s="6" t="s">
        <v>594</v>
      </c>
      <c r="C308" s="6" t="s">
        <v>595</v>
      </c>
      <c r="D308" s="6" t="s">
        <v>596</v>
      </c>
      <c r="E308" s="8">
        <v>67.652173913043484</v>
      </c>
      <c r="F308" s="8">
        <v>26.144347826086953</v>
      </c>
      <c r="G308" s="8">
        <v>0</v>
      </c>
      <c r="H308" s="9">
        <f t="shared" si="12"/>
        <v>0</v>
      </c>
      <c r="I308" s="8">
        <v>33.861086956521739</v>
      </c>
      <c r="J308" s="8">
        <v>0</v>
      </c>
      <c r="K308" s="9">
        <f t="shared" si="13"/>
        <v>0</v>
      </c>
      <c r="L308" s="8">
        <v>124.9166304347826</v>
      </c>
      <c r="M308" s="8">
        <v>0</v>
      </c>
      <c r="N308" s="9">
        <f t="shared" si="14"/>
        <v>0</v>
      </c>
    </row>
    <row r="309" spans="1:14" x14ac:dyDescent="0.3">
      <c r="A309" s="6" t="s">
        <v>37</v>
      </c>
      <c r="B309" s="6" t="s">
        <v>597</v>
      </c>
      <c r="C309" s="6" t="s">
        <v>539</v>
      </c>
      <c r="D309" s="6" t="s">
        <v>373</v>
      </c>
      <c r="E309" s="8">
        <v>79.065217391304344</v>
      </c>
      <c r="F309" s="8">
        <v>23.394021739130434</v>
      </c>
      <c r="G309" s="8">
        <v>0</v>
      </c>
      <c r="H309" s="9">
        <f t="shared" si="12"/>
        <v>0</v>
      </c>
      <c r="I309" s="8">
        <v>57.100543478260867</v>
      </c>
      <c r="J309" s="8">
        <v>0</v>
      </c>
      <c r="K309" s="9">
        <f t="shared" si="13"/>
        <v>0</v>
      </c>
      <c r="L309" s="8">
        <v>171.97021739130435</v>
      </c>
      <c r="M309" s="8">
        <v>0</v>
      </c>
      <c r="N309" s="9">
        <f t="shared" si="14"/>
        <v>0</v>
      </c>
    </row>
    <row r="310" spans="1:14" x14ac:dyDescent="0.3">
      <c r="A310" s="6" t="s">
        <v>37</v>
      </c>
      <c r="B310" s="6" t="s">
        <v>598</v>
      </c>
      <c r="C310" s="6" t="s">
        <v>599</v>
      </c>
      <c r="D310" s="6" t="s">
        <v>600</v>
      </c>
      <c r="E310" s="8">
        <v>67.586956521739125</v>
      </c>
      <c r="F310" s="8">
        <v>29.1716304347826</v>
      </c>
      <c r="G310" s="8">
        <v>0</v>
      </c>
      <c r="H310" s="9">
        <f t="shared" si="12"/>
        <v>0</v>
      </c>
      <c r="I310" s="8">
        <v>72.977934782608699</v>
      </c>
      <c r="J310" s="8">
        <v>0</v>
      </c>
      <c r="K310" s="9">
        <f t="shared" si="13"/>
        <v>0</v>
      </c>
      <c r="L310" s="8">
        <v>145.18195652173912</v>
      </c>
      <c r="M310" s="8">
        <v>0</v>
      </c>
      <c r="N310" s="9">
        <f t="shared" si="14"/>
        <v>0</v>
      </c>
    </row>
    <row r="311" spans="1:14" x14ac:dyDescent="0.3">
      <c r="A311" s="6" t="s">
        <v>37</v>
      </c>
      <c r="B311" s="6" t="s">
        <v>601</v>
      </c>
      <c r="C311" s="6" t="s">
        <v>57</v>
      </c>
      <c r="D311" s="6" t="s">
        <v>58</v>
      </c>
      <c r="E311" s="8">
        <v>70.054347826086953</v>
      </c>
      <c r="F311" s="8">
        <v>38.373369565217381</v>
      </c>
      <c r="G311" s="8">
        <v>3.402173913043478</v>
      </c>
      <c r="H311" s="9">
        <f t="shared" si="12"/>
        <v>8.8659764612573841E-2</v>
      </c>
      <c r="I311" s="8">
        <v>87.779565217391308</v>
      </c>
      <c r="J311" s="8">
        <v>0.38043478260869568</v>
      </c>
      <c r="K311" s="9">
        <f t="shared" si="13"/>
        <v>4.3339788898079674E-3</v>
      </c>
      <c r="L311" s="8">
        <v>158.97673913043479</v>
      </c>
      <c r="M311" s="8">
        <v>2.1941304347826085</v>
      </c>
      <c r="N311" s="9">
        <f t="shared" si="14"/>
        <v>1.3801581582211233E-2</v>
      </c>
    </row>
    <row r="312" spans="1:14" x14ac:dyDescent="0.3">
      <c r="A312" s="6" t="s">
        <v>37</v>
      </c>
      <c r="B312" s="6" t="s">
        <v>602</v>
      </c>
      <c r="C312" s="6" t="s">
        <v>269</v>
      </c>
      <c r="D312" s="6" t="s">
        <v>103</v>
      </c>
      <c r="E312" s="8">
        <v>51.489130434782609</v>
      </c>
      <c r="F312" s="8">
        <v>23.088913043478268</v>
      </c>
      <c r="G312" s="8">
        <v>0</v>
      </c>
      <c r="H312" s="9">
        <f t="shared" si="12"/>
        <v>0</v>
      </c>
      <c r="I312" s="8">
        <v>31.739347826086945</v>
      </c>
      <c r="J312" s="8">
        <v>0</v>
      </c>
      <c r="K312" s="9">
        <f t="shared" si="13"/>
        <v>0</v>
      </c>
      <c r="L312" s="8">
        <v>82.489347826086956</v>
      </c>
      <c r="M312" s="8">
        <v>0</v>
      </c>
      <c r="N312" s="9">
        <f t="shared" si="14"/>
        <v>0</v>
      </c>
    </row>
    <row r="313" spans="1:14" x14ac:dyDescent="0.3">
      <c r="A313" s="6" t="s">
        <v>37</v>
      </c>
      <c r="B313" s="6" t="s">
        <v>603</v>
      </c>
      <c r="C313" s="6" t="s">
        <v>243</v>
      </c>
      <c r="D313" s="6" t="s">
        <v>244</v>
      </c>
      <c r="E313" s="8">
        <v>104.10869565217391</v>
      </c>
      <c r="F313" s="8">
        <v>11.595108695652174</v>
      </c>
      <c r="G313" s="8">
        <v>0</v>
      </c>
      <c r="H313" s="9">
        <f t="shared" si="12"/>
        <v>0</v>
      </c>
      <c r="I313" s="8">
        <v>135.1983695652174</v>
      </c>
      <c r="J313" s="8">
        <v>0</v>
      </c>
      <c r="K313" s="9">
        <f t="shared" si="13"/>
        <v>0</v>
      </c>
      <c r="L313" s="8">
        <v>253.33695652173913</v>
      </c>
      <c r="M313" s="8">
        <v>0</v>
      </c>
      <c r="N313" s="9">
        <f t="shared" si="14"/>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13"/>
  <sheetViews>
    <sheetView workbookViewId="0">
      <pane ySplit="1" topLeftCell="A2" activePane="bottomLeft" state="frozen"/>
      <selection activeCell="D1" sqref="D1"/>
      <selection pane="bottomLeft" sqref="A1:XFD1"/>
    </sheetView>
  </sheetViews>
  <sheetFormatPr defaultColWidth="11.77734375" defaultRowHeight="14.4" x14ac:dyDescent="0.3"/>
  <cols>
    <col min="2" max="2" width="53.44140625" bestFit="1" customWidth="1"/>
  </cols>
  <sheetData>
    <row r="1" spans="1:17" s="6" customFormat="1" ht="72" x14ac:dyDescent="0.3">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row>
    <row r="2" spans="1:17" x14ac:dyDescent="0.3">
      <c r="A2" t="s">
        <v>37</v>
      </c>
      <c r="B2" t="s">
        <v>38</v>
      </c>
      <c r="C2" t="s">
        <v>39</v>
      </c>
      <c r="D2" t="s">
        <v>40</v>
      </c>
      <c r="E2" s="1">
        <v>38.336956521739133</v>
      </c>
      <c r="F2" s="1">
        <v>4.6086956521739131</v>
      </c>
      <c r="G2" s="1">
        <v>1.9021739130434784E-2</v>
      </c>
      <c r="H2" s="1">
        <v>1.0923913043478262</v>
      </c>
      <c r="I2" s="1">
        <v>5.7065217391304346</v>
      </c>
      <c r="J2" s="1">
        <v>3.9130434782608696</v>
      </c>
      <c r="K2" s="1">
        <v>9.0597826086956523</v>
      </c>
      <c r="L2" s="1">
        <f t="shared" ref="L2:L65" si="0">SUM(J2,K2)</f>
        <v>12.972826086956522</v>
      </c>
      <c r="M2" s="1">
        <f t="shared" ref="M2:M65" si="1">L2/E2</f>
        <v>0.33838956620357241</v>
      </c>
      <c r="N2" s="1">
        <v>20.236413043478262</v>
      </c>
      <c r="O2" s="1">
        <v>8.570652173913043</v>
      </c>
      <c r="P2" s="1">
        <f t="shared" ref="P2:P65" si="2">SUM(N2,O2)</f>
        <v>28.807065217391305</v>
      </c>
      <c r="Q2" s="1">
        <f t="shared" ref="Q2:Q65" si="3">P2/E2</f>
        <v>0.75141763538417916</v>
      </c>
    </row>
    <row r="3" spans="1:17" x14ac:dyDescent="0.3">
      <c r="A3" t="s">
        <v>37</v>
      </c>
      <c r="B3" t="s">
        <v>41</v>
      </c>
      <c r="C3" t="s">
        <v>42</v>
      </c>
      <c r="D3" t="s">
        <v>43</v>
      </c>
      <c r="E3" s="1">
        <v>96.869565217391298</v>
      </c>
      <c r="F3" s="1">
        <v>5.1304347826086953</v>
      </c>
      <c r="G3" s="1">
        <v>0.52260869565217383</v>
      </c>
      <c r="H3" s="1">
        <v>0</v>
      </c>
      <c r="I3" s="1">
        <v>0.88043478260869568</v>
      </c>
      <c r="J3" s="1">
        <v>5.3043478260869561</v>
      </c>
      <c r="K3" s="1">
        <v>9.5940217391304365</v>
      </c>
      <c r="L3" s="1">
        <f t="shared" si="0"/>
        <v>14.898369565217394</v>
      </c>
      <c r="M3" s="1">
        <f t="shared" si="1"/>
        <v>0.153798249551167</v>
      </c>
      <c r="N3" s="1">
        <v>11.1875</v>
      </c>
      <c r="O3" s="1">
        <v>0</v>
      </c>
      <c r="P3" s="1">
        <f t="shared" si="2"/>
        <v>11.1875</v>
      </c>
      <c r="Q3" s="1">
        <f t="shared" si="3"/>
        <v>0.11549035008976662</v>
      </c>
    </row>
    <row r="4" spans="1:17" x14ac:dyDescent="0.3">
      <c r="A4" t="s">
        <v>37</v>
      </c>
      <c r="B4" t="s">
        <v>44</v>
      </c>
      <c r="C4" t="s">
        <v>45</v>
      </c>
      <c r="D4" t="s">
        <v>46</v>
      </c>
      <c r="E4" s="1">
        <v>74.413043478260875</v>
      </c>
      <c r="F4" s="1">
        <v>4.9347826086956523</v>
      </c>
      <c r="G4" s="1">
        <v>0.84782608695652173</v>
      </c>
      <c r="H4" s="1">
        <v>0.4309782608695652</v>
      </c>
      <c r="I4" s="1">
        <v>13.913043478260869</v>
      </c>
      <c r="J4" s="1">
        <v>5.9347826086956523</v>
      </c>
      <c r="K4" s="1">
        <v>3.0923913043478262</v>
      </c>
      <c r="L4" s="1">
        <f t="shared" si="0"/>
        <v>9.0271739130434785</v>
      </c>
      <c r="M4" s="1">
        <f t="shared" si="1"/>
        <v>0.12131171486999708</v>
      </c>
      <c r="N4" s="1">
        <v>5.9048913043478262</v>
      </c>
      <c r="O4" s="1">
        <v>1.8315217391304348</v>
      </c>
      <c r="P4" s="1">
        <f t="shared" si="2"/>
        <v>7.7364130434782608</v>
      </c>
      <c r="Q4" s="1">
        <f t="shared" si="3"/>
        <v>0.103965819456617</v>
      </c>
    </row>
    <row r="5" spans="1:17" x14ac:dyDescent="0.3">
      <c r="A5" t="s">
        <v>37</v>
      </c>
      <c r="B5" t="s">
        <v>47</v>
      </c>
      <c r="C5" t="s">
        <v>48</v>
      </c>
      <c r="D5" t="s">
        <v>49</v>
      </c>
      <c r="E5" s="1">
        <v>110.40217391304348</v>
      </c>
      <c r="F5" s="1">
        <v>5.5652173913043477</v>
      </c>
      <c r="G5" s="1">
        <v>0</v>
      </c>
      <c r="H5" s="1">
        <v>0</v>
      </c>
      <c r="I5" s="1">
        <v>5.2934782608695654</v>
      </c>
      <c r="J5" s="1">
        <v>5.1983695652173916</v>
      </c>
      <c r="K5" s="1">
        <v>5.5842391304347823</v>
      </c>
      <c r="L5" s="1">
        <f t="shared" si="0"/>
        <v>10.782608695652174</v>
      </c>
      <c r="M5" s="1">
        <f t="shared" si="1"/>
        <v>9.7666633848577336E-2</v>
      </c>
      <c r="N5" s="1">
        <v>4.8342391304347823</v>
      </c>
      <c r="O5" s="1">
        <v>0</v>
      </c>
      <c r="P5" s="1">
        <f t="shared" si="2"/>
        <v>4.8342391304347823</v>
      </c>
      <c r="Q5" s="1">
        <f t="shared" si="3"/>
        <v>4.3787535689672141E-2</v>
      </c>
    </row>
    <row r="6" spans="1:17" x14ac:dyDescent="0.3">
      <c r="A6" t="s">
        <v>37</v>
      </c>
      <c r="B6" t="s">
        <v>50</v>
      </c>
      <c r="C6" t="s">
        <v>51</v>
      </c>
      <c r="D6" t="s">
        <v>52</v>
      </c>
      <c r="E6" s="1">
        <v>80.597826086956516</v>
      </c>
      <c r="F6" s="1">
        <v>9.1385869565217384</v>
      </c>
      <c r="G6" s="1">
        <v>0</v>
      </c>
      <c r="H6" s="1">
        <v>0.20652173913043478</v>
      </c>
      <c r="I6" s="1">
        <v>0</v>
      </c>
      <c r="J6" s="1">
        <v>5.2228260869565215</v>
      </c>
      <c r="K6" s="1">
        <v>2.7690217391304346</v>
      </c>
      <c r="L6" s="1">
        <f t="shared" si="0"/>
        <v>7.9918478260869561</v>
      </c>
      <c r="M6" s="1">
        <f t="shared" si="1"/>
        <v>9.915711395819285E-2</v>
      </c>
      <c r="N6" s="1">
        <v>5.3315217391304346</v>
      </c>
      <c r="O6" s="1">
        <v>6.1820652173913047</v>
      </c>
      <c r="P6" s="1">
        <f t="shared" si="2"/>
        <v>11.513586956521738</v>
      </c>
      <c r="Q6" s="1">
        <f t="shared" si="3"/>
        <v>0.1428523263654754</v>
      </c>
    </row>
    <row r="7" spans="1:17" x14ac:dyDescent="0.3">
      <c r="A7" t="s">
        <v>37</v>
      </c>
      <c r="B7" t="s">
        <v>53</v>
      </c>
      <c r="C7" t="s">
        <v>54</v>
      </c>
      <c r="D7" t="s">
        <v>55</v>
      </c>
      <c r="E7" s="1">
        <v>84.195652173913047</v>
      </c>
      <c r="F7" s="1">
        <v>10.176630434782609</v>
      </c>
      <c r="G7" s="1">
        <v>0</v>
      </c>
      <c r="H7" s="1">
        <v>0.25</v>
      </c>
      <c r="I7" s="1">
        <v>0</v>
      </c>
      <c r="J7" s="1">
        <v>5.4184782608695654</v>
      </c>
      <c r="K7" s="1">
        <v>1.0869565217391304E-2</v>
      </c>
      <c r="L7" s="1">
        <f t="shared" si="0"/>
        <v>5.429347826086957</v>
      </c>
      <c r="M7" s="1">
        <f t="shared" si="1"/>
        <v>6.4484895429899311E-2</v>
      </c>
      <c r="N7" s="1">
        <v>4.6902173913043477</v>
      </c>
      <c r="O7" s="1">
        <v>5.5733695652173916</v>
      </c>
      <c r="P7" s="1">
        <f t="shared" si="2"/>
        <v>10.263586956521738</v>
      </c>
      <c r="Q7" s="1">
        <f t="shared" si="3"/>
        <v>0.12190162664601083</v>
      </c>
    </row>
    <row r="8" spans="1:17" x14ac:dyDescent="0.3">
      <c r="A8" t="s">
        <v>37</v>
      </c>
      <c r="B8" t="s">
        <v>56</v>
      </c>
      <c r="C8" t="s">
        <v>57</v>
      </c>
      <c r="D8" t="s">
        <v>58</v>
      </c>
      <c r="E8" s="1">
        <v>88.130434782608702</v>
      </c>
      <c r="F8" s="1">
        <v>7.9918478260869561</v>
      </c>
      <c r="G8" s="1">
        <v>0.70108695652173914</v>
      </c>
      <c r="H8" s="1">
        <v>0.32608695652173914</v>
      </c>
      <c r="I8" s="1">
        <v>6.3586956521739131</v>
      </c>
      <c r="J8" s="1">
        <v>4.8804347826086953</v>
      </c>
      <c r="K8" s="1">
        <v>0</v>
      </c>
      <c r="L8" s="1">
        <f t="shared" si="0"/>
        <v>4.8804347826086953</v>
      </c>
      <c r="M8" s="1">
        <f t="shared" si="1"/>
        <v>5.537740503206709E-2</v>
      </c>
      <c r="N8" s="1">
        <v>8.4945652173913047</v>
      </c>
      <c r="O8" s="1">
        <v>0</v>
      </c>
      <c r="P8" s="1">
        <f t="shared" si="2"/>
        <v>8.4945652173913047</v>
      </c>
      <c r="Q8" s="1">
        <f t="shared" si="3"/>
        <v>9.6386285150468667E-2</v>
      </c>
    </row>
    <row r="9" spans="1:17" x14ac:dyDescent="0.3">
      <c r="A9" t="s">
        <v>37</v>
      </c>
      <c r="B9" t="s">
        <v>59</v>
      </c>
      <c r="C9" t="s">
        <v>60</v>
      </c>
      <c r="D9" t="s">
        <v>61</v>
      </c>
      <c r="E9" s="1">
        <v>94.010869565217391</v>
      </c>
      <c r="F9" s="1">
        <v>9.7853260869565215</v>
      </c>
      <c r="G9" s="1">
        <v>0</v>
      </c>
      <c r="H9" s="1">
        <v>0.31521739130434784</v>
      </c>
      <c r="I9" s="1">
        <v>4</v>
      </c>
      <c r="J9" s="1">
        <v>2.2119565217391304</v>
      </c>
      <c r="K9" s="1">
        <v>0</v>
      </c>
      <c r="L9" s="1">
        <f t="shared" si="0"/>
        <v>2.2119565217391304</v>
      </c>
      <c r="M9" s="1">
        <f t="shared" si="1"/>
        <v>2.3528731645276909E-2</v>
      </c>
      <c r="N9" s="1">
        <v>4.5570652173913047</v>
      </c>
      <c r="O9" s="1">
        <v>0</v>
      </c>
      <c r="P9" s="1">
        <f t="shared" si="2"/>
        <v>4.5570652173913047</v>
      </c>
      <c r="Q9" s="1">
        <f t="shared" si="3"/>
        <v>4.8473812001387444E-2</v>
      </c>
    </row>
    <row r="10" spans="1:17" x14ac:dyDescent="0.3">
      <c r="A10" t="s">
        <v>37</v>
      </c>
      <c r="B10" t="s">
        <v>62</v>
      </c>
      <c r="C10" t="s">
        <v>63</v>
      </c>
      <c r="D10" t="s">
        <v>64</v>
      </c>
      <c r="E10" s="1">
        <v>105.48913043478261</v>
      </c>
      <c r="F10" s="1">
        <v>11.076086956521738</v>
      </c>
      <c r="G10" s="1">
        <v>7.0652173913043473E-2</v>
      </c>
      <c r="H10" s="1">
        <v>0.29347826086956524</v>
      </c>
      <c r="I10" s="1">
        <v>0</v>
      </c>
      <c r="J10" s="1">
        <v>5.0706521739130439</v>
      </c>
      <c r="K10" s="1">
        <v>0.13043478260869565</v>
      </c>
      <c r="L10" s="1">
        <f t="shared" si="0"/>
        <v>5.2010869565217392</v>
      </c>
      <c r="M10" s="1">
        <f t="shared" si="1"/>
        <v>4.9304482225656879E-2</v>
      </c>
      <c r="N10" s="1">
        <v>4.8858695652173916</v>
      </c>
      <c r="O10" s="1">
        <v>4.875</v>
      </c>
      <c r="P10" s="1">
        <f t="shared" si="2"/>
        <v>9.7608695652173907</v>
      </c>
      <c r="Q10" s="1">
        <f t="shared" si="3"/>
        <v>9.2529623905203501E-2</v>
      </c>
    </row>
    <row r="11" spans="1:17" x14ac:dyDescent="0.3">
      <c r="A11" t="s">
        <v>37</v>
      </c>
      <c r="B11" t="s">
        <v>65</v>
      </c>
      <c r="C11" t="s">
        <v>66</v>
      </c>
      <c r="D11" t="s">
        <v>67</v>
      </c>
      <c r="E11" s="1">
        <v>91.543478260869563</v>
      </c>
      <c r="F11" s="1">
        <v>10.755434782608695</v>
      </c>
      <c r="G11" s="1">
        <v>7.880434782608696E-2</v>
      </c>
      <c r="H11" s="1">
        <v>0.32608695652173914</v>
      </c>
      <c r="I11" s="1">
        <v>0.95652173913043481</v>
      </c>
      <c r="J11" s="1">
        <v>4.8967391304347823</v>
      </c>
      <c r="K11" s="1">
        <v>4.9809782608695654</v>
      </c>
      <c r="L11" s="1">
        <f t="shared" si="0"/>
        <v>9.8777173913043477</v>
      </c>
      <c r="M11" s="1">
        <f t="shared" si="1"/>
        <v>0.10790192353360246</v>
      </c>
      <c r="N11" s="1">
        <v>4.9538043478260869</v>
      </c>
      <c r="O11" s="1">
        <v>0</v>
      </c>
      <c r="P11" s="1">
        <f t="shared" si="2"/>
        <v>4.9538043478260869</v>
      </c>
      <c r="Q11" s="1">
        <f t="shared" si="3"/>
        <v>5.4114224649726907E-2</v>
      </c>
    </row>
    <row r="12" spans="1:17" x14ac:dyDescent="0.3">
      <c r="A12" t="s">
        <v>37</v>
      </c>
      <c r="B12" t="s">
        <v>68</v>
      </c>
      <c r="C12" t="s">
        <v>69</v>
      </c>
      <c r="D12" t="s">
        <v>70</v>
      </c>
      <c r="E12" s="1">
        <v>92.054347826086953</v>
      </c>
      <c r="F12" s="1">
        <v>11.538043478260869</v>
      </c>
      <c r="G12" s="1">
        <v>0.3641304347826087</v>
      </c>
      <c r="H12" s="1">
        <v>0.28260869565217389</v>
      </c>
      <c r="I12" s="1">
        <v>0</v>
      </c>
      <c r="J12" s="1">
        <v>5.5353260869565215</v>
      </c>
      <c r="K12" s="1">
        <v>6.2391304347826084</v>
      </c>
      <c r="L12" s="1">
        <f t="shared" si="0"/>
        <v>11.774456521739129</v>
      </c>
      <c r="M12" s="1">
        <f t="shared" si="1"/>
        <v>0.12790766324241351</v>
      </c>
      <c r="N12" s="1">
        <v>4.9945652173913047</v>
      </c>
      <c r="O12" s="1">
        <v>0</v>
      </c>
      <c r="P12" s="1">
        <f t="shared" si="2"/>
        <v>4.9945652173913047</v>
      </c>
      <c r="Q12" s="1">
        <f t="shared" si="3"/>
        <v>5.4256700909198256E-2</v>
      </c>
    </row>
    <row r="13" spans="1:17" x14ac:dyDescent="0.3">
      <c r="A13" t="s">
        <v>37</v>
      </c>
      <c r="B13" t="s">
        <v>71</v>
      </c>
      <c r="C13" t="s">
        <v>72</v>
      </c>
      <c r="D13" t="s">
        <v>73</v>
      </c>
      <c r="E13" s="1">
        <v>44.152173913043477</v>
      </c>
      <c r="F13" s="1">
        <v>8.1440217391304355</v>
      </c>
      <c r="G13" s="1">
        <v>0.1875</v>
      </c>
      <c r="H13" s="1">
        <v>0.21739130434782608</v>
      </c>
      <c r="I13" s="1">
        <v>0</v>
      </c>
      <c r="J13" s="1">
        <v>5.1548913043478262</v>
      </c>
      <c r="K13" s="1">
        <v>0</v>
      </c>
      <c r="L13" s="1">
        <f t="shared" si="0"/>
        <v>5.1548913043478262</v>
      </c>
      <c r="M13" s="1">
        <f t="shared" si="1"/>
        <v>0.11675283111767602</v>
      </c>
      <c r="N13" s="1">
        <v>4.6005434782608692</v>
      </c>
      <c r="O13" s="1">
        <v>0</v>
      </c>
      <c r="P13" s="1">
        <f t="shared" si="2"/>
        <v>4.6005434782608692</v>
      </c>
      <c r="Q13" s="1">
        <f t="shared" si="3"/>
        <v>0.10419743968488429</v>
      </c>
    </row>
    <row r="14" spans="1:17" x14ac:dyDescent="0.3">
      <c r="A14" t="s">
        <v>37</v>
      </c>
      <c r="B14" t="s">
        <v>74</v>
      </c>
      <c r="C14" t="s">
        <v>75</v>
      </c>
      <c r="D14" t="s">
        <v>76</v>
      </c>
      <c r="E14" s="1">
        <v>93.195652173913047</v>
      </c>
      <c r="F14" s="1">
        <v>10.220108695652174</v>
      </c>
      <c r="G14" s="1">
        <v>0</v>
      </c>
      <c r="H14" s="1">
        <v>0.34782608695652173</v>
      </c>
      <c r="I14" s="1">
        <v>6.7282608695652177</v>
      </c>
      <c r="J14" s="1">
        <v>5.5353260869565215</v>
      </c>
      <c r="K14" s="1">
        <v>0</v>
      </c>
      <c r="L14" s="1">
        <f t="shared" si="0"/>
        <v>5.5353260869565215</v>
      </c>
      <c r="M14" s="1">
        <f t="shared" si="1"/>
        <v>5.9394681595521338E-2</v>
      </c>
      <c r="N14" s="1">
        <v>7.4429347826086953</v>
      </c>
      <c r="O14" s="1">
        <v>4.9836956521739131</v>
      </c>
      <c r="P14" s="1">
        <f t="shared" si="2"/>
        <v>12.426630434782609</v>
      </c>
      <c r="Q14" s="1">
        <f t="shared" si="3"/>
        <v>0.1333391649171915</v>
      </c>
    </row>
    <row r="15" spans="1:17" x14ac:dyDescent="0.3">
      <c r="A15" t="s">
        <v>37</v>
      </c>
      <c r="B15" t="s">
        <v>77</v>
      </c>
      <c r="C15" t="s">
        <v>78</v>
      </c>
      <c r="D15" t="s">
        <v>43</v>
      </c>
      <c r="E15" s="1">
        <v>108.23913043478261</v>
      </c>
      <c r="F15" s="1">
        <v>9.0027173913043477</v>
      </c>
      <c r="G15" s="1">
        <v>0.15217391304347827</v>
      </c>
      <c r="H15" s="1">
        <v>0.4891304347826087</v>
      </c>
      <c r="I15" s="1">
        <v>3.402173913043478</v>
      </c>
      <c r="J15" s="1">
        <v>5.3478260869565215</v>
      </c>
      <c r="K15" s="1">
        <v>0</v>
      </c>
      <c r="L15" s="1">
        <f t="shared" si="0"/>
        <v>5.3478260869565215</v>
      </c>
      <c r="M15" s="1">
        <f t="shared" si="1"/>
        <v>4.9407511548503716E-2</v>
      </c>
      <c r="N15" s="1">
        <v>9.7282608695652169</v>
      </c>
      <c r="O15" s="1">
        <v>0</v>
      </c>
      <c r="P15" s="1">
        <f t="shared" si="2"/>
        <v>9.7282608695652169</v>
      </c>
      <c r="Q15" s="1">
        <f t="shared" si="3"/>
        <v>8.9877485438843135E-2</v>
      </c>
    </row>
    <row r="16" spans="1:17" x14ac:dyDescent="0.3">
      <c r="A16" t="s">
        <v>37</v>
      </c>
      <c r="B16" t="s">
        <v>79</v>
      </c>
      <c r="C16" t="s">
        <v>80</v>
      </c>
      <c r="D16" t="s">
        <v>81</v>
      </c>
      <c r="E16" s="1">
        <v>50.282608695652172</v>
      </c>
      <c r="F16" s="1">
        <v>9.7880434782608692</v>
      </c>
      <c r="G16" s="1">
        <v>0</v>
      </c>
      <c r="H16" s="1">
        <v>0.2391304347826087</v>
      </c>
      <c r="I16" s="1">
        <v>0</v>
      </c>
      <c r="J16" s="1">
        <v>4.9945652173913047</v>
      </c>
      <c r="K16" s="1">
        <v>0</v>
      </c>
      <c r="L16" s="1">
        <f t="shared" si="0"/>
        <v>4.9945652173913047</v>
      </c>
      <c r="M16" s="1">
        <f t="shared" si="1"/>
        <v>9.9329874621703423E-2</v>
      </c>
      <c r="N16" s="1">
        <v>4.9456521739130439</v>
      </c>
      <c r="O16" s="1">
        <v>1.0434782608695652</v>
      </c>
      <c r="P16" s="1">
        <f t="shared" si="2"/>
        <v>5.9891304347826093</v>
      </c>
      <c r="Q16" s="1">
        <f t="shared" si="3"/>
        <v>0.11910938175529617</v>
      </c>
    </row>
    <row r="17" spans="1:17" x14ac:dyDescent="0.3">
      <c r="A17" t="s">
        <v>37</v>
      </c>
      <c r="B17" t="s">
        <v>82</v>
      </c>
      <c r="C17" t="s">
        <v>66</v>
      </c>
      <c r="D17" t="s">
        <v>67</v>
      </c>
      <c r="E17" s="1">
        <v>93.152173913043484</v>
      </c>
      <c r="F17" s="1">
        <v>9.9347826086956523</v>
      </c>
      <c r="G17" s="1">
        <v>0.56521739130434778</v>
      </c>
      <c r="H17" s="1">
        <v>0.2608695652173913</v>
      </c>
      <c r="I17" s="1">
        <v>3.5434782608695654</v>
      </c>
      <c r="J17" s="1">
        <v>4.7581521739130439</v>
      </c>
      <c r="K17" s="1">
        <v>0</v>
      </c>
      <c r="L17" s="1">
        <f t="shared" si="0"/>
        <v>4.7581521739130439</v>
      </c>
      <c r="M17" s="1">
        <f t="shared" si="1"/>
        <v>5.1079346557759628E-2</v>
      </c>
      <c r="N17" s="1">
        <v>5.1440217391304346</v>
      </c>
      <c r="O17" s="1">
        <v>0</v>
      </c>
      <c r="P17" s="1">
        <f t="shared" si="2"/>
        <v>5.1440217391304346</v>
      </c>
      <c r="Q17" s="1">
        <f t="shared" si="3"/>
        <v>5.5221703617269538E-2</v>
      </c>
    </row>
    <row r="18" spans="1:17" x14ac:dyDescent="0.3">
      <c r="A18" t="s">
        <v>37</v>
      </c>
      <c r="B18" t="s">
        <v>83</v>
      </c>
      <c r="C18" t="s">
        <v>84</v>
      </c>
      <c r="D18" t="s">
        <v>85</v>
      </c>
      <c r="E18" s="1">
        <v>101.68478260869566</v>
      </c>
      <c r="F18" s="1">
        <v>10.073369565217391</v>
      </c>
      <c r="G18" s="1">
        <v>0.10326086956521739</v>
      </c>
      <c r="H18" s="1">
        <v>0.29891304347826086</v>
      </c>
      <c r="I18" s="1">
        <v>6.6304347826086953</v>
      </c>
      <c r="J18" s="1">
        <v>0.96739130434782605</v>
      </c>
      <c r="K18" s="1">
        <v>5.5788043478260869</v>
      </c>
      <c r="L18" s="1">
        <f t="shared" si="0"/>
        <v>6.5461956521739131</v>
      </c>
      <c r="M18" s="1">
        <f t="shared" si="1"/>
        <v>6.4377338321753075E-2</v>
      </c>
      <c r="N18" s="1">
        <v>5.2581521739130439</v>
      </c>
      <c r="O18" s="1">
        <v>0</v>
      </c>
      <c r="P18" s="1">
        <f t="shared" si="2"/>
        <v>5.2581521739130439</v>
      </c>
      <c r="Q18" s="1">
        <f t="shared" si="3"/>
        <v>5.1710315339390703E-2</v>
      </c>
    </row>
    <row r="19" spans="1:17" x14ac:dyDescent="0.3">
      <c r="A19" t="s">
        <v>37</v>
      </c>
      <c r="B19" t="s">
        <v>86</v>
      </c>
      <c r="C19" t="s">
        <v>87</v>
      </c>
      <c r="D19" t="s">
        <v>88</v>
      </c>
      <c r="E19" s="1">
        <v>105.59782608695652</v>
      </c>
      <c r="F19" s="1">
        <v>10.375</v>
      </c>
      <c r="G19" s="1">
        <v>0.27445652173913043</v>
      </c>
      <c r="H19" s="1">
        <v>0.35869565217391303</v>
      </c>
      <c r="I19" s="1">
        <v>0</v>
      </c>
      <c r="J19" s="1">
        <v>5.5625</v>
      </c>
      <c r="K19" s="1">
        <v>0</v>
      </c>
      <c r="L19" s="1">
        <f t="shared" si="0"/>
        <v>5.5625</v>
      </c>
      <c r="M19" s="1">
        <f t="shared" si="1"/>
        <v>5.267627380339681E-2</v>
      </c>
      <c r="N19" s="1">
        <v>4.5516304347826084</v>
      </c>
      <c r="O19" s="1">
        <v>0</v>
      </c>
      <c r="P19" s="1">
        <f t="shared" si="2"/>
        <v>4.5516304347826084</v>
      </c>
      <c r="Q19" s="1">
        <f t="shared" si="3"/>
        <v>4.3103448275862072E-2</v>
      </c>
    </row>
    <row r="20" spans="1:17" x14ac:dyDescent="0.3">
      <c r="A20" t="s">
        <v>37</v>
      </c>
      <c r="B20" t="s">
        <v>89</v>
      </c>
      <c r="C20" t="s">
        <v>90</v>
      </c>
      <c r="D20" t="s">
        <v>91</v>
      </c>
      <c r="E20" s="1">
        <v>55.934782608695649</v>
      </c>
      <c r="F20" s="1">
        <v>9.9891304347826093</v>
      </c>
      <c r="G20" s="1">
        <v>1.1168478260869565</v>
      </c>
      <c r="H20" s="1">
        <v>0.2391304347826087</v>
      </c>
      <c r="I20" s="1">
        <v>0</v>
      </c>
      <c r="J20" s="1">
        <v>2.0163043478260869</v>
      </c>
      <c r="K20" s="1">
        <v>5.5244565217391308</v>
      </c>
      <c r="L20" s="1">
        <f t="shared" si="0"/>
        <v>7.5407608695652177</v>
      </c>
      <c r="M20" s="1">
        <f t="shared" si="1"/>
        <v>0.13481344733773806</v>
      </c>
      <c r="N20" s="1">
        <v>0</v>
      </c>
      <c r="O20" s="1">
        <v>4.9782608695652177</v>
      </c>
      <c r="P20" s="1">
        <f t="shared" si="2"/>
        <v>4.9782608695652177</v>
      </c>
      <c r="Q20" s="1">
        <f t="shared" si="3"/>
        <v>8.900116595413915E-2</v>
      </c>
    </row>
    <row r="21" spans="1:17" x14ac:dyDescent="0.3">
      <c r="A21" t="s">
        <v>37</v>
      </c>
      <c r="B21" t="s">
        <v>92</v>
      </c>
      <c r="C21" t="s">
        <v>93</v>
      </c>
      <c r="D21" t="s">
        <v>94</v>
      </c>
      <c r="E21" s="1">
        <v>50.608695652173914</v>
      </c>
      <c r="F21" s="1">
        <v>10.355978260869565</v>
      </c>
      <c r="G21" s="1">
        <v>0</v>
      </c>
      <c r="H21" s="1">
        <v>0.22826086956521738</v>
      </c>
      <c r="I21" s="1">
        <v>1.1847826086956521</v>
      </c>
      <c r="J21" s="1">
        <v>5.1576086956521738</v>
      </c>
      <c r="K21" s="1">
        <v>0</v>
      </c>
      <c r="L21" s="1">
        <f t="shared" si="0"/>
        <v>5.1576086956521738</v>
      </c>
      <c r="M21" s="1">
        <f t="shared" si="1"/>
        <v>0.10191151202749141</v>
      </c>
      <c r="N21" s="1">
        <v>5.8423913043478262</v>
      </c>
      <c r="O21" s="1">
        <v>4.9836956521739131</v>
      </c>
      <c r="P21" s="1">
        <f t="shared" si="2"/>
        <v>10.826086956521738</v>
      </c>
      <c r="Q21" s="1">
        <f t="shared" si="3"/>
        <v>0.21391752577319587</v>
      </c>
    </row>
    <row r="22" spans="1:17" x14ac:dyDescent="0.3">
      <c r="A22" t="s">
        <v>37</v>
      </c>
      <c r="B22" t="s">
        <v>95</v>
      </c>
      <c r="C22" t="s">
        <v>66</v>
      </c>
      <c r="D22" t="s">
        <v>67</v>
      </c>
      <c r="E22" s="1">
        <v>62.358695652173914</v>
      </c>
      <c r="F22" s="1">
        <v>9.5978260869565215</v>
      </c>
      <c r="G22" s="1">
        <v>0</v>
      </c>
      <c r="H22" s="1">
        <v>0.27173913043478259</v>
      </c>
      <c r="I22" s="1">
        <v>5.8152173913043477</v>
      </c>
      <c r="J22" s="1">
        <v>5.3152173913043477</v>
      </c>
      <c r="K22" s="1">
        <v>3.2608695652173912E-2</v>
      </c>
      <c r="L22" s="1">
        <f t="shared" si="0"/>
        <v>5.3478260869565215</v>
      </c>
      <c r="M22" s="1">
        <f t="shared" si="1"/>
        <v>8.5759107547498686E-2</v>
      </c>
      <c r="N22" s="1">
        <v>10.456521739130435</v>
      </c>
      <c r="O22" s="1">
        <v>0</v>
      </c>
      <c r="P22" s="1">
        <f t="shared" si="2"/>
        <v>10.456521739130435</v>
      </c>
      <c r="Q22" s="1">
        <f t="shared" si="3"/>
        <v>0.16768345825344258</v>
      </c>
    </row>
    <row r="23" spans="1:17" x14ac:dyDescent="0.3">
      <c r="A23" t="s">
        <v>37</v>
      </c>
      <c r="B23" t="s">
        <v>96</v>
      </c>
      <c r="C23" t="s">
        <v>97</v>
      </c>
      <c r="D23" t="s">
        <v>61</v>
      </c>
      <c r="E23" s="1">
        <v>56.641304347826086</v>
      </c>
      <c r="F23" s="1">
        <v>9.3777173913043477</v>
      </c>
      <c r="G23" s="1">
        <v>0</v>
      </c>
      <c r="H23" s="1">
        <v>0.2391304347826087</v>
      </c>
      <c r="I23" s="1">
        <v>4.6195652173913047</v>
      </c>
      <c r="J23" s="1">
        <v>4.0543478260869561</v>
      </c>
      <c r="K23" s="1">
        <v>0</v>
      </c>
      <c r="L23" s="1">
        <f t="shared" si="0"/>
        <v>4.0543478260869561</v>
      </c>
      <c r="M23" s="1">
        <f t="shared" si="1"/>
        <v>7.1579351372097477E-2</v>
      </c>
      <c r="N23" s="1">
        <v>0</v>
      </c>
      <c r="O23" s="1">
        <v>2.5516304347826089</v>
      </c>
      <c r="P23" s="1">
        <f t="shared" si="2"/>
        <v>2.5516304347826089</v>
      </c>
      <c r="Q23" s="1">
        <f t="shared" si="3"/>
        <v>4.5048934945308004E-2</v>
      </c>
    </row>
    <row r="24" spans="1:17" x14ac:dyDescent="0.3">
      <c r="A24" t="s">
        <v>37</v>
      </c>
      <c r="B24" t="s">
        <v>98</v>
      </c>
      <c r="C24" t="s">
        <v>99</v>
      </c>
      <c r="D24" t="s">
        <v>100</v>
      </c>
      <c r="E24" s="1">
        <v>71.652173913043484</v>
      </c>
      <c r="F24" s="1">
        <v>0</v>
      </c>
      <c r="G24" s="1">
        <v>0</v>
      </c>
      <c r="H24" s="1">
        <v>0</v>
      </c>
      <c r="I24" s="1">
        <v>0</v>
      </c>
      <c r="J24" s="1">
        <v>7.4652173913043471</v>
      </c>
      <c r="K24" s="1">
        <v>0</v>
      </c>
      <c r="L24" s="1">
        <f t="shared" si="0"/>
        <v>7.4652173913043471</v>
      </c>
      <c r="M24" s="1">
        <f t="shared" si="1"/>
        <v>0.10418689320388348</v>
      </c>
      <c r="N24" s="1">
        <v>4.8978260869565204</v>
      </c>
      <c r="O24" s="1">
        <v>0</v>
      </c>
      <c r="P24" s="1">
        <f t="shared" si="2"/>
        <v>4.8978260869565204</v>
      </c>
      <c r="Q24" s="1">
        <f t="shared" si="3"/>
        <v>6.8355582524271818E-2</v>
      </c>
    </row>
    <row r="25" spans="1:17" x14ac:dyDescent="0.3">
      <c r="A25" t="s">
        <v>37</v>
      </c>
      <c r="B25" t="s">
        <v>101</v>
      </c>
      <c r="C25" t="s">
        <v>102</v>
      </c>
      <c r="D25" t="s">
        <v>103</v>
      </c>
      <c r="E25" s="1">
        <v>83.25</v>
      </c>
      <c r="F25" s="1">
        <v>8.0869565217391308</v>
      </c>
      <c r="G25" s="1">
        <v>0</v>
      </c>
      <c r="H25" s="1">
        <v>0</v>
      </c>
      <c r="I25" s="1">
        <v>0</v>
      </c>
      <c r="J25" s="1">
        <v>0</v>
      </c>
      <c r="K25" s="1">
        <v>10.518804347826091</v>
      </c>
      <c r="L25" s="1">
        <f t="shared" si="0"/>
        <v>10.518804347826091</v>
      </c>
      <c r="M25" s="1">
        <f t="shared" si="1"/>
        <v>0.12635200417809117</v>
      </c>
      <c r="N25" s="1">
        <v>0.57336956521739135</v>
      </c>
      <c r="O25" s="1">
        <v>10.289130434782608</v>
      </c>
      <c r="P25" s="1">
        <f t="shared" si="2"/>
        <v>10.862499999999999</v>
      </c>
      <c r="Q25" s="1">
        <f t="shared" si="3"/>
        <v>0.13048048048048047</v>
      </c>
    </row>
    <row r="26" spans="1:17" x14ac:dyDescent="0.3">
      <c r="A26" t="s">
        <v>37</v>
      </c>
      <c r="B26" t="s">
        <v>104</v>
      </c>
      <c r="C26" t="s">
        <v>69</v>
      </c>
      <c r="D26" t="s">
        <v>70</v>
      </c>
      <c r="E26" s="1">
        <v>20.945652173913043</v>
      </c>
      <c r="F26" s="1">
        <v>4.7826086956521738</v>
      </c>
      <c r="G26" s="1">
        <v>0</v>
      </c>
      <c r="H26" s="1">
        <v>0.44565217391304346</v>
      </c>
      <c r="I26" s="1">
        <v>2.5869565217391304</v>
      </c>
      <c r="J26" s="1">
        <v>8.5743478260869583</v>
      </c>
      <c r="K26" s="1">
        <v>0</v>
      </c>
      <c r="L26" s="1">
        <f t="shared" si="0"/>
        <v>8.5743478260869583</v>
      </c>
      <c r="M26" s="1">
        <f t="shared" si="1"/>
        <v>0.40936170212765965</v>
      </c>
      <c r="N26" s="1">
        <v>5.3043478260869561</v>
      </c>
      <c r="O26" s="1">
        <v>0</v>
      </c>
      <c r="P26" s="1">
        <f t="shared" si="2"/>
        <v>5.3043478260869561</v>
      </c>
      <c r="Q26" s="1">
        <f t="shared" si="3"/>
        <v>0.25324338349766473</v>
      </c>
    </row>
    <row r="27" spans="1:17" x14ac:dyDescent="0.3">
      <c r="A27" t="s">
        <v>37</v>
      </c>
      <c r="B27" t="s">
        <v>105</v>
      </c>
      <c r="C27" t="s">
        <v>69</v>
      </c>
      <c r="D27" t="s">
        <v>70</v>
      </c>
      <c r="E27" s="1">
        <v>166.06521739130434</v>
      </c>
      <c r="F27" s="1">
        <v>5.3913043478260869</v>
      </c>
      <c r="G27" s="1">
        <v>0.39130434782608697</v>
      </c>
      <c r="H27" s="1">
        <v>2.9365217391304346</v>
      </c>
      <c r="I27" s="1">
        <v>10.315217391304348</v>
      </c>
      <c r="J27" s="1">
        <v>4.8695652173913047</v>
      </c>
      <c r="K27" s="1">
        <v>14.199782608695648</v>
      </c>
      <c r="L27" s="1">
        <f t="shared" si="0"/>
        <v>19.069347826086954</v>
      </c>
      <c r="M27" s="1">
        <f t="shared" si="1"/>
        <v>0.11483047519308809</v>
      </c>
      <c r="N27" s="1">
        <v>4.4347826086956523</v>
      </c>
      <c r="O27" s="1">
        <v>5.2535869565217386</v>
      </c>
      <c r="P27" s="1">
        <f t="shared" si="2"/>
        <v>9.6883695652173909</v>
      </c>
      <c r="Q27" s="1">
        <f t="shared" si="3"/>
        <v>5.8340751407252256E-2</v>
      </c>
    </row>
    <row r="28" spans="1:17" x14ac:dyDescent="0.3">
      <c r="A28" t="s">
        <v>37</v>
      </c>
      <c r="B28" t="s">
        <v>106</v>
      </c>
      <c r="C28" t="s">
        <v>48</v>
      </c>
      <c r="D28" t="s">
        <v>49</v>
      </c>
      <c r="E28" s="1">
        <v>104.79347826086956</v>
      </c>
      <c r="F28" s="1">
        <v>11.434782608695652</v>
      </c>
      <c r="G28" s="1">
        <v>0.57065217391304346</v>
      </c>
      <c r="H28" s="1">
        <v>0.31521739130434784</v>
      </c>
      <c r="I28" s="1">
        <v>0.20652173913043478</v>
      </c>
      <c r="J28" s="1">
        <v>5.7010869565217392</v>
      </c>
      <c r="K28" s="1">
        <v>0</v>
      </c>
      <c r="L28" s="1">
        <f t="shared" si="0"/>
        <v>5.7010869565217392</v>
      </c>
      <c r="M28" s="1">
        <f t="shared" si="1"/>
        <v>5.4403070220931438E-2</v>
      </c>
      <c r="N28" s="1">
        <v>5.3722826086956523</v>
      </c>
      <c r="O28" s="1">
        <v>5.8451086956521738</v>
      </c>
      <c r="P28" s="1">
        <f t="shared" si="2"/>
        <v>11.217391304347826</v>
      </c>
      <c r="Q28" s="1">
        <f t="shared" si="3"/>
        <v>0.10704283787988798</v>
      </c>
    </row>
    <row r="29" spans="1:17" x14ac:dyDescent="0.3">
      <c r="A29" t="s">
        <v>37</v>
      </c>
      <c r="B29" t="s">
        <v>107</v>
      </c>
      <c r="C29" t="s">
        <v>108</v>
      </c>
      <c r="D29" t="s">
        <v>70</v>
      </c>
      <c r="E29" s="1">
        <v>69.902173913043484</v>
      </c>
      <c r="F29" s="1">
        <v>10.605978260869565</v>
      </c>
      <c r="G29" s="1">
        <v>0.58695652173913049</v>
      </c>
      <c r="H29" s="1">
        <v>0.15760869565217392</v>
      </c>
      <c r="I29" s="1">
        <v>0</v>
      </c>
      <c r="J29" s="1">
        <v>4.9021739130434785</v>
      </c>
      <c r="K29" s="1">
        <v>0</v>
      </c>
      <c r="L29" s="1">
        <f t="shared" si="0"/>
        <v>4.9021739130434785</v>
      </c>
      <c r="M29" s="1">
        <f t="shared" si="1"/>
        <v>7.0129062354221741E-2</v>
      </c>
      <c r="N29" s="1">
        <v>5.4972826086956523</v>
      </c>
      <c r="O29" s="1">
        <v>0</v>
      </c>
      <c r="P29" s="1">
        <f t="shared" si="2"/>
        <v>5.4972826086956523</v>
      </c>
      <c r="Q29" s="1">
        <f t="shared" si="3"/>
        <v>7.8642512828487013E-2</v>
      </c>
    </row>
    <row r="30" spans="1:17" x14ac:dyDescent="0.3">
      <c r="A30" t="s">
        <v>37</v>
      </c>
      <c r="B30" t="s">
        <v>109</v>
      </c>
      <c r="C30" t="s">
        <v>110</v>
      </c>
      <c r="D30" t="s">
        <v>111</v>
      </c>
      <c r="E30" s="1">
        <v>45.663043478260867</v>
      </c>
      <c r="F30" s="1">
        <v>4.7391304347826084</v>
      </c>
      <c r="G30" s="1">
        <v>0.32608695652173914</v>
      </c>
      <c r="H30" s="1">
        <v>0.39673913043478259</v>
      </c>
      <c r="I30" s="1">
        <v>2.847826086956522</v>
      </c>
      <c r="J30" s="1">
        <v>0</v>
      </c>
      <c r="K30" s="1">
        <v>5.5869565217391308</v>
      </c>
      <c r="L30" s="1">
        <f t="shared" si="0"/>
        <v>5.5869565217391308</v>
      </c>
      <c r="M30" s="1">
        <f t="shared" si="1"/>
        <v>0.12235182099500121</v>
      </c>
      <c r="N30" s="1">
        <v>5.3043478260869561</v>
      </c>
      <c r="O30" s="1">
        <v>0</v>
      </c>
      <c r="P30" s="1">
        <f t="shared" si="2"/>
        <v>5.3043478260869561</v>
      </c>
      <c r="Q30" s="1">
        <f t="shared" si="3"/>
        <v>0.11616281837657701</v>
      </c>
    </row>
    <row r="31" spans="1:17" x14ac:dyDescent="0.3">
      <c r="A31" t="s">
        <v>37</v>
      </c>
      <c r="B31" t="s">
        <v>112</v>
      </c>
      <c r="C31" t="s">
        <v>113</v>
      </c>
      <c r="D31" t="s">
        <v>114</v>
      </c>
      <c r="E31" s="1">
        <v>145.69565217391303</v>
      </c>
      <c r="F31" s="1">
        <v>5.1304347826086953</v>
      </c>
      <c r="G31" s="1">
        <v>1.4130434782608696</v>
      </c>
      <c r="H31" s="1">
        <v>2.0291304347826089</v>
      </c>
      <c r="I31" s="1">
        <v>5.7391304347826084</v>
      </c>
      <c r="J31" s="1">
        <v>5.8016304347826084</v>
      </c>
      <c r="K31" s="1">
        <v>0</v>
      </c>
      <c r="L31" s="1">
        <f t="shared" si="0"/>
        <v>5.8016304347826084</v>
      </c>
      <c r="M31" s="1">
        <f t="shared" si="1"/>
        <v>3.9820202924500149E-2</v>
      </c>
      <c r="N31" s="1">
        <v>12.429347826086957</v>
      </c>
      <c r="O31" s="1">
        <v>0</v>
      </c>
      <c r="P31" s="1">
        <f t="shared" si="2"/>
        <v>12.429347826086957</v>
      </c>
      <c r="Q31" s="1">
        <f t="shared" si="3"/>
        <v>8.5310355117875269E-2</v>
      </c>
    </row>
    <row r="32" spans="1:17" x14ac:dyDescent="0.3">
      <c r="A32" t="s">
        <v>37</v>
      </c>
      <c r="B32" t="s">
        <v>115</v>
      </c>
      <c r="C32" t="s">
        <v>116</v>
      </c>
      <c r="D32" t="s">
        <v>70</v>
      </c>
      <c r="E32" s="1">
        <v>94.75</v>
      </c>
      <c r="F32" s="1">
        <v>10.5</v>
      </c>
      <c r="G32" s="1">
        <v>0.14130434782608695</v>
      </c>
      <c r="H32" s="1">
        <v>0</v>
      </c>
      <c r="I32" s="1">
        <v>2.097826086956522</v>
      </c>
      <c r="J32" s="1">
        <v>5.4130434782608692</v>
      </c>
      <c r="K32" s="1">
        <v>6.7010869565217392</v>
      </c>
      <c r="L32" s="1">
        <f t="shared" si="0"/>
        <v>12.114130434782609</v>
      </c>
      <c r="M32" s="1">
        <f t="shared" si="1"/>
        <v>0.12785361936446027</v>
      </c>
      <c r="N32" s="1">
        <v>5.4728260869565215</v>
      </c>
      <c r="O32" s="1">
        <v>8.2659782608695647</v>
      </c>
      <c r="P32" s="1">
        <f t="shared" si="2"/>
        <v>13.738804347826086</v>
      </c>
      <c r="Q32" s="1">
        <f t="shared" si="3"/>
        <v>0.14500057359183205</v>
      </c>
    </row>
    <row r="33" spans="1:17" x14ac:dyDescent="0.3">
      <c r="A33" t="s">
        <v>37</v>
      </c>
      <c r="B33" t="s">
        <v>117</v>
      </c>
      <c r="C33" t="s">
        <v>72</v>
      </c>
      <c r="D33" t="s">
        <v>73</v>
      </c>
      <c r="E33" s="1">
        <v>34.532608695652172</v>
      </c>
      <c r="F33" s="1">
        <v>1.6521739130434783</v>
      </c>
      <c r="G33" s="1">
        <v>0.67500000000000004</v>
      </c>
      <c r="H33" s="1">
        <v>0</v>
      </c>
      <c r="I33" s="1">
        <v>0</v>
      </c>
      <c r="J33" s="1">
        <v>4.9977173913043478</v>
      </c>
      <c r="K33" s="1">
        <v>0</v>
      </c>
      <c r="L33" s="1">
        <f t="shared" si="0"/>
        <v>4.9977173913043478</v>
      </c>
      <c r="M33" s="1">
        <f t="shared" si="1"/>
        <v>0.14472458293988039</v>
      </c>
      <c r="N33" s="1">
        <v>0</v>
      </c>
      <c r="O33" s="1">
        <v>3.5413043478260864</v>
      </c>
      <c r="P33" s="1">
        <f t="shared" si="2"/>
        <v>3.5413043478260864</v>
      </c>
      <c r="Q33" s="1">
        <f t="shared" si="3"/>
        <v>0.10254957507082152</v>
      </c>
    </row>
    <row r="34" spans="1:17" x14ac:dyDescent="0.3">
      <c r="A34" t="s">
        <v>37</v>
      </c>
      <c r="B34" t="s">
        <v>118</v>
      </c>
      <c r="C34" t="s">
        <v>48</v>
      </c>
      <c r="D34" t="s">
        <v>49</v>
      </c>
      <c r="E34" s="1">
        <v>91.717391304347828</v>
      </c>
      <c r="F34" s="1">
        <v>5.1304347826086953</v>
      </c>
      <c r="G34" s="1">
        <v>3.2608695652173912E-2</v>
      </c>
      <c r="H34" s="1">
        <v>0.64673913043478259</v>
      </c>
      <c r="I34" s="1">
        <v>0.60869565217391308</v>
      </c>
      <c r="J34" s="1">
        <v>4.6086956521739131</v>
      </c>
      <c r="K34" s="1">
        <v>12.799130434782606</v>
      </c>
      <c r="L34" s="1">
        <f t="shared" si="0"/>
        <v>17.407826086956518</v>
      </c>
      <c r="M34" s="1">
        <f t="shared" si="1"/>
        <v>0.18979853045745435</v>
      </c>
      <c r="N34" s="1">
        <v>3.9130434782608696</v>
      </c>
      <c r="O34" s="1">
        <v>0.34782608695652173</v>
      </c>
      <c r="P34" s="1">
        <f t="shared" si="2"/>
        <v>4.2608695652173916</v>
      </c>
      <c r="Q34" s="1">
        <f t="shared" si="3"/>
        <v>4.6456506281109269E-2</v>
      </c>
    </row>
    <row r="35" spans="1:17" x14ac:dyDescent="0.3">
      <c r="A35" t="s">
        <v>37</v>
      </c>
      <c r="B35" t="s">
        <v>119</v>
      </c>
      <c r="C35" t="s">
        <v>120</v>
      </c>
      <c r="D35" t="s">
        <v>121</v>
      </c>
      <c r="E35" s="1">
        <v>88.913043478260875</v>
      </c>
      <c r="F35" s="1">
        <v>5.1358695652173916</v>
      </c>
      <c r="G35" s="1">
        <v>0.28989130434782612</v>
      </c>
      <c r="H35" s="1">
        <v>0.2608695652173913</v>
      </c>
      <c r="I35" s="1">
        <v>0.42391304347826086</v>
      </c>
      <c r="J35" s="1">
        <v>5.2173913043478262</v>
      </c>
      <c r="K35" s="1">
        <v>17.853260869565219</v>
      </c>
      <c r="L35" s="1">
        <f t="shared" si="0"/>
        <v>23.070652173913047</v>
      </c>
      <c r="M35" s="1">
        <f t="shared" si="1"/>
        <v>0.25947432762836187</v>
      </c>
      <c r="N35" s="1">
        <v>0</v>
      </c>
      <c r="O35" s="1">
        <v>4.6467391304347823</v>
      </c>
      <c r="P35" s="1">
        <f t="shared" si="2"/>
        <v>4.6467391304347823</v>
      </c>
      <c r="Q35" s="1">
        <f t="shared" si="3"/>
        <v>5.2261613691931531E-2</v>
      </c>
    </row>
    <row r="36" spans="1:17" x14ac:dyDescent="0.3">
      <c r="A36" t="s">
        <v>37</v>
      </c>
      <c r="B36" t="s">
        <v>122</v>
      </c>
      <c r="C36" t="s">
        <v>123</v>
      </c>
      <c r="D36" t="s">
        <v>100</v>
      </c>
      <c r="E36" s="1">
        <v>105.40217391304348</v>
      </c>
      <c r="F36" s="1">
        <v>13.423913043478262</v>
      </c>
      <c r="G36" s="1">
        <v>0</v>
      </c>
      <c r="H36" s="1">
        <v>0</v>
      </c>
      <c r="I36" s="1">
        <v>0</v>
      </c>
      <c r="J36" s="1">
        <v>6.7205434782608693</v>
      </c>
      <c r="K36" s="1">
        <v>11.965652173913048</v>
      </c>
      <c r="L36" s="1">
        <f t="shared" si="0"/>
        <v>18.686195652173918</v>
      </c>
      <c r="M36" s="1">
        <f t="shared" si="1"/>
        <v>0.17728472723522742</v>
      </c>
      <c r="N36" s="1">
        <v>5.265434782608696</v>
      </c>
      <c r="O36" s="1">
        <v>0</v>
      </c>
      <c r="P36" s="1">
        <f t="shared" si="2"/>
        <v>5.265434782608696</v>
      </c>
      <c r="Q36" s="1">
        <f t="shared" si="3"/>
        <v>4.9955656388573785E-2</v>
      </c>
    </row>
    <row r="37" spans="1:17" x14ac:dyDescent="0.3">
      <c r="A37" t="s">
        <v>37</v>
      </c>
      <c r="B37" t="s">
        <v>124</v>
      </c>
      <c r="C37" t="s">
        <v>57</v>
      </c>
      <c r="D37" t="s">
        <v>58</v>
      </c>
      <c r="E37" s="1">
        <v>165.03260869565219</v>
      </c>
      <c r="F37" s="1">
        <v>5.2173913043478262</v>
      </c>
      <c r="G37" s="1">
        <v>9.7826086956521743E-2</v>
      </c>
      <c r="H37" s="1">
        <v>0</v>
      </c>
      <c r="I37" s="1">
        <v>3.5217391304347827</v>
      </c>
      <c r="J37" s="1">
        <v>4.4836956521739131</v>
      </c>
      <c r="K37" s="1">
        <v>13.80913043478261</v>
      </c>
      <c r="L37" s="1">
        <f t="shared" si="0"/>
        <v>18.292826086956524</v>
      </c>
      <c r="M37" s="1">
        <f t="shared" si="1"/>
        <v>0.11084370677731674</v>
      </c>
      <c r="N37" s="1">
        <v>23.361413043478262</v>
      </c>
      <c r="O37" s="1">
        <v>0</v>
      </c>
      <c r="P37" s="1">
        <f t="shared" si="2"/>
        <v>23.361413043478262</v>
      </c>
      <c r="Q37" s="1">
        <f t="shared" si="3"/>
        <v>0.14155634591319238</v>
      </c>
    </row>
    <row r="38" spans="1:17" x14ac:dyDescent="0.3">
      <c r="A38" t="s">
        <v>37</v>
      </c>
      <c r="B38" t="s">
        <v>125</v>
      </c>
      <c r="C38" t="s">
        <v>126</v>
      </c>
      <c r="D38" t="s">
        <v>127</v>
      </c>
      <c r="E38" s="1">
        <v>101.71739130434783</v>
      </c>
      <c r="F38" s="1">
        <v>10.407608695652174</v>
      </c>
      <c r="G38" s="1">
        <v>0.11141304347826086</v>
      </c>
      <c r="H38" s="1">
        <v>0.35869565217391303</v>
      </c>
      <c r="I38" s="1">
        <v>1.7065217391304348</v>
      </c>
      <c r="J38" s="1">
        <v>5.0217391304347823</v>
      </c>
      <c r="K38" s="1">
        <v>5.434782608695652E-3</v>
      </c>
      <c r="L38" s="1">
        <f t="shared" si="0"/>
        <v>5.0271739130434776</v>
      </c>
      <c r="M38" s="1">
        <f t="shared" si="1"/>
        <v>4.9422953622568919E-2</v>
      </c>
      <c r="N38" s="1">
        <v>5.3777173913043477</v>
      </c>
      <c r="O38" s="1">
        <v>6.2608695652173916</v>
      </c>
      <c r="P38" s="1">
        <f t="shared" si="2"/>
        <v>11.638586956521738</v>
      </c>
      <c r="Q38" s="1">
        <f t="shared" si="3"/>
        <v>0.11442081641376362</v>
      </c>
    </row>
    <row r="39" spans="1:17" x14ac:dyDescent="0.3">
      <c r="A39" t="s">
        <v>37</v>
      </c>
      <c r="B39" t="s">
        <v>128</v>
      </c>
      <c r="C39" t="s">
        <v>129</v>
      </c>
      <c r="D39" t="s">
        <v>130</v>
      </c>
      <c r="E39" s="1">
        <v>216.16304347826087</v>
      </c>
      <c r="F39" s="1">
        <v>10.434782608695652</v>
      </c>
      <c r="G39" s="1">
        <v>2.4130434782608696</v>
      </c>
      <c r="H39" s="1">
        <v>0.52173913043478259</v>
      </c>
      <c r="I39" s="1">
        <v>1.8369565217391304</v>
      </c>
      <c r="J39" s="1">
        <v>4.6956521739130439</v>
      </c>
      <c r="K39" s="1">
        <v>25.399456521739129</v>
      </c>
      <c r="L39" s="1">
        <f t="shared" si="0"/>
        <v>30.095108695652172</v>
      </c>
      <c r="M39" s="1">
        <f t="shared" si="1"/>
        <v>0.13922411625685119</v>
      </c>
      <c r="N39" s="1">
        <v>3.7391304347826089</v>
      </c>
      <c r="O39" s="1">
        <v>15.906739130434783</v>
      </c>
      <c r="P39" s="1">
        <f t="shared" si="2"/>
        <v>19.645869565217392</v>
      </c>
      <c r="Q39" s="1">
        <f t="shared" si="3"/>
        <v>9.0884497410368581E-2</v>
      </c>
    </row>
    <row r="40" spans="1:17" x14ac:dyDescent="0.3">
      <c r="A40" t="s">
        <v>37</v>
      </c>
      <c r="B40" t="s">
        <v>131</v>
      </c>
      <c r="C40" t="s">
        <v>132</v>
      </c>
      <c r="D40" t="s">
        <v>133</v>
      </c>
      <c r="E40" s="1">
        <v>40.119565217391305</v>
      </c>
      <c r="F40" s="1">
        <v>0</v>
      </c>
      <c r="G40" s="1">
        <v>0</v>
      </c>
      <c r="H40" s="1">
        <v>0</v>
      </c>
      <c r="I40" s="1">
        <v>0</v>
      </c>
      <c r="J40" s="1">
        <v>5.2771739130434785</v>
      </c>
      <c r="K40" s="1">
        <v>5.8614130434782608</v>
      </c>
      <c r="L40" s="1">
        <f t="shared" si="0"/>
        <v>11.138586956521738</v>
      </c>
      <c r="M40" s="1">
        <f t="shared" si="1"/>
        <v>0.27763478732050934</v>
      </c>
      <c r="N40" s="1">
        <v>4.4402173913043477</v>
      </c>
      <c r="O40" s="1">
        <v>0</v>
      </c>
      <c r="P40" s="1">
        <f t="shared" si="2"/>
        <v>4.4402173913043477</v>
      </c>
      <c r="Q40" s="1">
        <f t="shared" si="3"/>
        <v>0.11067461392576537</v>
      </c>
    </row>
    <row r="41" spans="1:17" x14ac:dyDescent="0.3">
      <c r="A41" t="s">
        <v>37</v>
      </c>
      <c r="B41" t="s">
        <v>134</v>
      </c>
      <c r="C41" t="s">
        <v>113</v>
      </c>
      <c r="D41" t="s">
        <v>114</v>
      </c>
      <c r="E41" s="1">
        <v>54.934782608695649</v>
      </c>
      <c r="F41" s="1">
        <v>5.6521739130434785</v>
      </c>
      <c r="G41" s="1">
        <v>1.3543478260869564</v>
      </c>
      <c r="H41" s="1">
        <v>1.0951086956521738</v>
      </c>
      <c r="I41" s="1">
        <v>1.326086956521739</v>
      </c>
      <c r="J41" s="1">
        <v>9.5951086956521738</v>
      </c>
      <c r="K41" s="1">
        <v>0</v>
      </c>
      <c r="L41" s="1">
        <f t="shared" si="0"/>
        <v>9.5951086956521738</v>
      </c>
      <c r="M41" s="1">
        <f t="shared" si="1"/>
        <v>0.17466363276612584</v>
      </c>
      <c r="N41" s="1">
        <v>4.4347826086956523</v>
      </c>
      <c r="O41" s="1">
        <v>0</v>
      </c>
      <c r="P41" s="1">
        <f t="shared" si="2"/>
        <v>4.4347826086956523</v>
      </c>
      <c r="Q41" s="1">
        <f t="shared" si="3"/>
        <v>8.0728136129798192E-2</v>
      </c>
    </row>
    <row r="42" spans="1:17" x14ac:dyDescent="0.3">
      <c r="A42" t="s">
        <v>37</v>
      </c>
      <c r="B42" t="s">
        <v>135</v>
      </c>
      <c r="C42" t="s">
        <v>39</v>
      </c>
      <c r="D42" t="s">
        <v>40</v>
      </c>
      <c r="E42" s="1">
        <v>57.282608695652172</v>
      </c>
      <c r="F42" s="1">
        <v>5.4782608695652177</v>
      </c>
      <c r="G42" s="1">
        <v>0.42391304347826086</v>
      </c>
      <c r="H42" s="1">
        <v>0.24456521739130435</v>
      </c>
      <c r="I42" s="1">
        <v>0.82608695652173914</v>
      </c>
      <c r="J42" s="1">
        <v>3.552173913043478</v>
      </c>
      <c r="K42" s="1">
        <v>8.2619565217391298</v>
      </c>
      <c r="L42" s="1">
        <f t="shared" si="0"/>
        <v>11.814130434782609</v>
      </c>
      <c r="M42" s="1">
        <f t="shared" si="1"/>
        <v>0.20624288425047438</v>
      </c>
      <c r="N42" s="1">
        <v>3.3967391304347827</v>
      </c>
      <c r="O42" s="1">
        <v>3.0981521739130433</v>
      </c>
      <c r="P42" s="1">
        <f t="shared" si="2"/>
        <v>6.494891304347826</v>
      </c>
      <c r="Q42" s="1">
        <f t="shared" si="3"/>
        <v>0.11338330170777988</v>
      </c>
    </row>
    <row r="43" spans="1:17" x14ac:dyDescent="0.3">
      <c r="A43" t="s">
        <v>37</v>
      </c>
      <c r="B43" t="s">
        <v>136</v>
      </c>
      <c r="C43" t="s">
        <v>137</v>
      </c>
      <c r="D43" t="s">
        <v>138</v>
      </c>
      <c r="E43" s="1">
        <v>127.28260869565217</v>
      </c>
      <c r="F43" s="1">
        <v>5.3913043478260869</v>
      </c>
      <c r="G43" s="1">
        <v>2.7826086956521738</v>
      </c>
      <c r="H43" s="1">
        <v>0</v>
      </c>
      <c r="I43" s="1">
        <v>3.097826086956522</v>
      </c>
      <c r="J43" s="1">
        <v>4.6086956521739131</v>
      </c>
      <c r="K43" s="1">
        <v>8.9592391304347831</v>
      </c>
      <c r="L43" s="1">
        <f t="shared" si="0"/>
        <v>13.567934782608695</v>
      </c>
      <c r="M43" s="1">
        <f t="shared" si="1"/>
        <v>0.10659692570452604</v>
      </c>
      <c r="N43" s="1">
        <v>5.3043478260869561</v>
      </c>
      <c r="O43" s="1">
        <v>9.7228260869565215</v>
      </c>
      <c r="P43" s="1">
        <f t="shared" si="2"/>
        <v>15.027173913043477</v>
      </c>
      <c r="Q43" s="1">
        <f t="shared" si="3"/>
        <v>0.11806148590947907</v>
      </c>
    </row>
    <row r="44" spans="1:17" x14ac:dyDescent="0.3">
      <c r="A44" t="s">
        <v>37</v>
      </c>
      <c r="B44" t="s">
        <v>139</v>
      </c>
      <c r="C44" t="s">
        <v>140</v>
      </c>
      <c r="D44" t="s">
        <v>141</v>
      </c>
      <c r="E44" s="1">
        <v>89.673913043478265</v>
      </c>
      <c r="F44" s="1">
        <v>5.2173913043478262</v>
      </c>
      <c r="G44" s="1">
        <v>0.47826086956521741</v>
      </c>
      <c r="H44" s="1">
        <v>0.50032608695652148</v>
      </c>
      <c r="I44" s="1">
        <v>0.95652173913043481</v>
      </c>
      <c r="J44" s="1">
        <v>5.1942391304347826</v>
      </c>
      <c r="K44" s="1">
        <v>0</v>
      </c>
      <c r="L44" s="1">
        <f t="shared" si="0"/>
        <v>5.1942391304347826</v>
      </c>
      <c r="M44" s="1">
        <f t="shared" si="1"/>
        <v>5.7923636363636358E-2</v>
      </c>
      <c r="N44" s="1">
        <v>5.4782608695652177</v>
      </c>
      <c r="O44" s="1">
        <v>0</v>
      </c>
      <c r="P44" s="1">
        <f t="shared" si="2"/>
        <v>5.4782608695652177</v>
      </c>
      <c r="Q44" s="1">
        <f t="shared" si="3"/>
        <v>6.1090909090909092E-2</v>
      </c>
    </row>
    <row r="45" spans="1:17" x14ac:dyDescent="0.3">
      <c r="A45" t="s">
        <v>37</v>
      </c>
      <c r="B45" t="s">
        <v>142</v>
      </c>
      <c r="C45" t="s">
        <v>143</v>
      </c>
      <c r="D45" t="s">
        <v>144</v>
      </c>
      <c r="E45" s="1">
        <v>41.521739130434781</v>
      </c>
      <c r="F45" s="1">
        <v>4.6956521739130439</v>
      </c>
      <c r="G45" s="1">
        <v>0.34782608695652173</v>
      </c>
      <c r="H45" s="1">
        <v>0</v>
      </c>
      <c r="I45" s="1">
        <v>0</v>
      </c>
      <c r="J45" s="1">
        <v>0</v>
      </c>
      <c r="K45" s="1">
        <v>4.516304347826086</v>
      </c>
      <c r="L45" s="1">
        <f t="shared" si="0"/>
        <v>4.516304347826086</v>
      </c>
      <c r="M45" s="1">
        <f t="shared" si="1"/>
        <v>0.10876963350785339</v>
      </c>
      <c r="N45" s="1">
        <v>0</v>
      </c>
      <c r="O45" s="1">
        <v>5.9793478260869577</v>
      </c>
      <c r="P45" s="1">
        <f t="shared" si="2"/>
        <v>5.9793478260869577</v>
      </c>
      <c r="Q45" s="1">
        <f t="shared" si="3"/>
        <v>0.14400523560209427</v>
      </c>
    </row>
    <row r="46" spans="1:17" x14ac:dyDescent="0.3">
      <c r="A46" t="s">
        <v>37</v>
      </c>
      <c r="B46" t="s">
        <v>145</v>
      </c>
      <c r="C46" t="s">
        <v>48</v>
      </c>
      <c r="D46" t="s">
        <v>49</v>
      </c>
      <c r="E46" s="1">
        <v>104.89130434782609</v>
      </c>
      <c r="F46" s="1">
        <v>4.6086956521739131</v>
      </c>
      <c r="G46" s="1">
        <v>1.1304347826086956</v>
      </c>
      <c r="H46" s="1">
        <v>0</v>
      </c>
      <c r="I46" s="1">
        <v>3.2608695652173911</v>
      </c>
      <c r="J46" s="1">
        <v>5.2173913043478262</v>
      </c>
      <c r="K46" s="1">
        <v>12.883152173913043</v>
      </c>
      <c r="L46" s="1">
        <f t="shared" si="0"/>
        <v>18.100543478260867</v>
      </c>
      <c r="M46" s="1">
        <f t="shared" si="1"/>
        <v>0.17256476683937821</v>
      </c>
      <c r="N46" s="1">
        <v>10.383152173913043</v>
      </c>
      <c r="O46" s="1">
        <v>0</v>
      </c>
      <c r="P46" s="1">
        <f t="shared" si="2"/>
        <v>10.383152173913043</v>
      </c>
      <c r="Q46" s="1">
        <f t="shared" si="3"/>
        <v>9.8989637305699471E-2</v>
      </c>
    </row>
    <row r="47" spans="1:17" x14ac:dyDescent="0.3">
      <c r="A47" t="s">
        <v>37</v>
      </c>
      <c r="B47" t="s">
        <v>146</v>
      </c>
      <c r="C47" t="s">
        <v>69</v>
      </c>
      <c r="D47" t="s">
        <v>70</v>
      </c>
      <c r="E47" s="1">
        <v>70.173913043478265</v>
      </c>
      <c r="F47" s="1">
        <v>10.043478260869565</v>
      </c>
      <c r="G47" s="1">
        <v>0.39945652173913043</v>
      </c>
      <c r="H47" s="1">
        <v>0.22826086956521738</v>
      </c>
      <c r="I47" s="1">
        <v>0</v>
      </c>
      <c r="J47" s="1">
        <v>5.3858695652173916</v>
      </c>
      <c r="K47" s="1">
        <v>0.60326086956521741</v>
      </c>
      <c r="L47" s="1">
        <f t="shared" si="0"/>
        <v>5.9891304347826093</v>
      </c>
      <c r="M47" s="1">
        <f t="shared" si="1"/>
        <v>8.534696406443619E-2</v>
      </c>
      <c r="N47" s="1">
        <v>4.8967391304347823</v>
      </c>
      <c r="O47" s="1">
        <v>0</v>
      </c>
      <c r="P47" s="1">
        <f t="shared" si="2"/>
        <v>4.8967391304347823</v>
      </c>
      <c r="Q47" s="1">
        <f t="shared" si="3"/>
        <v>6.9780049566294911E-2</v>
      </c>
    </row>
    <row r="48" spans="1:17" x14ac:dyDescent="0.3">
      <c r="A48" t="s">
        <v>37</v>
      </c>
      <c r="B48" t="s">
        <v>147</v>
      </c>
      <c r="C48" t="s">
        <v>110</v>
      </c>
      <c r="D48" t="s">
        <v>111</v>
      </c>
      <c r="E48" s="1">
        <v>43.782608695652172</v>
      </c>
      <c r="F48" s="1">
        <v>5.2989130434782608</v>
      </c>
      <c r="G48" s="1">
        <v>0.53260869565217395</v>
      </c>
      <c r="H48" s="1">
        <v>0.14130434782608695</v>
      </c>
      <c r="I48" s="1">
        <v>1.0108695652173914</v>
      </c>
      <c r="J48" s="1">
        <v>0</v>
      </c>
      <c r="K48" s="1">
        <v>4.8041304347826079</v>
      </c>
      <c r="L48" s="1">
        <f t="shared" si="0"/>
        <v>4.8041304347826079</v>
      </c>
      <c r="M48" s="1">
        <f t="shared" si="1"/>
        <v>0.10972691161866931</v>
      </c>
      <c r="N48" s="1">
        <v>5.5730434782608684</v>
      </c>
      <c r="O48" s="1">
        <v>0</v>
      </c>
      <c r="P48" s="1">
        <f t="shared" si="2"/>
        <v>5.5730434782608684</v>
      </c>
      <c r="Q48" s="1">
        <f t="shared" si="3"/>
        <v>0.1272889771598808</v>
      </c>
    </row>
    <row r="49" spans="1:17" x14ac:dyDescent="0.3">
      <c r="A49" t="s">
        <v>37</v>
      </c>
      <c r="B49" t="s">
        <v>148</v>
      </c>
      <c r="C49" t="s">
        <v>149</v>
      </c>
      <c r="D49" t="s">
        <v>111</v>
      </c>
      <c r="E49" s="1">
        <v>50.413043478260867</v>
      </c>
      <c r="F49" s="1">
        <v>5.3913043478260869</v>
      </c>
      <c r="G49" s="1">
        <v>0</v>
      </c>
      <c r="H49" s="1">
        <v>0</v>
      </c>
      <c r="I49" s="1">
        <v>0</v>
      </c>
      <c r="J49" s="1">
        <v>2.6277173913043472</v>
      </c>
      <c r="K49" s="1">
        <v>0</v>
      </c>
      <c r="L49" s="1">
        <f t="shared" si="0"/>
        <v>2.6277173913043472</v>
      </c>
      <c r="M49" s="1">
        <f t="shared" si="1"/>
        <v>5.2123760241483387E-2</v>
      </c>
      <c r="N49" s="1">
        <v>4.8748913043478259</v>
      </c>
      <c r="O49" s="1">
        <v>0</v>
      </c>
      <c r="P49" s="1">
        <f t="shared" si="2"/>
        <v>4.8748913043478259</v>
      </c>
      <c r="Q49" s="1">
        <f t="shared" si="3"/>
        <v>9.669900819318672E-2</v>
      </c>
    </row>
    <row r="50" spans="1:17" x14ac:dyDescent="0.3">
      <c r="A50" t="s">
        <v>37</v>
      </c>
      <c r="B50" t="s">
        <v>150</v>
      </c>
      <c r="C50" t="s">
        <v>151</v>
      </c>
      <c r="D50" t="s">
        <v>152</v>
      </c>
      <c r="E50" s="1">
        <v>57.489130434782609</v>
      </c>
      <c r="F50" s="1">
        <v>4.9565217391304346</v>
      </c>
      <c r="G50" s="1">
        <v>0.18478260869565216</v>
      </c>
      <c r="H50" s="1">
        <v>0.38315217391304346</v>
      </c>
      <c r="I50" s="1">
        <v>1.1521739130434783</v>
      </c>
      <c r="J50" s="1">
        <v>5.2934782608695654</v>
      </c>
      <c r="K50" s="1">
        <v>2.5481521739130435</v>
      </c>
      <c r="L50" s="1">
        <f t="shared" si="0"/>
        <v>7.8416304347826085</v>
      </c>
      <c r="M50" s="1">
        <f t="shared" si="1"/>
        <v>0.13640196634524485</v>
      </c>
      <c r="N50" s="1">
        <v>4.8532608695652177</v>
      </c>
      <c r="O50" s="1">
        <v>5.434782608695652E-2</v>
      </c>
      <c r="P50" s="1">
        <f t="shared" si="2"/>
        <v>4.9076086956521738</v>
      </c>
      <c r="Q50" s="1">
        <f t="shared" si="3"/>
        <v>8.5365853658536578E-2</v>
      </c>
    </row>
    <row r="51" spans="1:17" x14ac:dyDescent="0.3">
      <c r="A51" t="s">
        <v>37</v>
      </c>
      <c r="B51" t="s">
        <v>153</v>
      </c>
      <c r="C51" t="s">
        <v>154</v>
      </c>
      <c r="D51" t="s">
        <v>155</v>
      </c>
      <c r="E51" s="1">
        <v>60.684782608695649</v>
      </c>
      <c r="F51" s="1">
        <v>5.1304347826086953</v>
      </c>
      <c r="G51" s="1">
        <v>0.19565217391304349</v>
      </c>
      <c r="H51" s="1">
        <v>0.13043478260869565</v>
      </c>
      <c r="I51" s="1">
        <v>0.45652173913043476</v>
      </c>
      <c r="J51" s="1">
        <v>0</v>
      </c>
      <c r="K51" s="1">
        <v>0</v>
      </c>
      <c r="L51" s="1">
        <f t="shared" si="0"/>
        <v>0</v>
      </c>
      <c r="M51" s="1">
        <f t="shared" si="1"/>
        <v>0</v>
      </c>
      <c r="N51" s="1">
        <v>5.6298913043478249</v>
      </c>
      <c r="O51" s="1">
        <v>0</v>
      </c>
      <c r="P51" s="1">
        <f t="shared" si="2"/>
        <v>5.6298913043478249</v>
      </c>
      <c r="Q51" s="1">
        <f t="shared" si="3"/>
        <v>9.277270284793121E-2</v>
      </c>
    </row>
    <row r="52" spans="1:17" x14ac:dyDescent="0.3">
      <c r="A52" t="s">
        <v>37</v>
      </c>
      <c r="B52" t="s">
        <v>156</v>
      </c>
      <c r="C52" t="s">
        <v>157</v>
      </c>
      <c r="D52" t="s">
        <v>158</v>
      </c>
      <c r="E52" s="1">
        <v>90.184782608695656</v>
      </c>
      <c r="F52" s="1">
        <v>23.990434782608695</v>
      </c>
      <c r="G52" s="1">
        <v>0.76086956521739135</v>
      </c>
      <c r="H52" s="1">
        <v>0.16847826086956522</v>
      </c>
      <c r="I52" s="1">
        <v>0.28260869565217389</v>
      </c>
      <c r="J52" s="1">
        <v>27.693369565217392</v>
      </c>
      <c r="K52" s="1">
        <v>0</v>
      </c>
      <c r="L52" s="1">
        <f t="shared" si="0"/>
        <v>27.693369565217392</v>
      </c>
      <c r="M52" s="1">
        <f t="shared" si="1"/>
        <v>0.30707364107508739</v>
      </c>
      <c r="N52" s="1">
        <v>0</v>
      </c>
      <c r="O52" s="1">
        <v>6.7605434782608702</v>
      </c>
      <c r="P52" s="1">
        <f t="shared" si="2"/>
        <v>6.7605434782608702</v>
      </c>
      <c r="Q52" s="1">
        <f t="shared" si="3"/>
        <v>7.4963239725201886E-2</v>
      </c>
    </row>
    <row r="53" spans="1:17" x14ac:dyDescent="0.3">
      <c r="A53" t="s">
        <v>37</v>
      </c>
      <c r="B53" t="s">
        <v>159</v>
      </c>
      <c r="C53" t="s">
        <v>149</v>
      </c>
      <c r="D53" t="s">
        <v>141</v>
      </c>
      <c r="E53" s="1">
        <v>114.03260869565217</v>
      </c>
      <c r="F53" s="1">
        <v>9.0434782608695645</v>
      </c>
      <c r="G53" s="1">
        <v>0.16304347826086957</v>
      </c>
      <c r="H53" s="1">
        <v>0.53054347826086956</v>
      </c>
      <c r="I53" s="1">
        <v>13.826086956521738</v>
      </c>
      <c r="J53" s="1">
        <v>6.5489130434782608</v>
      </c>
      <c r="K53" s="1">
        <v>5.3641304347826084</v>
      </c>
      <c r="L53" s="1">
        <f t="shared" si="0"/>
        <v>11.913043478260869</v>
      </c>
      <c r="M53" s="1">
        <f t="shared" si="1"/>
        <v>0.10447049852254313</v>
      </c>
      <c r="N53" s="1">
        <v>5.3940217391304346</v>
      </c>
      <c r="O53" s="1">
        <v>1.4347826086956521</v>
      </c>
      <c r="P53" s="1">
        <f t="shared" si="2"/>
        <v>6.8288043478260869</v>
      </c>
      <c r="Q53" s="1">
        <f t="shared" si="3"/>
        <v>5.9884663044514348E-2</v>
      </c>
    </row>
    <row r="54" spans="1:17" x14ac:dyDescent="0.3">
      <c r="A54" t="s">
        <v>37</v>
      </c>
      <c r="B54" t="s">
        <v>160</v>
      </c>
      <c r="C54" t="s">
        <v>161</v>
      </c>
      <c r="D54" t="s">
        <v>162</v>
      </c>
      <c r="E54" s="1">
        <v>35.141304347826086</v>
      </c>
      <c r="F54" s="1">
        <v>5.3913043478260869</v>
      </c>
      <c r="G54" s="1">
        <v>0.17391304347826086</v>
      </c>
      <c r="H54" s="1">
        <v>0.37228260869565216</v>
      </c>
      <c r="I54" s="1">
        <v>6.3804347826086953</v>
      </c>
      <c r="J54" s="1">
        <v>4.1358695652173916</v>
      </c>
      <c r="K54" s="1">
        <v>0</v>
      </c>
      <c r="L54" s="1">
        <f t="shared" si="0"/>
        <v>4.1358695652173916</v>
      </c>
      <c r="M54" s="1">
        <f t="shared" si="1"/>
        <v>0.11769254562326015</v>
      </c>
      <c r="N54" s="1">
        <v>5.2391304347826084</v>
      </c>
      <c r="O54" s="1">
        <v>0.88043478260869568</v>
      </c>
      <c r="P54" s="1">
        <f t="shared" si="2"/>
        <v>6.1195652173913038</v>
      </c>
      <c r="Q54" s="1">
        <f t="shared" si="3"/>
        <v>0.17414166408908133</v>
      </c>
    </row>
    <row r="55" spans="1:17" x14ac:dyDescent="0.3">
      <c r="A55" t="s">
        <v>37</v>
      </c>
      <c r="B55" t="s">
        <v>163</v>
      </c>
      <c r="C55" t="s">
        <v>69</v>
      </c>
      <c r="D55" t="s">
        <v>70</v>
      </c>
      <c r="E55" s="1">
        <v>79.163043478260875</v>
      </c>
      <c r="F55" s="1">
        <v>9.3532608695652169</v>
      </c>
      <c r="G55" s="1">
        <v>0.39673913043478259</v>
      </c>
      <c r="H55" s="1">
        <v>0.60326086956521741</v>
      </c>
      <c r="I55" s="1">
        <v>13.336956521739131</v>
      </c>
      <c r="J55" s="1">
        <v>6.1168478260869561</v>
      </c>
      <c r="K55" s="1">
        <v>5.0951086956521738</v>
      </c>
      <c r="L55" s="1">
        <f t="shared" si="0"/>
        <v>11.211956521739129</v>
      </c>
      <c r="M55" s="1">
        <f t="shared" si="1"/>
        <v>0.14163119593574075</v>
      </c>
      <c r="N55" s="1">
        <v>5.3858695652173916</v>
      </c>
      <c r="O55" s="1">
        <v>1.6277173913043479</v>
      </c>
      <c r="P55" s="1">
        <f t="shared" si="2"/>
        <v>7.0135869565217392</v>
      </c>
      <c r="Q55" s="1">
        <f t="shared" si="3"/>
        <v>8.8596732115886312E-2</v>
      </c>
    </row>
    <row r="56" spans="1:17" x14ac:dyDescent="0.3">
      <c r="A56" t="s">
        <v>37</v>
      </c>
      <c r="B56" t="s">
        <v>164</v>
      </c>
      <c r="C56" t="s">
        <v>157</v>
      </c>
      <c r="D56" t="s">
        <v>158</v>
      </c>
      <c r="E56" s="1">
        <v>41.489130434782609</v>
      </c>
      <c r="F56" s="1">
        <v>5.3913043478260869</v>
      </c>
      <c r="G56" s="1">
        <v>0.42391304347826086</v>
      </c>
      <c r="H56" s="1">
        <v>0.1983695652173913</v>
      </c>
      <c r="I56" s="1">
        <v>10.902173913043478</v>
      </c>
      <c r="J56" s="1">
        <v>5.2445652173913047</v>
      </c>
      <c r="K56" s="1">
        <v>0</v>
      </c>
      <c r="L56" s="1">
        <f t="shared" si="0"/>
        <v>5.2445652173913047</v>
      </c>
      <c r="M56" s="1">
        <f t="shared" si="1"/>
        <v>0.12640817395860623</v>
      </c>
      <c r="N56" s="1">
        <v>5.8532608695652177</v>
      </c>
      <c r="O56" s="1">
        <v>1.3052173913043479</v>
      </c>
      <c r="P56" s="1">
        <f t="shared" si="2"/>
        <v>7.1584782608695656</v>
      </c>
      <c r="Q56" s="1">
        <f t="shared" si="3"/>
        <v>0.17253864291328269</v>
      </c>
    </row>
    <row r="57" spans="1:17" x14ac:dyDescent="0.3">
      <c r="A57" t="s">
        <v>37</v>
      </c>
      <c r="B57" t="s">
        <v>165</v>
      </c>
      <c r="C57" t="s">
        <v>166</v>
      </c>
      <c r="D57" t="s">
        <v>167</v>
      </c>
      <c r="E57" s="1">
        <v>99.902173913043484</v>
      </c>
      <c r="F57" s="1">
        <v>4.8695652173913047</v>
      </c>
      <c r="G57" s="1">
        <v>0.51358695652173914</v>
      </c>
      <c r="H57" s="1">
        <v>0.46739130434782611</v>
      </c>
      <c r="I57" s="1">
        <v>1.0652173913043479</v>
      </c>
      <c r="J57" s="1">
        <v>0</v>
      </c>
      <c r="K57" s="1">
        <v>10.294347826086961</v>
      </c>
      <c r="L57" s="1">
        <f t="shared" si="0"/>
        <v>10.294347826086961</v>
      </c>
      <c r="M57" s="1">
        <f t="shared" si="1"/>
        <v>0.10304428245022308</v>
      </c>
      <c r="N57" s="1">
        <v>0</v>
      </c>
      <c r="O57" s="1">
        <v>8.94</v>
      </c>
      <c r="P57" s="1">
        <f t="shared" si="2"/>
        <v>8.94</v>
      </c>
      <c r="Q57" s="1">
        <f t="shared" si="3"/>
        <v>8.948754216080948E-2</v>
      </c>
    </row>
    <row r="58" spans="1:17" x14ac:dyDescent="0.3">
      <c r="A58" t="s">
        <v>37</v>
      </c>
      <c r="B58" t="s">
        <v>168</v>
      </c>
      <c r="C58" t="s">
        <v>169</v>
      </c>
      <c r="D58" t="s">
        <v>170</v>
      </c>
      <c r="E58" s="1">
        <v>110.89130434782609</v>
      </c>
      <c r="F58" s="1">
        <v>5.3043478260869561</v>
      </c>
      <c r="G58" s="1">
        <v>0</v>
      </c>
      <c r="H58" s="1">
        <v>0.79347826086956519</v>
      </c>
      <c r="I58" s="1">
        <v>0</v>
      </c>
      <c r="J58" s="1">
        <v>5.3043478260869561</v>
      </c>
      <c r="K58" s="1">
        <v>0</v>
      </c>
      <c r="L58" s="1">
        <f t="shared" si="0"/>
        <v>5.3043478260869561</v>
      </c>
      <c r="M58" s="1">
        <f t="shared" si="1"/>
        <v>4.7833758086649671E-2</v>
      </c>
      <c r="N58" s="1">
        <v>5.3913043478260869</v>
      </c>
      <c r="O58" s="1">
        <v>0</v>
      </c>
      <c r="P58" s="1">
        <f t="shared" si="2"/>
        <v>5.3913043478260869</v>
      </c>
      <c r="Q58" s="1">
        <f t="shared" si="3"/>
        <v>4.8617918055283274E-2</v>
      </c>
    </row>
    <row r="59" spans="1:17" x14ac:dyDescent="0.3">
      <c r="A59" t="s">
        <v>37</v>
      </c>
      <c r="B59" t="s">
        <v>171</v>
      </c>
      <c r="C59" t="s">
        <v>172</v>
      </c>
      <c r="D59" t="s">
        <v>173</v>
      </c>
      <c r="E59" s="1">
        <v>83.836956521739125</v>
      </c>
      <c r="F59" s="1">
        <v>5.4782608695652177</v>
      </c>
      <c r="G59" s="1">
        <v>0.16304347826086957</v>
      </c>
      <c r="H59" s="1">
        <v>0.22826086956521738</v>
      </c>
      <c r="I59" s="1">
        <v>3.1195652173913042</v>
      </c>
      <c r="J59" s="1">
        <v>0</v>
      </c>
      <c r="K59" s="1">
        <v>10.796195652173912</v>
      </c>
      <c r="L59" s="1">
        <f t="shared" si="0"/>
        <v>10.796195652173912</v>
      </c>
      <c r="M59" s="1">
        <f t="shared" si="1"/>
        <v>0.12877609231168158</v>
      </c>
      <c r="N59" s="1">
        <v>5.1304347826086953</v>
      </c>
      <c r="O59" s="1">
        <v>0</v>
      </c>
      <c r="P59" s="1">
        <f t="shared" si="2"/>
        <v>5.1304347826086953</v>
      </c>
      <c r="Q59" s="1">
        <f t="shared" si="3"/>
        <v>6.1195384415921171E-2</v>
      </c>
    </row>
    <row r="60" spans="1:17" x14ac:dyDescent="0.3">
      <c r="A60" t="s">
        <v>37</v>
      </c>
      <c r="B60" t="s">
        <v>174</v>
      </c>
      <c r="C60" t="s">
        <v>175</v>
      </c>
      <c r="D60" t="s">
        <v>70</v>
      </c>
      <c r="E60" s="1">
        <v>74.347826086956516</v>
      </c>
      <c r="F60" s="1">
        <v>0</v>
      </c>
      <c r="G60" s="1">
        <v>0.71739130434782605</v>
      </c>
      <c r="H60" s="1">
        <v>0.1225</v>
      </c>
      <c r="I60" s="1">
        <v>1.9673913043478262</v>
      </c>
      <c r="J60" s="1">
        <v>5.1304347826086953</v>
      </c>
      <c r="K60" s="1">
        <v>4.6204347826086929</v>
      </c>
      <c r="L60" s="1">
        <f t="shared" si="0"/>
        <v>9.7508695652173891</v>
      </c>
      <c r="M60" s="1">
        <f t="shared" si="1"/>
        <v>0.13115204678362571</v>
      </c>
      <c r="N60" s="1">
        <v>5.4782608695652177</v>
      </c>
      <c r="O60" s="1">
        <v>3.5335869565217402</v>
      </c>
      <c r="P60" s="1">
        <f t="shared" si="2"/>
        <v>9.0118478260869583</v>
      </c>
      <c r="Q60" s="1">
        <f t="shared" si="3"/>
        <v>0.1212119883040936</v>
      </c>
    </row>
    <row r="61" spans="1:17" x14ac:dyDescent="0.3">
      <c r="A61" t="s">
        <v>37</v>
      </c>
      <c r="B61" t="s">
        <v>176</v>
      </c>
      <c r="C61" t="s">
        <v>39</v>
      </c>
      <c r="D61" t="s">
        <v>40</v>
      </c>
      <c r="E61" s="1">
        <v>99.891304347826093</v>
      </c>
      <c r="F61" s="1">
        <v>5.5652173913043477</v>
      </c>
      <c r="G61" s="1">
        <v>0.39130434782608697</v>
      </c>
      <c r="H61" s="1">
        <v>0.98913043478260865</v>
      </c>
      <c r="I61" s="1">
        <v>3.8695652173913042</v>
      </c>
      <c r="J61" s="1">
        <v>17.376521739130432</v>
      </c>
      <c r="K61" s="1">
        <v>0</v>
      </c>
      <c r="L61" s="1">
        <f t="shared" si="0"/>
        <v>17.376521739130432</v>
      </c>
      <c r="M61" s="1">
        <f t="shared" si="1"/>
        <v>0.17395429815016319</v>
      </c>
      <c r="N61" s="1">
        <v>0</v>
      </c>
      <c r="O61" s="1">
        <v>9.8040217391304338</v>
      </c>
      <c r="P61" s="1">
        <f t="shared" si="2"/>
        <v>9.8040217391304338</v>
      </c>
      <c r="Q61" s="1">
        <f t="shared" si="3"/>
        <v>9.8146898803046778E-2</v>
      </c>
    </row>
    <row r="62" spans="1:17" x14ac:dyDescent="0.3">
      <c r="A62" t="s">
        <v>37</v>
      </c>
      <c r="B62" t="s">
        <v>177</v>
      </c>
      <c r="C62" t="s">
        <v>129</v>
      </c>
      <c r="D62" t="s">
        <v>130</v>
      </c>
      <c r="E62" s="1">
        <v>67.391304347826093</v>
      </c>
      <c r="F62" s="1">
        <v>5.2989130434782608</v>
      </c>
      <c r="G62" s="1">
        <v>0.19565217391304349</v>
      </c>
      <c r="H62" s="1">
        <v>0.2608695652173913</v>
      </c>
      <c r="I62" s="1">
        <v>0</v>
      </c>
      <c r="J62" s="1">
        <v>0.32608695652173914</v>
      </c>
      <c r="K62" s="1">
        <v>5.1469565217391304</v>
      </c>
      <c r="L62" s="1">
        <f t="shared" si="0"/>
        <v>5.4730434782608697</v>
      </c>
      <c r="M62" s="1">
        <f t="shared" si="1"/>
        <v>8.1212903225806446E-2</v>
      </c>
      <c r="N62" s="1">
        <v>4.8913043478260869</v>
      </c>
      <c r="O62" s="1">
        <v>0</v>
      </c>
      <c r="P62" s="1">
        <f t="shared" si="2"/>
        <v>4.8913043478260869</v>
      </c>
      <c r="Q62" s="1">
        <f t="shared" si="3"/>
        <v>7.2580645161290314E-2</v>
      </c>
    </row>
    <row r="63" spans="1:17" x14ac:dyDescent="0.3">
      <c r="A63" t="s">
        <v>37</v>
      </c>
      <c r="B63" t="s">
        <v>178</v>
      </c>
      <c r="C63" t="s">
        <v>179</v>
      </c>
      <c r="D63" t="s">
        <v>180</v>
      </c>
      <c r="E63" s="1">
        <v>88.119565217391298</v>
      </c>
      <c r="F63" s="1">
        <v>5.3804347826086953</v>
      </c>
      <c r="G63" s="1">
        <v>0</v>
      </c>
      <c r="H63" s="1">
        <v>0.14597826086956517</v>
      </c>
      <c r="I63" s="1">
        <v>1.0217391304347827</v>
      </c>
      <c r="J63" s="1">
        <v>4.7282608695652177</v>
      </c>
      <c r="K63" s="1">
        <v>3.2616304347826088</v>
      </c>
      <c r="L63" s="1">
        <f t="shared" si="0"/>
        <v>7.989891304347827</v>
      </c>
      <c r="M63" s="1">
        <f t="shared" si="1"/>
        <v>9.0671025040088823E-2</v>
      </c>
      <c r="N63" s="1">
        <v>9.3927173913043482</v>
      </c>
      <c r="O63" s="1">
        <v>0</v>
      </c>
      <c r="P63" s="1">
        <f t="shared" si="2"/>
        <v>9.3927173913043482</v>
      </c>
      <c r="Q63" s="1">
        <f t="shared" si="3"/>
        <v>0.10659060071543112</v>
      </c>
    </row>
    <row r="64" spans="1:17" x14ac:dyDescent="0.3">
      <c r="A64" t="s">
        <v>37</v>
      </c>
      <c r="B64" t="s">
        <v>181</v>
      </c>
      <c r="C64" t="s">
        <v>45</v>
      </c>
      <c r="D64" t="s">
        <v>46</v>
      </c>
      <c r="E64" s="1">
        <v>80.282608695652172</v>
      </c>
      <c r="F64" s="1">
        <v>5.3913043478260869</v>
      </c>
      <c r="G64" s="1">
        <v>1.0869565217391304E-2</v>
      </c>
      <c r="H64" s="1">
        <v>0.42249999999999999</v>
      </c>
      <c r="I64" s="1">
        <v>8.1304347826086953</v>
      </c>
      <c r="J64" s="1">
        <v>5.5461956521739131</v>
      </c>
      <c r="K64" s="1">
        <v>5.4701086956521738</v>
      </c>
      <c r="L64" s="1">
        <f t="shared" si="0"/>
        <v>11.016304347826086</v>
      </c>
      <c r="M64" s="1">
        <f t="shared" si="1"/>
        <v>0.13721906309233683</v>
      </c>
      <c r="N64" s="1">
        <v>0</v>
      </c>
      <c r="O64" s="1">
        <v>5.5163043478260869</v>
      </c>
      <c r="P64" s="1">
        <f t="shared" si="2"/>
        <v>5.5163043478260869</v>
      </c>
      <c r="Q64" s="1">
        <f t="shared" si="3"/>
        <v>6.8711075006769567E-2</v>
      </c>
    </row>
    <row r="65" spans="1:17" x14ac:dyDescent="0.3">
      <c r="A65" t="s">
        <v>37</v>
      </c>
      <c r="B65" t="s">
        <v>182</v>
      </c>
      <c r="C65" t="s">
        <v>183</v>
      </c>
      <c r="D65" t="s">
        <v>184</v>
      </c>
      <c r="E65" s="1">
        <v>65.576086956521735</v>
      </c>
      <c r="F65" s="1">
        <v>5.3804347826086953</v>
      </c>
      <c r="G65" s="1">
        <v>9.7826086956521743E-2</v>
      </c>
      <c r="H65" s="1">
        <v>0.26358695652173914</v>
      </c>
      <c r="I65" s="1">
        <v>0.68478260869565222</v>
      </c>
      <c r="J65" s="1">
        <v>0</v>
      </c>
      <c r="K65" s="1">
        <v>4.0632608695652177</v>
      </c>
      <c r="L65" s="1">
        <f t="shared" si="0"/>
        <v>4.0632608695652177</v>
      </c>
      <c r="M65" s="1">
        <f t="shared" si="1"/>
        <v>6.1962539366815853E-2</v>
      </c>
      <c r="N65" s="1">
        <v>5.3804347826086953</v>
      </c>
      <c r="O65" s="1">
        <v>6.8528260869565232</v>
      </c>
      <c r="P65" s="1">
        <f t="shared" si="2"/>
        <v>12.233260869565218</v>
      </c>
      <c r="Q65" s="1">
        <f t="shared" si="3"/>
        <v>0.18655063815680425</v>
      </c>
    </row>
    <row r="66" spans="1:17" x14ac:dyDescent="0.3">
      <c r="A66" t="s">
        <v>37</v>
      </c>
      <c r="B66" t="s">
        <v>185</v>
      </c>
      <c r="C66" t="s">
        <v>186</v>
      </c>
      <c r="D66" t="s">
        <v>58</v>
      </c>
      <c r="E66" s="1">
        <v>130.38043478260869</v>
      </c>
      <c r="F66" s="1">
        <v>5.3206521739130439</v>
      </c>
      <c r="G66" s="1">
        <v>0</v>
      </c>
      <c r="H66" s="1">
        <v>0</v>
      </c>
      <c r="I66" s="1">
        <v>3.0543478260869565</v>
      </c>
      <c r="J66" s="1">
        <v>5.2581521739130439</v>
      </c>
      <c r="K66" s="1">
        <v>12.557065217391305</v>
      </c>
      <c r="L66" s="1">
        <f t="shared" ref="L66:L129" si="4">SUM(J66,K66)</f>
        <v>17.815217391304348</v>
      </c>
      <c r="M66" s="1">
        <f t="shared" ref="M66:M129" si="5">L66/E66</f>
        <v>0.13664026677782409</v>
      </c>
      <c r="N66" s="1">
        <v>4.0815217391304346</v>
      </c>
      <c r="O66" s="1">
        <v>4.9048913043478262</v>
      </c>
      <c r="P66" s="1">
        <f t="shared" ref="P66:P129" si="6">SUM(N66,O66)</f>
        <v>8.9864130434782616</v>
      </c>
      <c r="Q66" s="1">
        <f t="shared" ref="Q66:Q129" si="7">P66/E66</f>
        <v>6.8924551896623609E-2</v>
      </c>
    </row>
    <row r="67" spans="1:17" x14ac:dyDescent="0.3">
      <c r="A67" t="s">
        <v>37</v>
      </c>
      <c r="B67" t="s">
        <v>187</v>
      </c>
      <c r="C67" t="s">
        <v>188</v>
      </c>
      <c r="D67" t="s">
        <v>121</v>
      </c>
      <c r="E67" s="1">
        <v>153.42391304347825</v>
      </c>
      <c r="F67" s="1">
        <v>5.1304347826086953</v>
      </c>
      <c r="G67" s="1">
        <v>0.52369565217391245</v>
      </c>
      <c r="H67" s="1">
        <v>0.56021739130434745</v>
      </c>
      <c r="I67" s="1">
        <v>4.2826086956521738</v>
      </c>
      <c r="J67" s="1">
        <v>5.6210869565217401</v>
      </c>
      <c r="K67" s="1">
        <v>18.926086956521736</v>
      </c>
      <c r="L67" s="1">
        <f t="shared" si="4"/>
        <v>24.547173913043476</v>
      </c>
      <c r="M67" s="1">
        <f t="shared" si="5"/>
        <v>0.15999574920297555</v>
      </c>
      <c r="N67" s="1">
        <v>13.518369565217389</v>
      </c>
      <c r="O67" s="1">
        <v>0</v>
      </c>
      <c r="P67" s="1">
        <f t="shared" si="6"/>
        <v>13.518369565217389</v>
      </c>
      <c r="Q67" s="1">
        <f t="shared" si="7"/>
        <v>8.811122918880622E-2</v>
      </c>
    </row>
    <row r="68" spans="1:17" x14ac:dyDescent="0.3">
      <c r="A68" t="s">
        <v>37</v>
      </c>
      <c r="B68" t="s">
        <v>189</v>
      </c>
      <c r="C68" t="s">
        <v>190</v>
      </c>
      <c r="D68" t="s">
        <v>191</v>
      </c>
      <c r="E68" s="1">
        <v>61.358695652173914</v>
      </c>
      <c r="F68" s="1">
        <v>0</v>
      </c>
      <c r="G68" s="1">
        <v>0</v>
      </c>
      <c r="H68" s="1">
        <v>0.28054347826086962</v>
      </c>
      <c r="I68" s="1">
        <v>0.34782608695652173</v>
      </c>
      <c r="J68" s="1">
        <v>5.2592391304347839</v>
      </c>
      <c r="K68" s="1">
        <v>3.3898913043478269</v>
      </c>
      <c r="L68" s="1">
        <f t="shared" si="4"/>
        <v>8.6491304347826112</v>
      </c>
      <c r="M68" s="1">
        <f t="shared" si="5"/>
        <v>0.14096014171833485</v>
      </c>
      <c r="N68" s="1">
        <v>4.836521739130438</v>
      </c>
      <c r="O68" s="1">
        <v>0</v>
      </c>
      <c r="P68" s="1">
        <f t="shared" si="6"/>
        <v>4.836521739130438</v>
      </c>
      <c r="Q68" s="1">
        <f t="shared" si="7"/>
        <v>7.8823737821080653E-2</v>
      </c>
    </row>
    <row r="69" spans="1:17" x14ac:dyDescent="0.3">
      <c r="A69" t="s">
        <v>37</v>
      </c>
      <c r="B69" t="s">
        <v>192</v>
      </c>
      <c r="C69" t="s">
        <v>193</v>
      </c>
      <c r="D69" t="s">
        <v>173</v>
      </c>
      <c r="E69" s="1">
        <v>99.315217391304344</v>
      </c>
      <c r="F69" s="1">
        <v>5.3913043478260869</v>
      </c>
      <c r="G69" s="1">
        <v>0.28260869565217389</v>
      </c>
      <c r="H69" s="1">
        <v>0.40989130434782595</v>
      </c>
      <c r="I69" s="1">
        <v>0.43478260869565216</v>
      </c>
      <c r="J69" s="1">
        <v>2.126521739130435</v>
      </c>
      <c r="K69" s="1">
        <v>0</v>
      </c>
      <c r="L69" s="1">
        <f t="shared" si="4"/>
        <v>2.126521739130435</v>
      </c>
      <c r="M69" s="1">
        <f t="shared" si="5"/>
        <v>2.1411841961256433E-2</v>
      </c>
      <c r="N69" s="1">
        <v>4.9197826086956518</v>
      </c>
      <c r="O69" s="1">
        <v>0</v>
      </c>
      <c r="P69" s="1">
        <f t="shared" si="6"/>
        <v>4.9197826086956518</v>
      </c>
      <c r="Q69" s="1">
        <f t="shared" si="7"/>
        <v>4.9537047170843819E-2</v>
      </c>
    </row>
    <row r="70" spans="1:17" x14ac:dyDescent="0.3">
      <c r="A70" t="s">
        <v>37</v>
      </c>
      <c r="B70" t="s">
        <v>194</v>
      </c>
      <c r="C70" t="s">
        <v>195</v>
      </c>
      <c r="D70" t="s">
        <v>196</v>
      </c>
      <c r="E70" s="1">
        <v>64.206521739130437</v>
      </c>
      <c r="F70" s="1">
        <v>5.7391304347826084</v>
      </c>
      <c r="G70" s="1">
        <v>0.29347826086956524</v>
      </c>
      <c r="H70" s="1">
        <v>0.39130434782608697</v>
      </c>
      <c r="I70" s="1">
        <v>0.52173913043478259</v>
      </c>
      <c r="J70" s="1">
        <v>5.4043478260869566</v>
      </c>
      <c r="K70" s="1">
        <v>0</v>
      </c>
      <c r="L70" s="1">
        <f t="shared" si="4"/>
        <v>5.4043478260869566</v>
      </c>
      <c r="M70" s="1">
        <f t="shared" si="5"/>
        <v>8.417132216014897E-2</v>
      </c>
      <c r="N70" s="1">
        <v>5.7296739130434791</v>
      </c>
      <c r="O70" s="1">
        <v>0</v>
      </c>
      <c r="P70" s="1">
        <f t="shared" si="6"/>
        <v>5.7296739130434791</v>
      </c>
      <c r="Q70" s="1">
        <f t="shared" si="7"/>
        <v>8.9238191975622147E-2</v>
      </c>
    </row>
    <row r="71" spans="1:17" x14ac:dyDescent="0.3">
      <c r="A71" t="s">
        <v>37</v>
      </c>
      <c r="B71" t="s">
        <v>197</v>
      </c>
      <c r="C71" t="s">
        <v>90</v>
      </c>
      <c r="D71" t="s">
        <v>91</v>
      </c>
      <c r="E71" s="1">
        <v>89.043478260869563</v>
      </c>
      <c r="F71" s="1">
        <v>5.4782608695652177</v>
      </c>
      <c r="G71" s="1">
        <v>0.2608695652173913</v>
      </c>
      <c r="H71" s="1">
        <v>0.52173913043478259</v>
      </c>
      <c r="I71" s="1">
        <v>1.0434782608695652</v>
      </c>
      <c r="J71" s="1">
        <v>5.0731521739130434</v>
      </c>
      <c r="K71" s="1">
        <v>4.9650000000000007</v>
      </c>
      <c r="L71" s="1">
        <f t="shared" si="4"/>
        <v>10.038152173913044</v>
      </c>
      <c r="M71" s="1">
        <f t="shared" si="5"/>
        <v>0.11273315429687501</v>
      </c>
      <c r="N71" s="1">
        <v>4.8072826086956528</v>
      </c>
      <c r="O71" s="1">
        <v>0</v>
      </c>
      <c r="P71" s="1">
        <f t="shared" si="6"/>
        <v>4.8072826086956528</v>
      </c>
      <c r="Q71" s="1">
        <f t="shared" si="7"/>
        <v>5.3988037109375012E-2</v>
      </c>
    </row>
    <row r="72" spans="1:17" x14ac:dyDescent="0.3">
      <c r="A72" t="s">
        <v>37</v>
      </c>
      <c r="B72" t="s">
        <v>198</v>
      </c>
      <c r="C72" t="s">
        <v>199</v>
      </c>
      <c r="D72" t="s">
        <v>40</v>
      </c>
      <c r="E72" s="1">
        <v>87.217391304347828</v>
      </c>
      <c r="F72" s="1">
        <v>5.3043478260869561</v>
      </c>
      <c r="G72" s="1">
        <v>0.45652173913043476</v>
      </c>
      <c r="H72" s="1">
        <v>0.40228260869565186</v>
      </c>
      <c r="I72" s="1">
        <v>1.1304347826086956</v>
      </c>
      <c r="J72" s="1">
        <v>4.5190217391304364</v>
      </c>
      <c r="K72" s="1">
        <v>0</v>
      </c>
      <c r="L72" s="1">
        <f t="shared" si="4"/>
        <v>4.5190217391304364</v>
      </c>
      <c r="M72" s="1">
        <f t="shared" si="5"/>
        <v>5.1813310069790647E-2</v>
      </c>
      <c r="N72" s="1">
        <v>4.3081521739130428</v>
      </c>
      <c r="O72" s="1">
        <v>0</v>
      </c>
      <c r="P72" s="1">
        <f t="shared" si="6"/>
        <v>4.3081521739130428</v>
      </c>
      <c r="Q72" s="1">
        <f t="shared" si="7"/>
        <v>4.9395563310069779E-2</v>
      </c>
    </row>
    <row r="73" spans="1:17" x14ac:dyDescent="0.3">
      <c r="A73" t="s">
        <v>37</v>
      </c>
      <c r="B73" t="s">
        <v>200</v>
      </c>
      <c r="C73" t="s">
        <v>201</v>
      </c>
      <c r="D73" t="s">
        <v>202</v>
      </c>
      <c r="E73" s="1">
        <v>120.45652173913044</v>
      </c>
      <c r="F73" s="1">
        <v>4.6956521739130439</v>
      </c>
      <c r="G73" s="1">
        <v>0.65217391304347827</v>
      </c>
      <c r="H73" s="1">
        <v>0</v>
      </c>
      <c r="I73" s="1">
        <v>5.3913043478260869</v>
      </c>
      <c r="J73" s="1">
        <v>0</v>
      </c>
      <c r="K73" s="1">
        <v>16.040217391304346</v>
      </c>
      <c r="L73" s="1">
        <f t="shared" si="4"/>
        <v>16.040217391304346</v>
      </c>
      <c r="M73" s="1">
        <f t="shared" si="5"/>
        <v>0.13316188413643745</v>
      </c>
      <c r="N73" s="1">
        <v>8.4717391304347842</v>
      </c>
      <c r="O73" s="1">
        <v>3.1543478260869571</v>
      </c>
      <c r="P73" s="1">
        <f t="shared" si="6"/>
        <v>11.626086956521741</v>
      </c>
      <c r="Q73" s="1">
        <f t="shared" si="7"/>
        <v>9.6516874210431342E-2</v>
      </c>
    </row>
    <row r="74" spans="1:17" x14ac:dyDescent="0.3">
      <c r="A74" t="s">
        <v>37</v>
      </c>
      <c r="B74" t="s">
        <v>203</v>
      </c>
      <c r="C74" t="s">
        <v>204</v>
      </c>
      <c r="D74" t="s">
        <v>73</v>
      </c>
      <c r="E74" s="1">
        <v>64.684782608695656</v>
      </c>
      <c r="F74" s="1">
        <v>5.2173913043478262</v>
      </c>
      <c r="G74" s="1">
        <v>0.13043478260869565</v>
      </c>
      <c r="H74" s="1">
        <v>0.19565217391304349</v>
      </c>
      <c r="I74" s="1">
        <v>0.2608695652173913</v>
      </c>
      <c r="J74" s="1">
        <v>0</v>
      </c>
      <c r="K74" s="1">
        <v>10.194673913043479</v>
      </c>
      <c r="L74" s="1">
        <f t="shared" si="4"/>
        <v>10.194673913043479</v>
      </c>
      <c r="M74" s="1">
        <f t="shared" si="5"/>
        <v>0.15760544446311545</v>
      </c>
      <c r="N74" s="1">
        <v>5.2173913043478262</v>
      </c>
      <c r="O74" s="1">
        <v>0</v>
      </c>
      <c r="P74" s="1">
        <f t="shared" si="6"/>
        <v>5.2173913043478262</v>
      </c>
      <c r="Q74" s="1">
        <f t="shared" si="7"/>
        <v>8.0658712821374559E-2</v>
      </c>
    </row>
    <row r="75" spans="1:17" x14ac:dyDescent="0.3">
      <c r="A75" t="s">
        <v>37</v>
      </c>
      <c r="B75" t="s">
        <v>205</v>
      </c>
      <c r="C75" t="s">
        <v>206</v>
      </c>
      <c r="D75" t="s">
        <v>207</v>
      </c>
      <c r="E75" s="1">
        <v>67.815217391304344</v>
      </c>
      <c r="F75" s="1">
        <v>8.1739130434782616</v>
      </c>
      <c r="G75" s="1">
        <v>0.32608695652173914</v>
      </c>
      <c r="H75" s="1">
        <v>0.31467391304347825</v>
      </c>
      <c r="I75" s="1">
        <v>11.75</v>
      </c>
      <c r="J75" s="1">
        <v>5.1766304347826084</v>
      </c>
      <c r="K75" s="1">
        <v>3.9809782608695654</v>
      </c>
      <c r="L75" s="1">
        <f t="shared" si="4"/>
        <v>9.1576086956521738</v>
      </c>
      <c r="M75" s="1">
        <f t="shared" si="5"/>
        <v>0.13503766629267511</v>
      </c>
      <c r="N75" s="1">
        <v>5.5652173913043477</v>
      </c>
      <c r="O75" s="1">
        <v>1.3478260869565217</v>
      </c>
      <c r="P75" s="1">
        <f t="shared" si="6"/>
        <v>6.9130434782608692</v>
      </c>
      <c r="Q75" s="1">
        <f t="shared" si="7"/>
        <v>0.10193941336752685</v>
      </c>
    </row>
    <row r="76" spans="1:17" x14ac:dyDescent="0.3">
      <c r="A76" t="s">
        <v>37</v>
      </c>
      <c r="B76" t="s">
        <v>208</v>
      </c>
      <c r="C76" t="s">
        <v>209</v>
      </c>
      <c r="D76" t="s">
        <v>73</v>
      </c>
      <c r="E76" s="1">
        <v>73.5</v>
      </c>
      <c r="F76" s="1">
        <v>5.2173913043478262</v>
      </c>
      <c r="G76" s="1">
        <v>0</v>
      </c>
      <c r="H76" s="1">
        <v>0</v>
      </c>
      <c r="I76" s="1">
        <v>0</v>
      </c>
      <c r="J76" s="1">
        <v>5.2282608695652177</v>
      </c>
      <c r="K76" s="1">
        <v>5.0724999999999998</v>
      </c>
      <c r="L76" s="1">
        <f t="shared" si="4"/>
        <v>10.300760869565217</v>
      </c>
      <c r="M76" s="1">
        <f t="shared" si="5"/>
        <v>0.1401464063886424</v>
      </c>
      <c r="N76" s="1">
        <v>5.3230434782608702</v>
      </c>
      <c r="O76" s="1">
        <v>0</v>
      </c>
      <c r="P76" s="1">
        <f t="shared" si="6"/>
        <v>5.3230434782608702</v>
      </c>
      <c r="Q76" s="1">
        <f t="shared" si="7"/>
        <v>7.2422360248447212E-2</v>
      </c>
    </row>
    <row r="77" spans="1:17" x14ac:dyDescent="0.3">
      <c r="A77" t="s">
        <v>37</v>
      </c>
      <c r="B77" t="s">
        <v>210</v>
      </c>
      <c r="C77" t="s">
        <v>211</v>
      </c>
      <c r="D77" t="s">
        <v>81</v>
      </c>
      <c r="E77" s="1">
        <v>39.184782608695649</v>
      </c>
      <c r="F77" s="1">
        <v>5.3043478260869561</v>
      </c>
      <c r="G77" s="1">
        <v>0.32065217391304346</v>
      </c>
      <c r="H77" s="1">
        <v>0.14456521739130435</v>
      </c>
      <c r="I77" s="1">
        <v>0.65217391304347827</v>
      </c>
      <c r="J77" s="1">
        <v>0</v>
      </c>
      <c r="K77" s="1">
        <v>4.2276086956521732</v>
      </c>
      <c r="L77" s="1">
        <f t="shared" si="4"/>
        <v>4.2276086956521732</v>
      </c>
      <c r="M77" s="1">
        <f t="shared" si="5"/>
        <v>0.10788904299583911</v>
      </c>
      <c r="N77" s="1">
        <v>5.5652173913043477</v>
      </c>
      <c r="O77" s="1">
        <v>0</v>
      </c>
      <c r="P77" s="1">
        <f t="shared" si="6"/>
        <v>5.5652173913043477</v>
      </c>
      <c r="Q77" s="1">
        <f t="shared" si="7"/>
        <v>0.1420249653259362</v>
      </c>
    </row>
    <row r="78" spans="1:17" x14ac:dyDescent="0.3">
      <c r="A78" t="s">
        <v>37</v>
      </c>
      <c r="B78" t="s">
        <v>212</v>
      </c>
      <c r="C78" t="s">
        <v>201</v>
      </c>
      <c r="D78" t="s">
        <v>202</v>
      </c>
      <c r="E78" s="1">
        <v>40.173913043478258</v>
      </c>
      <c r="F78" s="1">
        <v>5.3913043478260869</v>
      </c>
      <c r="G78" s="1">
        <v>9.7826086956521743E-2</v>
      </c>
      <c r="H78" s="1">
        <v>0.11956521739130435</v>
      </c>
      <c r="I78" s="1">
        <v>0.53260869565217395</v>
      </c>
      <c r="J78" s="1">
        <v>0</v>
      </c>
      <c r="K78" s="1">
        <v>16.296086956521737</v>
      </c>
      <c r="L78" s="1">
        <f t="shared" si="4"/>
        <v>16.296086956521737</v>
      </c>
      <c r="M78" s="1">
        <f t="shared" si="5"/>
        <v>0.40563852813852813</v>
      </c>
      <c r="N78" s="1">
        <v>0</v>
      </c>
      <c r="O78" s="1">
        <v>0</v>
      </c>
      <c r="P78" s="1">
        <f t="shared" si="6"/>
        <v>0</v>
      </c>
      <c r="Q78" s="1">
        <f t="shared" si="7"/>
        <v>0</v>
      </c>
    </row>
    <row r="79" spans="1:17" x14ac:dyDescent="0.3">
      <c r="A79" t="s">
        <v>37</v>
      </c>
      <c r="B79" t="s">
        <v>213</v>
      </c>
      <c r="C79" t="s">
        <v>214</v>
      </c>
      <c r="D79" t="s">
        <v>215</v>
      </c>
      <c r="E79" s="1">
        <v>48.826086956521742</v>
      </c>
      <c r="F79" s="1">
        <v>5.5652173913043477</v>
      </c>
      <c r="G79" s="1">
        <v>0.44021739130434784</v>
      </c>
      <c r="H79" s="1">
        <v>0.30978260869565216</v>
      </c>
      <c r="I79" s="1">
        <v>1.1304347826086956</v>
      </c>
      <c r="J79" s="1">
        <v>0</v>
      </c>
      <c r="K79" s="1">
        <v>5.7882608695652182</v>
      </c>
      <c r="L79" s="1">
        <f t="shared" si="4"/>
        <v>5.7882608695652182</v>
      </c>
      <c r="M79" s="1">
        <f t="shared" si="5"/>
        <v>0.1185485307212823</v>
      </c>
      <c r="N79" s="1">
        <v>0</v>
      </c>
      <c r="O79" s="1">
        <v>0</v>
      </c>
      <c r="P79" s="1">
        <f t="shared" si="6"/>
        <v>0</v>
      </c>
      <c r="Q79" s="1">
        <f t="shared" si="7"/>
        <v>0</v>
      </c>
    </row>
    <row r="80" spans="1:17" x14ac:dyDescent="0.3">
      <c r="A80" t="s">
        <v>37</v>
      </c>
      <c r="B80" t="s">
        <v>216</v>
      </c>
      <c r="C80" t="s">
        <v>157</v>
      </c>
      <c r="D80" t="s">
        <v>158</v>
      </c>
      <c r="E80" s="1">
        <v>100</v>
      </c>
      <c r="F80" s="1">
        <v>0</v>
      </c>
      <c r="G80" s="1">
        <v>0</v>
      </c>
      <c r="H80" s="1">
        <v>9.2391304347826081E-2</v>
      </c>
      <c r="I80" s="1">
        <v>0.22826086956521738</v>
      </c>
      <c r="J80" s="1">
        <v>13.173913043478262</v>
      </c>
      <c r="K80" s="1">
        <v>0</v>
      </c>
      <c r="L80" s="1">
        <f t="shared" si="4"/>
        <v>13.173913043478262</v>
      </c>
      <c r="M80" s="1">
        <f t="shared" si="5"/>
        <v>0.13173913043478261</v>
      </c>
      <c r="N80" s="1">
        <v>4.5407608695652177</v>
      </c>
      <c r="O80" s="1">
        <v>0</v>
      </c>
      <c r="P80" s="1">
        <f t="shared" si="6"/>
        <v>4.5407608695652177</v>
      </c>
      <c r="Q80" s="1">
        <f t="shared" si="7"/>
        <v>4.5407608695652177E-2</v>
      </c>
    </row>
    <row r="81" spans="1:17" x14ac:dyDescent="0.3">
      <c r="A81" t="s">
        <v>37</v>
      </c>
      <c r="B81" t="s">
        <v>217</v>
      </c>
      <c r="C81" t="s">
        <v>218</v>
      </c>
      <c r="D81" t="s">
        <v>219</v>
      </c>
      <c r="E81" s="1">
        <v>76.75</v>
      </c>
      <c r="F81" s="1">
        <v>5.0434782608695654</v>
      </c>
      <c r="G81" s="1">
        <v>0.42391304347826086</v>
      </c>
      <c r="H81" s="1">
        <v>0.375</v>
      </c>
      <c r="I81" s="1">
        <v>0.52173913043478259</v>
      </c>
      <c r="J81" s="1">
        <v>5.0951086956521738</v>
      </c>
      <c r="K81" s="1">
        <v>3.910326086956522</v>
      </c>
      <c r="L81" s="1">
        <f t="shared" si="4"/>
        <v>9.0054347826086953</v>
      </c>
      <c r="M81" s="1">
        <f t="shared" si="5"/>
        <v>0.11733465514799603</v>
      </c>
      <c r="N81" s="1">
        <v>5.1929347826086953</v>
      </c>
      <c r="O81" s="1">
        <v>5.1603260869565215</v>
      </c>
      <c r="P81" s="1">
        <f t="shared" si="6"/>
        <v>10.353260869565217</v>
      </c>
      <c r="Q81" s="1">
        <f t="shared" si="7"/>
        <v>0.13489590709531227</v>
      </c>
    </row>
    <row r="82" spans="1:17" x14ac:dyDescent="0.3">
      <c r="A82" t="s">
        <v>37</v>
      </c>
      <c r="B82" t="s">
        <v>220</v>
      </c>
      <c r="C82" t="s">
        <v>113</v>
      </c>
      <c r="D82" t="s">
        <v>114</v>
      </c>
      <c r="E82" s="1">
        <v>68.945652173913047</v>
      </c>
      <c r="F82" s="1">
        <v>4.8695652173913047</v>
      </c>
      <c r="G82" s="1">
        <v>0.54347826086956519</v>
      </c>
      <c r="H82" s="1">
        <v>0.2608695652173913</v>
      </c>
      <c r="I82" s="1">
        <v>0</v>
      </c>
      <c r="J82" s="1">
        <v>2.7826086956521738</v>
      </c>
      <c r="K82" s="1">
        <v>2.9704347826086952</v>
      </c>
      <c r="L82" s="1">
        <f t="shared" si="4"/>
        <v>5.753043478260869</v>
      </c>
      <c r="M82" s="1">
        <f t="shared" si="5"/>
        <v>8.3443165694466331E-2</v>
      </c>
      <c r="N82" s="1">
        <v>5.4755434782608692</v>
      </c>
      <c r="O82" s="1">
        <v>0</v>
      </c>
      <c r="P82" s="1">
        <f t="shared" si="6"/>
        <v>5.4755434782608692</v>
      </c>
      <c r="Q82" s="1">
        <f t="shared" si="7"/>
        <v>7.9418256345577795E-2</v>
      </c>
    </row>
    <row r="83" spans="1:17" x14ac:dyDescent="0.3">
      <c r="A83" t="s">
        <v>37</v>
      </c>
      <c r="B83" t="s">
        <v>221</v>
      </c>
      <c r="C83" t="s">
        <v>113</v>
      </c>
      <c r="D83" t="s">
        <v>114</v>
      </c>
      <c r="E83" s="1">
        <v>125.68478260869566</v>
      </c>
      <c r="F83" s="1">
        <v>4.9728260869565215</v>
      </c>
      <c r="G83" s="1">
        <v>0.57065217391304346</v>
      </c>
      <c r="H83" s="1">
        <v>0.34782608695652173</v>
      </c>
      <c r="I83" s="1">
        <v>0</v>
      </c>
      <c r="J83" s="1">
        <v>4.8097826086956523</v>
      </c>
      <c r="K83" s="1">
        <v>0.6965217391304348</v>
      </c>
      <c r="L83" s="1">
        <f t="shared" si="4"/>
        <v>5.5063043478260871</v>
      </c>
      <c r="M83" s="1">
        <f t="shared" si="5"/>
        <v>4.3810429819251061E-2</v>
      </c>
      <c r="N83" s="1">
        <v>6.9293478260869561</v>
      </c>
      <c r="O83" s="1">
        <v>0.65586956521739126</v>
      </c>
      <c r="P83" s="1">
        <f t="shared" si="6"/>
        <v>7.5852173913043472</v>
      </c>
      <c r="Q83" s="1">
        <f t="shared" si="7"/>
        <v>6.0351119951569658E-2</v>
      </c>
    </row>
    <row r="84" spans="1:17" x14ac:dyDescent="0.3">
      <c r="A84" t="s">
        <v>37</v>
      </c>
      <c r="B84" t="s">
        <v>222</v>
      </c>
      <c r="C84" t="s">
        <v>223</v>
      </c>
      <c r="D84" t="s">
        <v>224</v>
      </c>
      <c r="E84" s="1">
        <v>37.054347826086953</v>
      </c>
      <c r="F84" s="1">
        <v>5.5652173913043477</v>
      </c>
      <c r="G84" s="1">
        <v>0</v>
      </c>
      <c r="H84" s="1">
        <v>0.98369565217391308</v>
      </c>
      <c r="I84" s="1">
        <v>1.3586956521739131</v>
      </c>
      <c r="J84" s="1">
        <v>0</v>
      </c>
      <c r="K84" s="1">
        <v>8.5135869565217384</v>
      </c>
      <c r="L84" s="1">
        <f t="shared" si="4"/>
        <v>8.5135869565217384</v>
      </c>
      <c r="M84" s="1">
        <f t="shared" si="5"/>
        <v>0.2297594602522734</v>
      </c>
      <c r="N84" s="1">
        <v>0</v>
      </c>
      <c r="O84" s="1">
        <v>5.9266304347826084</v>
      </c>
      <c r="P84" s="1">
        <f t="shared" si="6"/>
        <v>5.9266304347826084</v>
      </c>
      <c r="Q84" s="1">
        <f t="shared" si="7"/>
        <v>0.1599442651804048</v>
      </c>
    </row>
    <row r="85" spans="1:17" x14ac:dyDescent="0.3">
      <c r="A85" t="s">
        <v>37</v>
      </c>
      <c r="B85" t="s">
        <v>225</v>
      </c>
      <c r="C85" t="s">
        <v>129</v>
      </c>
      <c r="D85" t="s">
        <v>130</v>
      </c>
      <c r="E85" s="1">
        <v>19.826086956521738</v>
      </c>
      <c r="F85" s="1">
        <v>5.1304347826086953</v>
      </c>
      <c r="G85" s="1">
        <v>1.6304347826086956E-2</v>
      </c>
      <c r="H85" s="1">
        <v>2.7092391304347827</v>
      </c>
      <c r="I85" s="1">
        <v>3.4782608695652173</v>
      </c>
      <c r="J85" s="1">
        <v>4.9619565217391308</v>
      </c>
      <c r="K85" s="1">
        <v>0</v>
      </c>
      <c r="L85" s="1">
        <f t="shared" si="4"/>
        <v>4.9619565217391308</v>
      </c>
      <c r="M85" s="1">
        <f t="shared" si="5"/>
        <v>0.25027412280701755</v>
      </c>
      <c r="N85" s="1">
        <v>0</v>
      </c>
      <c r="O85" s="1">
        <v>4.9891304347826084</v>
      </c>
      <c r="P85" s="1">
        <f t="shared" si="6"/>
        <v>4.9891304347826084</v>
      </c>
      <c r="Q85" s="1">
        <f t="shared" si="7"/>
        <v>0.25164473684210525</v>
      </c>
    </row>
    <row r="86" spans="1:17" x14ac:dyDescent="0.3">
      <c r="A86" t="s">
        <v>37</v>
      </c>
      <c r="B86" t="s">
        <v>226</v>
      </c>
      <c r="C86" t="s">
        <v>227</v>
      </c>
      <c r="D86" t="s">
        <v>46</v>
      </c>
      <c r="E86" s="1">
        <v>76.206521739130437</v>
      </c>
      <c r="F86" s="1">
        <v>17.532608695652176</v>
      </c>
      <c r="G86" s="1">
        <v>0</v>
      </c>
      <c r="H86" s="1">
        <v>0</v>
      </c>
      <c r="I86" s="1">
        <v>0</v>
      </c>
      <c r="J86" s="1">
        <v>4.9130434782608692</v>
      </c>
      <c r="K86" s="1">
        <v>5.3994565217391308</v>
      </c>
      <c r="L86" s="1">
        <f t="shared" si="4"/>
        <v>10.3125</v>
      </c>
      <c r="M86" s="1">
        <f t="shared" si="5"/>
        <v>0.13532306375695335</v>
      </c>
      <c r="N86" s="1">
        <v>5.3451086956521738</v>
      </c>
      <c r="O86" s="1">
        <v>0</v>
      </c>
      <c r="P86" s="1">
        <f t="shared" si="6"/>
        <v>5.3451086956521738</v>
      </c>
      <c r="Q86" s="1">
        <f t="shared" si="7"/>
        <v>7.0139780345171876E-2</v>
      </c>
    </row>
    <row r="87" spans="1:17" x14ac:dyDescent="0.3">
      <c r="A87" t="s">
        <v>37</v>
      </c>
      <c r="B87" t="s">
        <v>228</v>
      </c>
      <c r="C87" t="s">
        <v>229</v>
      </c>
      <c r="D87" t="s">
        <v>230</v>
      </c>
      <c r="E87" s="1">
        <v>182.75</v>
      </c>
      <c r="F87" s="1">
        <v>5.625</v>
      </c>
      <c r="G87" s="1">
        <v>0</v>
      </c>
      <c r="H87" s="1">
        <v>0</v>
      </c>
      <c r="I87" s="1">
        <v>14.456521739130435</v>
      </c>
      <c r="J87" s="1">
        <v>3.4375</v>
      </c>
      <c r="K87" s="1">
        <v>24.769021739130434</v>
      </c>
      <c r="L87" s="1">
        <f t="shared" si="4"/>
        <v>28.206521739130434</v>
      </c>
      <c r="M87" s="1">
        <f t="shared" si="5"/>
        <v>0.15434485219770416</v>
      </c>
      <c r="N87" s="1">
        <v>6.3097826086956523</v>
      </c>
      <c r="O87" s="1">
        <v>0</v>
      </c>
      <c r="P87" s="1">
        <f t="shared" si="6"/>
        <v>6.3097826086956523</v>
      </c>
      <c r="Q87" s="1">
        <f t="shared" si="7"/>
        <v>3.4526854219948847E-2</v>
      </c>
    </row>
    <row r="88" spans="1:17" x14ac:dyDescent="0.3">
      <c r="A88" t="s">
        <v>37</v>
      </c>
      <c r="B88" t="s">
        <v>231</v>
      </c>
      <c r="C88" t="s">
        <v>232</v>
      </c>
      <c r="D88" t="s">
        <v>233</v>
      </c>
      <c r="E88" s="1">
        <v>94.521739130434781</v>
      </c>
      <c r="F88" s="1">
        <v>3.9836956521739131</v>
      </c>
      <c r="G88" s="1">
        <v>0.60869565217391308</v>
      </c>
      <c r="H88" s="1">
        <v>0.42130434782608678</v>
      </c>
      <c r="I88" s="1">
        <v>0</v>
      </c>
      <c r="J88" s="1">
        <v>0</v>
      </c>
      <c r="K88" s="1">
        <v>11.955760869565218</v>
      </c>
      <c r="L88" s="1">
        <f t="shared" si="4"/>
        <v>11.955760869565218</v>
      </c>
      <c r="M88" s="1">
        <f t="shared" si="5"/>
        <v>0.12648689052437903</v>
      </c>
      <c r="N88" s="1">
        <v>4.8306521739130428</v>
      </c>
      <c r="O88" s="1">
        <v>2.8271739130434783</v>
      </c>
      <c r="P88" s="1">
        <f t="shared" si="6"/>
        <v>7.6578260869565211</v>
      </c>
      <c r="Q88" s="1">
        <f t="shared" si="7"/>
        <v>8.1016559337626484E-2</v>
      </c>
    </row>
    <row r="89" spans="1:17" x14ac:dyDescent="0.3">
      <c r="A89" t="s">
        <v>37</v>
      </c>
      <c r="B89" t="s">
        <v>234</v>
      </c>
      <c r="C89" t="s">
        <v>235</v>
      </c>
      <c r="D89" t="s">
        <v>236</v>
      </c>
      <c r="E89" s="1">
        <v>69.456521739130437</v>
      </c>
      <c r="F89" s="1">
        <v>5.7282608695652177</v>
      </c>
      <c r="G89" s="1">
        <v>0</v>
      </c>
      <c r="H89" s="1">
        <v>0.28260869565217389</v>
      </c>
      <c r="I89" s="1">
        <v>0.52173913043478259</v>
      </c>
      <c r="J89" s="1">
        <v>2.2309782608695654</v>
      </c>
      <c r="K89" s="1">
        <v>3.8260869565217392</v>
      </c>
      <c r="L89" s="1">
        <f t="shared" si="4"/>
        <v>6.0570652173913047</v>
      </c>
      <c r="M89" s="1">
        <f t="shared" si="5"/>
        <v>8.7206572769953056E-2</v>
      </c>
      <c r="N89" s="1">
        <v>5.4456521739130439</v>
      </c>
      <c r="O89" s="1">
        <v>3.8967391304347827</v>
      </c>
      <c r="P89" s="1">
        <f t="shared" si="6"/>
        <v>9.3423913043478262</v>
      </c>
      <c r="Q89" s="1">
        <f t="shared" si="7"/>
        <v>0.13450704225352111</v>
      </c>
    </row>
    <row r="90" spans="1:17" x14ac:dyDescent="0.3">
      <c r="A90" t="s">
        <v>37</v>
      </c>
      <c r="B90" t="s">
        <v>237</v>
      </c>
      <c r="C90" t="s">
        <v>238</v>
      </c>
      <c r="D90" t="s">
        <v>239</v>
      </c>
      <c r="E90" s="1">
        <v>65.434782608695656</v>
      </c>
      <c r="F90" s="1">
        <v>12.57369565217391</v>
      </c>
      <c r="G90" s="1">
        <v>0</v>
      </c>
      <c r="H90" s="1">
        <v>0.20652173913043478</v>
      </c>
      <c r="I90" s="1">
        <v>0.28260869565217389</v>
      </c>
      <c r="J90" s="1">
        <v>2.1882608695652177</v>
      </c>
      <c r="K90" s="1">
        <v>1.5640217391304343</v>
      </c>
      <c r="L90" s="1">
        <f t="shared" si="4"/>
        <v>3.7522826086956522</v>
      </c>
      <c r="M90" s="1">
        <f t="shared" si="5"/>
        <v>5.7343853820598006E-2</v>
      </c>
      <c r="N90" s="1">
        <v>3.2456521739130424</v>
      </c>
      <c r="O90" s="1">
        <v>1.8584782608695654</v>
      </c>
      <c r="P90" s="1">
        <f t="shared" si="6"/>
        <v>5.1041304347826078</v>
      </c>
      <c r="Q90" s="1">
        <f t="shared" si="7"/>
        <v>7.8003322259136199E-2</v>
      </c>
    </row>
    <row r="91" spans="1:17" x14ac:dyDescent="0.3">
      <c r="A91" t="s">
        <v>37</v>
      </c>
      <c r="B91" t="s">
        <v>240</v>
      </c>
      <c r="C91" t="s">
        <v>241</v>
      </c>
      <c r="D91" t="s">
        <v>58</v>
      </c>
      <c r="E91" s="1">
        <v>93.423913043478265</v>
      </c>
      <c r="F91" s="1">
        <v>10.782608695652174</v>
      </c>
      <c r="G91" s="1">
        <v>0</v>
      </c>
      <c r="H91" s="1">
        <v>0</v>
      </c>
      <c r="I91" s="1">
        <v>5.1304347826086953</v>
      </c>
      <c r="J91" s="1">
        <v>5.8315217391304346</v>
      </c>
      <c r="K91" s="1">
        <v>2.035326086956522</v>
      </c>
      <c r="L91" s="1">
        <f t="shared" si="4"/>
        <v>7.866847826086957</v>
      </c>
      <c r="M91" s="1">
        <f t="shared" si="5"/>
        <v>8.4205933682373474E-2</v>
      </c>
      <c r="N91" s="1">
        <v>9.9755434782608692</v>
      </c>
      <c r="O91" s="1">
        <v>2.9565217391304346</v>
      </c>
      <c r="P91" s="1">
        <f t="shared" si="6"/>
        <v>12.932065217391305</v>
      </c>
      <c r="Q91" s="1">
        <f t="shared" si="7"/>
        <v>0.13842350203606749</v>
      </c>
    </row>
    <row r="92" spans="1:17" x14ac:dyDescent="0.3">
      <c r="A92" t="s">
        <v>37</v>
      </c>
      <c r="B92" t="s">
        <v>242</v>
      </c>
      <c r="C92" t="s">
        <v>243</v>
      </c>
      <c r="D92" t="s">
        <v>244</v>
      </c>
      <c r="E92" s="1">
        <v>46.847826086956523</v>
      </c>
      <c r="F92" s="1">
        <v>2.5194565217391305</v>
      </c>
      <c r="G92" s="1">
        <v>0.2391304347826087</v>
      </c>
      <c r="H92" s="1">
        <v>0</v>
      </c>
      <c r="I92" s="1">
        <v>0</v>
      </c>
      <c r="J92" s="1">
        <v>4.9918478260869561</v>
      </c>
      <c r="K92" s="1">
        <v>0</v>
      </c>
      <c r="L92" s="1">
        <f t="shared" si="4"/>
        <v>4.9918478260869561</v>
      </c>
      <c r="M92" s="1">
        <f t="shared" si="5"/>
        <v>0.10655452436194894</v>
      </c>
      <c r="N92" s="1">
        <v>5.3913043478260869</v>
      </c>
      <c r="O92" s="1">
        <v>8.8288043478260878</v>
      </c>
      <c r="P92" s="1">
        <f t="shared" si="6"/>
        <v>14.220108695652176</v>
      </c>
      <c r="Q92" s="1">
        <f t="shared" si="7"/>
        <v>0.30353828306264502</v>
      </c>
    </row>
    <row r="93" spans="1:17" x14ac:dyDescent="0.3">
      <c r="A93" t="s">
        <v>37</v>
      </c>
      <c r="B93" t="s">
        <v>245</v>
      </c>
      <c r="C93" t="s">
        <v>108</v>
      </c>
      <c r="D93" t="s">
        <v>70</v>
      </c>
      <c r="E93" s="1">
        <v>183.64130434782609</v>
      </c>
      <c r="F93" s="1">
        <v>5.1304347826086953</v>
      </c>
      <c r="G93" s="1">
        <v>1.173913043478261</v>
      </c>
      <c r="H93" s="1">
        <v>0</v>
      </c>
      <c r="I93" s="1">
        <v>10.967391304347826</v>
      </c>
      <c r="J93" s="1">
        <v>5.3043478260869561</v>
      </c>
      <c r="K93" s="1">
        <v>15.091195652173914</v>
      </c>
      <c r="L93" s="1">
        <f t="shared" si="4"/>
        <v>20.395543478260869</v>
      </c>
      <c r="M93" s="1">
        <f t="shared" si="5"/>
        <v>0.11106185261911808</v>
      </c>
      <c r="N93" s="1">
        <v>10.695652173913043</v>
      </c>
      <c r="O93" s="1">
        <v>8.4288043478260875</v>
      </c>
      <c r="P93" s="1">
        <f t="shared" si="6"/>
        <v>19.12445652173913</v>
      </c>
      <c r="Q93" s="1">
        <f t="shared" si="7"/>
        <v>0.10414027818881326</v>
      </c>
    </row>
    <row r="94" spans="1:17" x14ac:dyDescent="0.3">
      <c r="A94" t="s">
        <v>37</v>
      </c>
      <c r="B94" t="s">
        <v>246</v>
      </c>
      <c r="C94" t="s">
        <v>247</v>
      </c>
      <c r="D94" t="s">
        <v>248</v>
      </c>
      <c r="E94" s="1">
        <v>40.902173913043477</v>
      </c>
      <c r="F94" s="1">
        <v>5.1304347826086953</v>
      </c>
      <c r="G94" s="1">
        <v>0.26630434782608697</v>
      </c>
      <c r="H94" s="1">
        <v>0</v>
      </c>
      <c r="I94" s="1">
        <v>0.2608695652173913</v>
      </c>
      <c r="J94" s="1">
        <v>10.630217391304347</v>
      </c>
      <c r="K94" s="1">
        <v>0</v>
      </c>
      <c r="L94" s="1">
        <f t="shared" si="4"/>
        <v>10.630217391304347</v>
      </c>
      <c r="M94" s="1">
        <f t="shared" si="5"/>
        <v>0.25989370183364335</v>
      </c>
      <c r="N94" s="1">
        <v>7.5652173913043477</v>
      </c>
      <c r="O94" s="1">
        <v>0</v>
      </c>
      <c r="P94" s="1">
        <f t="shared" si="6"/>
        <v>7.5652173913043477</v>
      </c>
      <c r="Q94" s="1">
        <f t="shared" si="7"/>
        <v>0.1849588094605368</v>
      </c>
    </row>
    <row r="95" spans="1:17" x14ac:dyDescent="0.3">
      <c r="A95" t="s">
        <v>37</v>
      </c>
      <c r="B95" t="s">
        <v>249</v>
      </c>
      <c r="C95" t="s">
        <v>169</v>
      </c>
      <c r="D95" t="s">
        <v>170</v>
      </c>
      <c r="E95" s="1">
        <v>58.347826086956523</v>
      </c>
      <c r="F95" s="1">
        <v>5.2717391304347823</v>
      </c>
      <c r="G95" s="1">
        <v>0</v>
      </c>
      <c r="H95" s="1">
        <v>0</v>
      </c>
      <c r="I95" s="1">
        <v>1.0434782608695652</v>
      </c>
      <c r="J95" s="1">
        <v>5.625</v>
      </c>
      <c r="K95" s="1">
        <v>1.9918478260869565</v>
      </c>
      <c r="L95" s="1">
        <f t="shared" si="4"/>
        <v>7.616847826086957</v>
      </c>
      <c r="M95" s="1">
        <f t="shared" si="5"/>
        <v>0.13054210134128166</v>
      </c>
      <c r="N95" s="1">
        <v>4.9891304347826084</v>
      </c>
      <c r="O95" s="1">
        <v>0</v>
      </c>
      <c r="P95" s="1">
        <f t="shared" si="6"/>
        <v>4.9891304347826084</v>
      </c>
      <c r="Q95" s="1">
        <f t="shared" si="7"/>
        <v>8.5506706408345748E-2</v>
      </c>
    </row>
    <row r="96" spans="1:17" x14ac:dyDescent="0.3">
      <c r="A96" t="s">
        <v>37</v>
      </c>
      <c r="B96" t="s">
        <v>250</v>
      </c>
      <c r="C96" t="s">
        <v>251</v>
      </c>
      <c r="D96" t="s">
        <v>58</v>
      </c>
      <c r="E96" s="1">
        <v>97.836956521739125</v>
      </c>
      <c r="F96" s="1">
        <v>5.5652173913043477</v>
      </c>
      <c r="G96" s="1">
        <v>1.326086956521739</v>
      </c>
      <c r="H96" s="1">
        <v>0.22826086956521738</v>
      </c>
      <c r="I96" s="1">
        <v>0.84782608695652173</v>
      </c>
      <c r="J96" s="1">
        <v>3.8315217391304346</v>
      </c>
      <c r="K96" s="1">
        <v>5.4959782608695651</v>
      </c>
      <c r="L96" s="1">
        <f t="shared" si="4"/>
        <v>9.3275000000000006</v>
      </c>
      <c r="M96" s="1">
        <f t="shared" si="5"/>
        <v>9.5337184757249199E-2</v>
      </c>
      <c r="N96" s="1">
        <v>5.2173913043478262</v>
      </c>
      <c r="O96" s="1">
        <v>4.3070652173913047</v>
      </c>
      <c r="P96" s="1">
        <f t="shared" si="6"/>
        <v>9.5244565217391308</v>
      </c>
      <c r="Q96" s="1">
        <f t="shared" si="7"/>
        <v>9.7350294411732041E-2</v>
      </c>
    </row>
    <row r="97" spans="1:17" x14ac:dyDescent="0.3">
      <c r="A97" t="s">
        <v>37</v>
      </c>
      <c r="B97" t="s">
        <v>252</v>
      </c>
      <c r="C97" t="s">
        <v>69</v>
      </c>
      <c r="D97" t="s">
        <v>70</v>
      </c>
      <c r="E97" s="1">
        <v>170.88043478260869</v>
      </c>
      <c r="F97" s="1">
        <v>4.6086956521739131</v>
      </c>
      <c r="G97" s="1">
        <v>0.21195652173913043</v>
      </c>
      <c r="H97" s="1">
        <v>0</v>
      </c>
      <c r="I97" s="1">
        <v>7.1739130434782608</v>
      </c>
      <c r="J97" s="1">
        <v>5.3043478260869561</v>
      </c>
      <c r="K97" s="1">
        <v>11.739130434782606</v>
      </c>
      <c r="L97" s="1">
        <f t="shared" si="4"/>
        <v>17.043478260869563</v>
      </c>
      <c r="M97" s="1">
        <f t="shared" si="5"/>
        <v>9.9739202340817998E-2</v>
      </c>
      <c r="N97" s="1">
        <v>5.7228260869565242</v>
      </c>
      <c r="O97" s="1">
        <v>10.720652173913043</v>
      </c>
      <c r="P97" s="1">
        <f t="shared" si="6"/>
        <v>16.443478260869568</v>
      </c>
      <c r="Q97" s="1">
        <f t="shared" si="7"/>
        <v>9.6227975319636172E-2</v>
      </c>
    </row>
    <row r="98" spans="1:17" x14ac:dyDescent="0.3">
      <c r="A98" t="s">
        <v>37</v>
      </c>
      <c r="B98" t="s">
        <v>253</v>
      </c>
      <c r="C98" t="s">
        <v>57</v>
      </c>
      <c r="D98" t="s">
        <v>58</v>
      </c>
      <c r="E98" s="1">
        <v>78.163043478260875</v>
      </c>
      <c r="F98" s="1">
        <v>5.2173913043478262</v>
      </c>
      <c r="G98" s="1">
        <v>0</v>
      </c>
      <c r="H98" s="1">
        <v>0</v>
      </c>
      <c r="I98" s="1">
        <v>8.0326086956521738</v>
      </c>
      <c r="J98" s="1">
        <v>6.9347826086956523</v>
      </c>
      <c r="K98" s="1">
        <v>6.0516304347826084</v>
      </c>
      <c r="L98" s="1">
        <f t="shared" si="4"/>
        <v>12.986413043478262</v>
      </c>
      <c r="M98" s="1">
        <f t="shared" si="5"/>
        <v>0.16614518147684607</v>
      </c>
      <c r="N98" s="1">
        <v>5.0217391304347823</v>
      </c>
      <c r="O98" s="1">
        <v>0</v>
      </c>
      <c r="P98" s="1">
        <f t="shared" si="6"/>
        <v>5.0217391304347823</v>
      </c>
      <c r="Q98" s="1">
        <f t="shared" si="7"/>
        <v>6.4246975385899033E-2</v>
      </c>
    </row>
    <row r="99" spans="1:17" x14ac:dyDescent="0.3">
      <c r="A99" t="s">
        <v>37</v>
      </c>
      <c r="B99" t="s">
        <v>254</v>
      </c>
      <c r="C99" t="s">
        <v>255</v>
      </c>
      <c r="D99" t="s">
        <v>111</v>
      </c>
      <c r="E99" s="1">
        <v>76.75</v>
      </c>
      <c r="F99" s="1">
        <v>5.6521739130434785</v>
      </c>
      <c r="G99" s="1">
        <v>1.3043478260869565</v>
      </c>
      <c r="H99" s="1">
        <v>0.36684782608695654</v>
      </c>
      <c r="I99" s="1">
        <v>2.0326086956521738</v>
      </c>
      <c r="J99" s="1">
        <v>5.9565217391304346</v>
      </c>
      <c r="K99" s="1">
        <v>2.3070652173913042</v>
      </c>
      <c r="L99" s="1">
        <f t="shared" si="4"/>
        <v>8.2635869565217384</v>
      </c>
      <c r="M99" s="1">
        <f t="shared" si="5"/>
        <v>0.10766888542699334</v>
      </c>
      <c r="N99" s="1">
        <v>5.3913043478260869</v>
      </c>
      <c r="O99" s="1">
        <v>3.2336956521739131</v>
      </c>
      <c r="P99" s="1">
        <f t="shared" si="6"/>
        <v>8.625</v>
      </c>
      <c r="Q99" s="1">
        <f t="shared" si="7"/>
        <v>0.11237785016286644</v>
      </c>
    </row>
    <row r="100" spans="1:17" x14ac:dyDescent="0.3">
      <c r="A100" t="s">
        <v>37</v>
      </c>
      <c r="B100" t="s">
        <v>256</v>
      </c>
      <c r="C100" t="s">
        <v>257</v>
      </c>
      <c r="D100" t="s">
        <v>258</v>
      </c>
      <c r="E100" s="1">
        <v>33.043478260869563</v>
      </c>
      <c r="F100" s="1">
        <v>4.7826086956521738</v>
      </c>
      <c r="G100" s="1">
        <v>1.173913043478261</v>
      </c>
      <c r="H100" s="1">
        <v>0.12771739130434784</v>
      </c>
      <c r="I100" s="1">
        <v>0.30434782608695654</v>
      </c>
      <c r="J100" s="1">
        <v>4.8052173913043488</v>
      </c>
      <c r="K100" s="1">
        <v>0</v>
      </c>
      <c r="L100" s="1">
        <f t="shared" si="4"/>
        <v>4.8052173913043488</v>
      </c>
      <c r="M100" s="1">
        <f t="shared" si="5"/>
        <v>0.14542105263157898</v>
      </c>
      <c r="N100" s="1">
        <v>5.2790217391304326</v>
      </c>
      <c r="O100" s="1">
        <v>0</v>
      </c>
      <c r="P100" s="1">
        <f t="shared" si="6"/>
        <v>5.2790217391304326</v>
      </c>
      <c r="Q100" s="1">
        <f t="shared" si="7"/>
        <v>0.15975986842105258</v>
      </c>
    </row>
    <row r="101" spans="1:17" x14ac:dyDescent="0.3">
      <c r="A101" t="s">
        <v>37</v>
      </c>
      <c r="B101" t="s">
        <v>259</v>
      </c>
      <c r="C101" t="s">
        <v>87</v>
      </c>
      <c r="D101" t="s">
        <v>88</v>
      </c>
      <c r="E101" s="1">
        <v>48.152173913043477</v>
      </c>
      <c r="F101" s="1">
        <v>5.7146739130434785</v>
      </c>
      <c r="G101" s="1">
        <v>0</v>
      </c>
      <c r="H101" s="1">
        <v>0</v>
      </c>
      <c r="I101" s="1">
        <v>0</v>
      </c>
      <c r="J101" s="1">
        <v>4.1440217391304346</v>
      </c>
      <c r="K101" s="1">
        <v>4.4864130434782608</v>
      </c>
      <c r="L101" s="1">
        <f t="shared" si="4"/>
        <v>8.6304347826086953</v>
      </c>
      <c r="M101" s="1">
        <f t="shared" si="5"/>
        <v>0.17923250564334087</v>
      </c>
      <c r="N101" s="1">
        <v>0</v>
      </c>
      <c r="O101" s="1">
        <v>4.8641304347826084</v>
      </c>
      <c r="P101" s="1">
        <f t="shared" si="6"/>
        <v>4.8641304347826084</v>
      </c>
      <c r="Q101" s="1">
        <f t="shared" si="7"/>
        <v>0.1010158013544018</v>
      </c>
    </row>
    <row r="102" spans="1:17" x14ac:dyDescent="0.3">
      <c r="A102" t="s">
        <v>37</v>
      </c>
      <c r="B102" t="s">
        <v>260</v>
      </c>
      <c r="C102" t="s">
        <v>87</v>
      </c>
      <c r="D102" t="s">
        <v>88</v>
      </c>
      <c r="E102" s="1">
        <v>53.108695652173914</v>
      </c>
      <c r="F102" s="1">
        <v>4.6820652173913047</v>
      </c>
      <c r="G102" s="1">
        <v>0</v>
      </c>
      <c r="H102" s="1">
        <v>2.2744565217391304</v>
      </c>
      <c r="I102" s="1">
        <v>0.84782608695652173</v>
      </c>
      <c r="J102" s="1">
        <v>0</v>
      </c>
      <c r="K102" s="1">
        <v>5.7146739130434785</v>
      </c>
      <c r="L102" s="1">
        <f t="shared" si="4"/>
        <v>5.7146739130434785</v>
      </c>
      <c r="M102" s="1">
        <f t="shared" si="5"/>
        <v>0.10760335652885797</v>
      </c>
      <c r="N102" s="1">
        <v>4.8532608695652177</v>
      </c>
      <c r="O102" s="1">
        <v>0</v>
      </c>
      <c r="P102" s="1">
        <f t="shared" si="6"/>
        <v>4.8532608695652177</v>
      </c>
      <c r="Q102" s="1">
        <f t="shared" si="7"/>
        <v>9.1383544821940249E-2</v>
      </c>
    </row>
    <row r="103" spans="1:17" x14ac:dyDescent="0.3">
      <c r="A103" t="s">
        <v>37</v>
      </c>
      <c r="B103" t="s">
        <v>261</v>
      </c>
      <c r="C103" t="s">
        <v>87</v>
      </c>
      <c r="D103" t="s">
        <v>88</v>
      </c>
      <c r="E103" s="1">
        <v>31.152173913043477</v>
      </c>
      <c r="F103" s="1">
        <v>2.7391304347826089</v>
      </c>
      <c r="G103" s="1">
        <v>0.35326086956521741</v>
      </c>
      <c r="H103" s="1">
        <v>0.11304347826086956</v>
      </c>
      <c r="I103" s="1">
        <v>0.2608695652173913</v>
      </c>
      <c r="J103" s="1">
        <v>5.2934782608695654</v>
      </c>
      <c r="K103" s="1">
        <v>0</v>
      </c>
      <c r="L103" s="1">
        <f t="shared" si="4"/>
        <v>5.2934782608695654</v>
      </c>
      <c r="M103" s="1">
        <f t="shared" si="5"/>
        <v>0.16992323796231684</v>
      </c>
      <c r="N103" s="1">
        <v>0</v>
      </c>
      <c r="O103" s="1">
        <v>3.7635869565217392</v>
      </c>
      <c r="P103" s="1">
        <f t="shared" si="6"/>
        <v>3.7635869565217392</v>
      </c>
      <c r="Q103" s="1">
        <f t="shared" si="7"/>
        <v>0.12081297976273553</v>
      </c>
    </row>
    <row r="104" spans="1:17" x14ac:dyDescent="0.3">
      <c r="A104" t="s">
        <v>37</v>
      </c>
      <c r="B104" t="s">
        <v>262</v>
      </c>
      <c r="C104" t="s">
        <v>263</v>
      </c>
      <c r="D104" t="s">
        <v>264</v>
      </c>
      <c r="E104" s="1">
        <v>67.054347826086953</v>
      </c>
      <c r="F104" s="1">
        <v>5.7391304347826084</v>
      </c>
      <c r="G104" s="1">
        <v>0</v>
      </c>
      <c r="H104" s="1">
        <v>0.30978260869565216</v>
      </c>
      <c r="I104" s="1">
        <v>0.47826086956521741</v>
      </c>
      <c r="J104" s="1">
        <v>4.5857608695652177</v>
      </c>
      <c r="K104" s="1">
        <v>4.9290217391304356</v>
      </c>
      <c r="L104" s="1">
        <f t="shared" si="4"/>
        <v>9.5147826086956542</v>
      </c>
      <c r="M104" s="1">
        <f t="shared" si="5"/>
        <v>0.14189657967255637</v>
      </c>
      <c r="N104" s="1">
        <v>4.8695652173913047</v>
      </c>
      <c r="O104" s="1">
        <v>0</v>
      </c>
      <c r="P104" s="1">
        <f t="shared" si="6"/>
        <v>4.8695652173913047</v>
      </c>
      <c r="Q104" s="1">
        <f t="shared" si="7"/>
        <v>7.262117036796889E-2</v>
      </c>
    </row>
    <row r="105" spans="1:17" x14ac:dyDescent="0.3">
      <c r="A105" t="s">
        <v>37</v>
      </c>
      <c r="B105" t="s">
        <v>265</v>
      </c>
      <c r="C105" t="s">
        <v>266</v>
      </c>
      <c r="D105" t="s">
        <v>267</v>
      </c>
      <c r="E105" s="1">
        <v>46.336956521739133</v>
      </c>
      <c r="F105" s="1">
        <v>6.5326086956521738</v>
      </c>
      <c r="G105" s="1">
        <v>0.26630434782608697</v>
      </c>
      <c r="H105" s="1">
        <v>0.45652173913043476</v>
      </c>
      <c r="I105" s="1">
        <v>0.67391304347826086</v>
      </c>
      <c r="J105" s="1">
        <v>0</v>
      </c>
      <c r="K105" s="1">
        <v>4.7989130434782608</v>
      </c>
      <c r="L105" s="1">
        <f t="shared" si="4"/>
        <v>4.7989130434782608</v>
      </c>
      <c r="M105" s="1">
        <f t="shared" si="5"/>
        <v>0.10356556415669715</v>
      </c>
      <c r="N105" s="1">
        <v>5.1793478260869561</v>
      </c>
      <c r="O105" s="1">
        <v>0</v>
      </c>
      <c r="P105" s="1">
        <f t="shared" si="6"/>
        <v>5.1793478260869561</v>
      </c>
      <c r="Q105" s="1">
        <f t="shared" si="7"/>
        <v>0.11177574478067087</v>
      </c>
    </row>
    <row r="106" spans="1:17" x14ac:dyDescent="0.3">
      <c r="A106" t="s">
        <v>37</v>
      </c>
      <c r="B106" t="s">
        <v>268</v>
      </c>
      <c r="C106" t="s">
        <v>269</v>
      </c>
      <c r="D106" t="s">
        <v>103</v>
      </c>
      <c r="E106" s="1">
        <v>367.13043478260869</v>
      </c>
      <c r="F106" s="1">
        <v>16.239130434782609</v>
      </c>
      <c r="G106" s="1">
        <v>0.13043478260869565</v>
      </c>
      <c r="H106" s="1">
        <v>2.6793478260869565</v>
      </c>
      <c r="I106" s="1">
        <v>20.173913043478262</v>
      </c>
      <c r="J106" s="1">
        <v>5.0135869565217392</v>
      </c>
      <c r="K106" s="1">
        <v>41.067934782608695</v>
      </c>
      <c r="L106" s="1">
        <f t="shared" si="4"/>
        <v>46.081521739130437</v>
      </c>
      <c r="M106" s="1">
        <f t="shared" si="5"/>
        <v>0.12551811937470395</v>
      </c>
      <c r="N106" s="1">
        <v>42.114130434782609</v>
      </c>
      <c r="O106" s="1">
        <v>37.095108695652172</v>
      </c>
      <c r="P106" s="1">
        <f t="shared" si="6"/>
        <v>79.209239130434781</v>
      </c>
      <c r="Q106" s="1">
        <f t="shared" si="7"/>
        <v>0.2157523093320701</v>
      </c>
    </row>
    <row r="107" spans="1:17" x14ac:dyDescent="0.3">
      <c r="A107" t="s">
        <v>37</v>
      </c>
      <c r="B107" t="s">
        <v>270</v>
      </c>
      <c r="C107" t="s">
        <v>271</v>
      </c>
      <c r="D107" t="s">
        <v>272</v>
      </c>
      <c r="E107" s="1">
        <v>94.521739130434781</v>
      </c>
      <c r="F107" s="1">
        <v>21.557065217391305</v>
      </c>
      <c r="G107" s="1">
        <v>0</v>
      </c>
      <c r="H107" s="1">
        <v>0</v>
      </c>
      <c r="I107" s="1">
        <v>2.5108695652173911</v>
      </c>
      <c r="J107" s="1">
        <v>3.4836956521739131</v>
      </c>
      <c r="K107" s="1">
        <v>5.7527173913043477</v>
      </c>
      <c r="L107" s="1">
        <f t="shared" si="4"/>
        <v>9.2364130434782616</v>
      </c>
      <c r="M107" s="1">
        <f t="shared" si="5"/>
        <v>9.7717341306347752E-2</v>
      </c>
      <c r="N107" s="1">
        <v>6.0081521739130439</v>
      </c>
      <c r="O107" s="1">
        <v>0</v>
      </c>
      <c r="P107" s="1">
        <f t="shared" si="6"/>
        <v>6.0081521739130439</v>
      </c>
      <c r="Q107" s="1">
        <f t="shared" si="7"/>
        <v>6.3563707451701937E-2</v>
      </c>
    </row>
    <row r="108" spans="1:17" x14ac:dyDescent="0.3">
      <c r="A108" t="s">
        <v>37</v>
      </c>
      <c r="B108" t="s">
        <v>273</v>
      </c>
      <c r="C108" t="s">
        <v>84</v>
      </c>
      <c r="D108" t="s">
        <v>85</v>
      </c>
      <c r="E108" s="1">
        <v>86.630434782608702</v>
      </c>
      <c r="F108" s="1">
        <v>15.107934782608696</v>
      </c>
      <c r="G108" s="1">
        <v>0.28260869565217389</v>
      </c>
      <c r="H108" s="1">
        <v>0</v>
      </c>
      <c r="I108" s="1">
        <v>5.5</v>
      </c>
      <c r="J108" s="1">
        <v>10.161413043478264</v>
      </c>
      <c r="K108" s="1">
        <v>0</v>
      </c>
      <c r="L108" s="1">
        <f t="shared" si="4"/>
        <v>10.161413043478264</v>
      </c>
      <c r="M108" s="1">
        <f t="shared" si="5"/>
        <v>0.11729611041405273</v>
      </c>
      <c r="N108" s="1">
        <v>10.762608695652172</v>
      </c>
      <c r="O108" s="1">
        <v>0</v>
      </c>
      <c r="P108" s="1">
        <f t="shared" si="6"/>
        <v>10.762608695652172</v>
      </c>
      <c r="Q108" s="1">
        <f t="shared" si="7"/>
        <v>0.1242358845671267</v>
      </c>
    </row>
    <row r="109" spans="1:17" x14ac:dyDescent="0.3">
      <c r="A109" t="s">
        <v>37</v>
      </c>
      <c r="B109" t="s">
        <v>274</v>
      </c>
      <c r="C109" t="s">
        <v>275</v>
      </c>
      <c r="D109" t="s">
        <v>276</v>
      </c>
      <c r="E109" s="1">
        <v>154.07608695652175</v>
      </c>
      <c r="F109" s="1">
        <v>73.912826086956514</v>
      </c>
      <c r="G109" s="1">
        <v>0.4891304347826087</v>
      </c>
      <c r="H109" s="1">
        <v>0.78380434782608699</v>
      </c>
      <c r="I109" s="1">
        <v>1.8586956521739131</v>
      </c>
      <c r="J109" s="1">
        <v>0</v>
      </c>
      <c r="K109" s="1">
        <v>10.567934782608694</v>
      </c>
      <c r="L109" s="1">
        <f t="shared" si="4"/>
        <v>10.567934782608694</v>
      </c>
      <c r="M109" s="1">
        <f t="shared" si="5"/>
        <v>6.8589065255731899E-2</v>
      </c>
      <c r="N109" s="1">
        <v>4.7458695652173937</v>
      </c>
      <c r="O109" s="1">
        <v>9.3643478260869593</v>
      </c>
      <c r="P109" s="1">
        <f t="shared" si="6"/>
        <v>14.110217391304353</v>
      </c>
      <c r="Q109" s="1">
        <f t="shared" si="7"/>
        <v>9.157954144620814E-2</v>
      </c>
    </row>
    <row r="110" spans="1:17" x14ac:dyDescent="0.3">
      <c r="A110" t="s">
        <v>37</v>
      </c>
      <c r="B110" t="s">
        <v>277</v>
      </c>
      <c r="C110" t="s">
        <v>278</v>
      </c>
      <c r="D110" t="s">
        <v>279</v>
      </c>
      <c r="E110" s="1">
        <v>63.728260869565219</v>
      </c>
      <c r="F110" s="1">
        <v>5.4782608695652177</v>
      </c>
      <c r="G110" s="1">
        <v>0.58695652173913049</v>
      </c>
      <c r="H110" s="1">
        <v>0.2602173913043479</v>
      </c>
      <c r="I110" s="1">
        <v>1.1304347826086956</v>
      </c>
      <c r="J110" s="1">
        <v>5.6833695652173937</v>
      </c>
      <c r="K110" s="1">
        <v>5.5597826086956532</v>
      </c>
      <c r="L110" s="1">
        <f t="shared" si="4"/>
        <v>11.243152173913046</v>
      </c>
      <c r="M110" s="1">
        <f t="shared" si="5"/>
        <v>0.17642333276479621</v>
      </c>
      <c r="N110" s="1">
        <v>5.2433695652173924</v>
      </c>
      <c r="O110" s="1">
        <v>0</v>
      </c>
      <c r="P110" s="1">
        <f t="shared" si="6"/>
        <v>5.2433695652173924</v>
      </c>
      <c r="Q110" s="1">
        <f t="shared" si="7"/>
        <v>8.2276991301381566E-2</v>
      </c>
    </row>
    <row r="111" spans="1:17" x14ac:dyDescent="0.3">
      <c r="A111" t="s">
        <v>37</v>
      </c>
      <c r="B111" t="s">
        <v>280</v>
      </c>
      <c r="C111" t="s">
        <v>281</v>
      </c>
      <c r="D111" t="s">
        <v>282</v>
      </c>
      <c r="E111" s="1">
        <v>26.565217391304348</v>
      </c>
      <c r="F111" s="1">
        <v>2.2608695652173911</v>
      </c>
      <c r="G111" s="1">
        <v>0</v>
      </c>
      <c r="H111" s="1">
        <v>0</v>
      </c>
      <c r="I111" s="1">
        <v>0</v>
      </c>
      <c r="J111" s="1">
        <v>4.7781521739130435</v>
      </c>
      <c r="K111" s="1">
        <v>0</v>
      </c>
      <c r="L111" s="1">
        <f t="shared" si="4"/>
        <v>4.7781521739130435</v>
      </c>
      <c r="M111" s="1">
        <f t="shared" si="5"/>
        <v>0.17986497545008184</v>
      </c>
      <c r="N111" s="1">
        <v>0</v>
      </c>
      <c r="O111" s="1">
        <v>0</v>
      </c>
      <c r="P111" s="1">
        <f t="shared" si="6"/>
        <v>0</v>
      </c>
      <c r="Q111" s="1">
        <f t="shared" si="7"/>
        <v>0</v>
      </c>
    </row>
    <row r="112" spans="1:17" x14ac:dyDescent="0.3">
      <c r="A112" t="s">
        <v>37</v>
      </c>
      <c r="B112" t="s">
        <v>283</v>
      </c>
      <c r="C112" t="s">
        <v>284</v>
      </c>
      <c r="D112" t="s">
        <v>91</v>
      </c>
      <c r="E112" s="1">
        <v>30.282608695652176</v>
      </c>
      <c r="F112" s="1">
        <v>5.2173913043478262</v>
      </c>
      <c r="G112" s="1">
        <v>2.717391304347826E-2</v>
      </c>
      <c r="H112" s="1">
        <v>0</v>
      </c>
      <c r="I112" s="1">
        <v>0</v>
      </c>
      <c r="J112" s="1">
        <v>3.9547826086956523</v>
      </c>
      <c r="K112" s="1">
        <v>0</v>
      </c>
      <c r="L112" s="1">
        <f t="shared" si="4"/>
        <v>3.9547826086956523</v>
      </c>
      <c r="M112" s="1">
        <f t="shared" si="5"/>
        <v>0.13059583632447955</v>
      </c>
      <c r="N112" s="1">
        <v>0</v>
      </c>
      <c r="O112" s="1">
        <v>5.5576086956521751</v>
      </c>
      <c r="P112" s="1">
        <f t="shared" si="6"/>
        <v>5.5576086956521751</v>
      </c>
      <c r="Q112" s="1">
        <f t="shared" si="7"/>
        <v>0.18352476669059586</v>
      </c>
    </row>
    <row r="113" spans="1:17" x14ac:dyDescent="0.3">
      <c r="A113" t="s">
        <v>37</v>
      </c>
      <c r="B113" t="s">
        <v>285</v>
      </c>
      <c r="C113" t="s">
        <v>278</v>
      </c>
      <c r="D113" t="s">
        <v>279</v>
      </c>
      <c r="E113" s="1">
        <v>67.597826086956516</v>
      </c>
      <c r="F113" s="1">
        <v>5.5652173913043477</v>
      </c>
      <c r="G113" s="1">
        <v>0.58695652173913049</v>
      </c>
      <c r="H113" s="1">
        <v>0.26239130434782609</v>
      </c>
      <c r="I113" s="1">
        <v>0.98913043478260865</v>
      </c>
      <c r="J113" s="1">
        <v>4.9051086956521717</v>
      </c>
      <c r="K113" s="1">
        <v>0.36076086956521747</v>
      </c>
      <c r="L113" s="1">
        <f t="shared" si="4"/>
        <v>5.2658695652173888</v>
      </c>
      <c r="M113" s="1">
        <f t="shared" si="5"/>
        <v>7.7899983920244387E-2</v>
      </c>
      <c r="N113" s="1">
        <v>6.3428260869565225</v>
      </c>
      <c r="O113" s="1">
        <v>0</v>
      </c>
      <c r="P113" s="1">
        <f t="shared" si="6"/>
        <v>6.3428260869565225</v>
      </c>
      <c r="Q113" s="1">
        <f t="shared" si="7"/>
        <v>9.3831805756552519E-2</v>
      </c>
    </row>
    <row r="114" spans="1:17" x14ac:dyDescent="0.3">
      <c r="A114" t="s">
        <v>37</v>
      </c>
      <c r="B114" t="s">
        <v>286</v>
      </c>
      <c r="C114" t="s">
        <v>129</v>
      </c>
      <c r="D114" t="s">
        <v>130</v>
      </c>
      <c r="E114" s="1">
        <v>86.152173913043484</v>
      </c>
      <c r="F114" s="1">
        <v>4.6521739130434785</v>
      </c>
      <c r="G114" s="1">
        <v>6.5217391304347824E-2</v>
      </c>
      <c r="H114" s="1">
        <v>0.80434782608695654</v>
      </c>
      <c r="I114" s="1">
        <v>5.3913043478260869</v>
      </c>
      <c r="J114" s="1">
        <v>5.1440217391304346</v>
      </c>
      <c r="K114" s="1">
        <v>2.5054347826086958</v>
      </c>
      <c r="L114" s="1">
        <f t="shared" si="4"/>
        <v>7.6494565217391308</v>
      </c>
      <c r="M114" s="1">
        <f t="shared" si="5"/>
        <v>8.8790058036840772E-2</v>
      </c>
      <c r="N114" s="1">
        <v>15.293478260869565</v>
      </c>
      <c r="O114" s="1">
        <v>4.8804347826086953</v>
      </c>
      <c r="P114" s="1">
        <f t="shared" si="6"/>
        <v>20.173913043478258</v>
      </c>
      <c r="Q114" s="1">
        <f t="shared" si="7"/>
        <v>0.23416603583144077</v>
      </c>
    </row>
    <row r="115" spans="1:17" x14ac:dyDescent="0.3">
      <c r="A115" t="s">
        <v>37</v>
      </c>
      <c r="B115" t="s">
        <v>287</v>
      </c>
      <c r="C115" t="s">
        <v>110</v>
      </c>
      <c r="D115" t="s">
        <v>111</v>
      </c>
      <c r="E115" s="1">
        <v>137.88043478260869</v>
      </c>
      <c r="F115" s="1">
        <v>4.5217391304347823</v>
      </c>
      <c r="G115" s="1">
        <v>0.42934782608695654</v>
      </c>
      <c r="H115" s="1">
        <v>0.42391304347826086</v>
      </c>
      <c r="I115" s="1">
        <v>0</v>
      </c>
      <c r="J115" s="1">
        <v>0</v>
      </c>
      <c r="K115" s="1">
        <v>16.114130434782609</v>
      </c>
      <c r="L115" s="1">
        <f t="shared" si="4"/>
        <v>16.114130434782609</v>
      </c>
      <c r="M115" s="1">
        <f t="shared" si="5"/>
        <v>0.11687031927473394</v>
      </c>
      <c r="N115" s="1">
        <v>0</v>
      </c>
      <c r="O115" s="1">
        <v>12.236413043478262</v>
      </c>
      <c r="P115" s="1">
        <f t="shared" si="6"/>
        <v>12.236413043478262</v>
      </c>
      <c r="Q115" s="1">
        <f t="shared" si="7"/>
        <v>8.8746551044540808E-2</v>
      </c>
    </row>
    <row r="116" spans="1:17" x14ac:dyDescent="0.3">
      <c r="A116" t="s">
        <v>37</v>
      </c>
      <c r="B116" t="s">
        <v>288</v>
      </c>
      <c r="C116" t="s">
        <v>289</v>
      </c>
      <c r="D116" t="s">
        <v>290</v>
      </c>
      <c r="E116" s="1">
        <v>48.565217391304351</v>
      </c>
      <c r="F116" s="1">
        <v>5.3913043478260869</v>
      </c>
      <c r="G116" s="1">
        <v>0.2391304347826087</v>
      </c>
      <c r="H116" s="1">
        <v>0.16304347826086957</v>
      </c>
      <c r="I116" s="1">
        <v>0.86956521739130432</v>
      </c>
      <c r="J116" s="1">
        <v>4.8695652173913047</v>
      </c>
      <c r="K116" s="1">
        <v>0</v>
      </c>
      <c r="L116" s="1">
        <f t="shared" si="4"/>
        <v>4.8695652173913047</v>
      </c>
      <c r="M116" s="1">
        <f t="shared" si="5"/>
        <v>0.10026857654431513</v>
      </c>
      <c r="N116" s="1">
        <v>4.0869565217391308</v>
      </c>
      <c r="O116" s="1">
        <v>0</v>
      </c>
      <c r="P116" s="1">
        <f t="shared" si="6"/>
        <v>4.0869565217391308</v>
      </c>
      <c r="Q116" s="1">
        <f t="shared" si="7"/>
        <v>8.4153983885407346E-2</v>
      </c>
    </row>
    <row r="117" spans="1:17" x14ac:dyDescent="0.3">
      <c r="A117" t="s">
        <v>37</v>
      </c>
      <c r="B117" t="s">
        <v>291</v>
      </c>
      <c r="C117" t="s">
        <v>72</v>
      </c>
      <c r="D117" t="s">
        <v>73</v>
      </c>
      <c r="E117" s="1">
        <v>67.902173913043484</v>
      </c>
      <c r="F117" s="1">
        <v>14.347826086956522</v>
      </c>
      <c r="G117" s="1">
        <v>0</v>
      </c>
      <c r="H117" s="1">
        <v>0</v>
      </c>
      <c r="I117" s="1">
        <v>0</v>
      </c>
      <c r="J117" s="1">
        <v>5.3440217391304348</v>
      </c>
      <c r="K117" s="1">
        <v>5.238695652173913</v>
      </c>
      <c r="L117" s="1">
        <f t="shared" si="4"/>
        <v>10.582717391304348</v>
      </c>
      <c r="M117" s="1">
        <f t="shared" si="5"/>
        <v>0.15585240915639506</v>
      </c>
      <c r="N117" s="1">
        <v>4.9598913043478259</v>
      </c>
      <c r="O117" s="1">
        <v>4.994891304347826</v>
      </c>
      <c r="P117" s="1">
        <f t="shared" si="6"/>
        <v>9.9547826086956519</v>
      </c>
      <c r="Q117" s="1">
        <f t="shared" si="7"/>
        <v>0.14660477028973906</v>
      </c>
    </row>
    <row r="118" spans="1:17" x14ac:dyDescent="0.3">
      <c r="A118" t="s">
        <v>37</v>
      </c>
      <c r="B118" t="s">
        <v>292</v>
      </c>
      <c r="C118" t="s">
        <v>93</v>
      </c>
      <c r="D118" t="s">
        <v>94</v>
      </c>
      <c r="E118" s="1">
        <v>80.815217391304344</v>
      </c>
      <c r="F118" s="1">
        <v>0</v>
      </c>
      <c r="G118" s="1">
        <v>0.4891304347826087</v>
      </c>
      <c r="H118" s="1">
        <v>0.27717391304347827</v>
      </c>
      <c r="I118" s="1">
        <v>0.34782608695652173</v>
      </c>
      <c r="J118" s="1">
        <v>6.2500000000000009</v>
      </c>
      <c r="K118" s="1">
        <v>3.7382608695652171</v>
      </c>
      <c r="L118" s="1">
        <f t="shared" si="4"/>
        <v>9.9882608695652184</v>
      </c>
      <c r="M118" s="1">
        <f t="shared" si="5"/>
        <v>0.12359381304640217</v>
      </c>
      <c r="N118" s="1">
        <v>1.9251086956521744</v>
      </c>
      <c r="O118" s="1">
        <v>5.5215217391304332</v>
      </c>
      <c r="P118" s="1">
        <f t="shared" si="6"/>
        <v>7.4466304347826071</v>
      </c>
      <c r="Q118" s="1">
        <f t="shared" si="7"/>
        <v>9.2143913920645582E-2</v>
      </c>
    </row>
    <row r="119" spans="1:17" x14ac:dyDescent="0.3">
      <c r="A119" t="s">
        <v>37</v>
      </c>
      <c r="B119" t="s">
        <v>293</v>
      </c>
      <c r="C119" t="s">
        <v>294</v>
      </c>
      <c r="D119" t="s">
        <v>162</v>
      </c>
      <c r="E119" s="1">
        <v>76.315217391304344</v>
      </c>
      <c r="F119" s="1">
        <v>5.7391304347826084</v>
      </c>
      <c r="G119" s="1">
        <v>0.34782608695652173</v>
      </c>
      <c r="H119" s="1">
        <v>0.46195652173913043</v>
      </c>
      <c r="I119" s="1">
        <v>1.2934782608695652</v>
      </c>
      <c r="J119" s="1">
        <v>7.7527173913043477</v>
      </c>
      <c r="K119" s="1">
        <v>0</v>
      </c>
      <c r="L119" s="1">
        <f t="shared" si="4"/>
        <v>7.7527173913043477</v>
      </c>
      <c r="M119" s="1">
        <f t="shared" si="5"/>
        <v>0.10158809286426436</v>
      </c>
      <c r="N119" s="1">
        <v>5.4891304347826084</v>
      </c>
      <c r="O119" s="1">
        <v>2.6047826086956518</v>
      </c>
      <c r="P119" s="1">
        <f t="shared" si="6"/>
        <v>8.0939130434782598</v>
      </c>
      <c r="Q119" s="1">
        <f t="shared" si="7"/>
        <v>0.10605896595926505</v>
      </c>
    </row>
    <row r="120" spans="1:17" x14ac:dyDescent="0.3">
      <c r="A120" t="s">
        <v>37</v>
      </c>
      <c r="B120" t="s">
        <v>295</v>
      </c>
      <c r="C120" t="s">
        <v>296</v>
      </c>
      <c r="D120" t="s">
        <v>297</v>
      </c>
      <c r="E120" s="1">
        <v>67.423913043478265</v>
      </c>
      <c r="F120" s="1">
        <v>10.858695652173912</v>
      </c>
      <c r="G120" s="1">
        <v>0.2608695652173913</v>
      </c>
      <c r="H120" s="1">
        <v>0.22826086956521738</v>
      </c>
      <c r="I120" s="1">
        <v>0.52173913043478259</v>
      </c>
      <c r="J120" s="1">
        <v>5.3804347826086953</v>
      </c>
      <c r="K120" s="1">
        <v>0.26141304347826083</v>
      </c>
      <c r="L120" s="1">
        <f t="shared" si="4"/>
        <v>5.6418478260869565</v>
      </c>
      <c r="M120" s="1">
        <f t="shared" si="5"/>
        <v>8.3677252942124775E-2</v>
      </c>
      <c r="N120" s="1">
        <v>5.3804347826086953</v>
      </c>
      <c r="O120" s="1">
        <v>0</v>
      </c>
      <c r="P120" s="1">
        <f t="shared" si="6"/>
        <v>5.3804347826086953</v>
      </c>
      <c r="Q120" s="1">
        <f t="shared" si="7"/>
        <v>7.9800096727389969E-2</v>
      </c>
    </row>
    <row r="121" spans="1:17" x14ac:dyDescent="0.3">
      <c r="A121" t="s">
        <v>37</v>
      </c>
      <c r="B121" t="s">
        <v>298</v>
      </c>
      <c r="C121" t="s">
        <v>129</v>
      </c>
      <c r="D121" t="s">
        <v>130</v>
      </c>
      <c r="E121" s="1">
        <v>83.847826086956516</v>
      </c>
      <c r="F121" s="1">
        <v>5.0434782608695654</v>
      </c>
      <c r="G121" s="1">
        <v>4.8913043478260872E-2</v>
      </c>
      <c r="H121" s="1">
        <v>0.2608695652173913</v>
      </c>
      <c r="I121" s="1">
        <v>0.78260869565217395</v>
      </c>
      <c r="J121" s="1">
        <v>5.5679347826086953</v>
      </c>
      <c r="K121" s="1">
        <v>5.5190217391304346</v>
      </c>
      <c r="L121" s="1">
        <f t="shared" si="4"/>
        <v>11.086956521739129</v>
      </c>
      <c r="M121" s="1">
        <f t="shared" si="5"/>
        <v>0.13222711952294527</v>
      </c>
      <c r="N121" s="1">
        <v>5.5652173913043477</v>
      </c>
      <c r="O121" s="1">
        <v>2.6280434782608695</v>
      </c>
      <c r="P121" s="1">
        <f t="shared" si="6"/>
        <v>8.1932608695652167</v>
      </c>
      <c r="Q121" s="1">
        <f t="shared" si="7"/>
        <v>9.7715841327456573E-2</v>
      </c>
    </row>
    <row r="122" spans="1:17" x14ac:dyDescent="0.3">
      <c r="A122" t="s">
        <v>37</v>
      </c>
      <c r="B122" t="s">
        <v>299</v>
      </c>
      <c r="C122" t="s">
        <v>278</v>
      </c>
      <c r="D122" t="s">
        <v>279</v>
      </c>
      <c r="E122" s="1">
        <v>93.380434782608702</v>
      </c>
      <c r="F122" s="1">
        <v>11</v>
      </c>
      <c r="G122" s="1">
        <v>1.0869565217391304E-2</v>
      </c>
      <c r="H122" s="1">
        <v>0.63586956521739135</v>
      </c>
      <c r="I122" s="1">
        <v>6.6195652173913047</v>
      </c>
      <c r="J122" s="1">
        <v>6.8423913043478262</v>
      </c>
      <c r="K122" s="1">
        <v>5.3804347826086953</v>
      </c>
      <c r="L122" s="1">
        <f t="shared" si="4"/>
        <v>12.222826086956522</v>
      </c>
      <c r="M122" s="1">
        <f t="shared" si="5"/>
        <v>0.13089279478524035</v>
      </c>
      <c r="N122" s="1">
        <v>5</v>
      </c>
      <c r="O122" s="1">
        <v>1.3478260869565217</v>
      </c>
      <c r="P122" s="1">
        <f t="shared" si="6"/>
        <v>6.3478260869565215</v>
      </c>
      <c r="Q122" s="1">
        <f t="shared" si="7"/>
        <v>6.7978116633686414E-2</v>
      </c>
    </row>
    <row r="123" spans="1:17" x14ac:dyDescent="0.3">
      <c r="A123" t="s">
        <v>37</v>
      </c>
      <c r="B123" t="s">
        <v>300</v>
      </c>
      <c r="C123" t="s">
        <v>301</v>
      </c>
      <c r="D123" t="s">
        <v>302</v>
      </c>
      <c r="E123" s="1">
        <v>123.20652173913044</v>
      </c>
      <c r="F123" s="1">
        <v>5.3043478260869561</v>
      </c>
      <c r="G123" s="1">
        <v>0.78260869565217395</v>
      </c>
      <c r="H123" s="1">
        <v>0.58423913043478259</v>
      </c>
      <c r="I123" s="1">
        <v>2.2934782608695654</v>
      </c>
      <c r="J123" s="1">
        <v>5.1956521739130439</v>
      </c>
      <c r="K123" s="1">
        <v>8.3403260869565212</v>
      </c>
      <c r="L123" s="1">
        <f t="shared" si="4"/>
        <v>13.535978260869566</v>
      </c>
      <c r="M123" s="1">
        <f t="shared" si="5"/>
        <v>0.10986413762681958</v>
      </c>
      <c r="N123" s="1">
        <v>0</v>
      </c>
      <c r="O123" s="1">
        <v>10.921195652173912</v>
      </c>
      <c r="P123" s="1">
        <f t="shared" si="6"/>
        <v>10.921195652173912</v>
      </c>
      <c r="Q123" s="1">
        <f t="shared" si="7"/>
        <v>8.8641376268195848E-2</v>
      </c>
    </row>
    <row r="124" spans="1:17" x14ac:dyDescent="0.3">
      <c r="A124" t="s">
        <v>37</v>
      </c>
      <c r="B124" t="s">
        <v>303</v>
      </c>
      <c r="C124" t="s">
        <v>304</v>
      </c>
      <c r="D124" t="s">
        <v>302</v>
      </c>
      <c r="E124" s="1">
        <v>148.80434782608697</v>
      </c>
      <c r="F124" s="1">
        <v>9.6141304347826093</v>
      </c>
      <c r="G124" s="1">
        <v>0</v>
      </c>
      <c r="H124" s="1">
        <v>0.72554347826086951</v>
      </c>
      <c r="I124" s="1">
        <v>2.3695652173913042</v>
      </c>
      <c r="J124" s="1">
        <v>5.2092391304347823</v>
      </c>
      <c r="K124" s="1">
        <v>9.0896739130434785</v>
      </c>
      <c r="L124" s="1">
        <f t="shared" si="4"/>
        <v>14.298913043478262</v>
      </c>
      <c r="M124" s="1">
        <f t="shared" si="5"/>
        <v>9.6092037983929873E-2</v>
      </c>
      <c r="N124" s="1">
        <v>10.1875</v>
      </c>
      <c r="O124" s="1">
        <v>0</v>
      </c>
      <c r="P124" s="1">
        <f t="shared" si="6"/>
        <v>10.1875</v>
      </c>
      <c r="Q124" s="1">
        <f t="shared" si="7"/>
        <v>6.846238130021913E-2</v>
      </c>
    </row>
    <row r="125" spans="1:17" x14ac:dyDescent="0.3">
      <c r="A125" t="s">
        <v>37</v>
      </c>
      <c r="B125" t="s">
        <v>305</v>
      </c>
      <c r="C125" t="s">
        <v>69</v>
      </c>
      <c r="D125" t="s">
        <v>70</v>
      </c>
      <c r="E125" s="1">
        <v>16.315217391304348</v>
      </c>
      <c r="F125" s="1">
        <v>1.923913043478261</v>
      </c>
      <c r="G125" s="1">
        <v>0.79891304347826086</v>
      </c>
      <c r="H125" s="1">
        <v>0.76902173913043481</v>
      </c>
      <c r="I125" s="1">
        <v>4.2934782608695654</v>
      </c>
      <c r="J125" s="1">
        <v>2.0521739130434766</v>
      </c>
      <c r="K125" s="1">
        <v>0</v>
      </c>
      <c r="L125" s="1">
        <f t="shared" si="4"/>
        <v>2.0521739130434766</v>
      </c>
      <c r="M125" s="1">
        <f t="shared" si="5"/>
        <v>0.12578281145902723</v>
      </c>
      <c r="N125" s="1">
        <v>2.0869565217391304</v>
      </c>
      <c r="O125" s="1">
        <v>4.25</v>
      </c>
      <c r="P125" s="1">
        <f t="shared" si="6"/>
        <v>6.3369565217391308</v>
      </c>
      <c r="Q125" s="1">
        <f t="shared" si="7"/>
        <v>0.38840772818121255</v>
      </c>
    </row>
    <row r="126" spans="1:17" x14ac:dyDescent="0.3">
      <c r="A126" t="s">
        <v>37</v>
      </c>
      <c r="B126" t="s">
        <v>306</v>
      </c>
      <c r="C126" t="s">
        <v>307</v>
      </c>
      <c r="D126" t="s">
        <v>308</v>
      </c>
      <c r="E126" s="1">
        <v>46.913043478260867</v>
      </c>
      <c r="F126" s="1">
        <v>0</v>
      </c>
      <c r="G126" s="1">
        <v>0.13043478260869565</v>
      </c>
      <c r="H126" s="1">
        <v>0.2608695652173913</v>
      </c>
      <c r="I126" s="1">
        <v>0.2608695652173913</v>
      </c>
      <c r="J126" s="1">
        <v>0</v>
      </c>
      <c r="K126" s="1">
        <v>0</v>
      </c>
      <c r="L126" s="1">
        <f t="shared" si="4"/>
        <v>0</v>
      </c>
      <c r="M126" s="1">
        <f t="shared" si="5"/>
        <v>0</v>
      </c>
      <c r="N126" s="1">
        <v>0</v>
      </c>
      <c r="O126" s="1">
        <v>0</v>
      </c>
      <c r="P126" s="1">
        <f t="shared" si="6"/>
        <v>0</v>
      </c>
      <c r="Q126" s="1">
        <f t="shared" si="7"/>
        <v>0</v>
      </c>
    </row>
    <row r="127" spans="1:17" x14ac:dyDescent="0.3">
      <c r="A127" t="s">
        <v>37</v>
      </c>
      <c r="B127" t="s">
        <v>309</v>
      </c>
      <c r="C127" t="s">
        <v>45</v>
      </c>
      <c r="D127" t="s">
        <v>46</v>
      </c>
      <c r="E127" s="1">
        <v>88.956521739130437</v>
      </c>
      <c r="F127" s="1">
        <v>5.6521739130434785</v>
      </c>
      <c r="G127" s="1">
        <v>0.52173913043478259</v>
      </c>
      <c r="H127" s="1">
        <v>0</v>
      </c>
      <c r="I127" s="1">
        <v>0</v>
      </c>
      <c r="J127" s="1">
        <v>5.2282608695652177</v>
      </c>
      <c r="K127" s="1">
        <v>9.758152173913043</v>
      </c>
      <c r="L127" s="1">
        <f t="shared" si="4"/>
        <v>14.986413043478262</v>
      </c>
      <c r="M127" s="1">
        <f t="shared" si="5"/>
        <v>0.16846896383186707</v>
      </c>
      <c r="N127" s="1">
        <v>5.6467391304347823</v>
      </c>
      <c r="O127" s="1">
        <v>5.4184782608695654</v>
      </c>
      <c r="P127" s="1">
        <f t="shared" si="6"/>
        <v>11.065217391304348</v>
      </c>
      <c r="Q127" s="1">
        <f t="shared" si="7"/>
        <v>0.12438905180840665</v>
      </c>
    </row>
    <row r="128" spans="1:17" x14ac:dyDescent="0.3">
      <c r="A128" t="s">
        <v>37</v>
      </c>
      <c r="B128" t="s">
        <v>310</v>
      </c>
      <c r="C128" t="s">
        <v>57</v>
      </c>
      <c r="D128" t="s">
        <v>58</v>
      </c>
      <c r="E128" s="1">
        <v>61.195652173913047</v>
      </c>
      <c r="F128" s="1">
        <v>5.3913043478260869</v>
      </c>
      <c r="G128" s="1">
        <v>9.5108695652173919E-2</v>
      </c>
      <c r="H128" s="1">
        <v>0.41304347826086957</v>
      </c>
      <c r="I128" s="1">
        <v>4.0108695652173916</v>
      </c>
      <c r="J128" s="1">
        <v>6.3940217391304346</v>
      </c>
      <c r="K128" s="1">
        <v>4.2527173913043477</v>
      </c>
      <c r="L128" s="1">
        <f t="shared" si="4"/>
        <v>10.646739130434781</v>
      </c>
      <c r="M128" s="1">
        <f t="shared" si="5"/>
        <v>0.17397868561278859</v>
      </c>
      <c r="N128" s="1">
        <v>3.9076086956521738</v>
      </c>
      <c r="O128" s="1">
        <v>6.3586956521739131</v>
      </c>
      <c r="P128" s="1">
        <f t="shared" si="6"/>
        <v>10.266304347826086</v>
      </c>
      <c r="Q128" s="1">
        <f t="shared" si="7"/>
        <v>0.16776198934280637</v>
      </c>
    </row>
    <row r="129" spans="1:17" x14ac:dyDescent="0.3">
      <c r="A129" t="s">
        <v>37</v>
      </c>
      <c r="B129" t="s">
        <v>311</v>
      </c>
      <c r="C129" t="s">
        <v>312</v>
      </c>
      <c r="D129" t="s">
        <v>313</v>
      </c>
      <c r="E129" s="1">
        <v>49.826086956521742</v>
      </c>
      <c r="F129" s="1">
        <v>5.5652173913043477</v>
      </c>
      <c r="G129" s="1">
        <v>1.201086956521739</v>
      </c>
      <c r="H129" s="1">
        <v>0</v>
      </c>
      <c r="I129" s="1">
        <v>0</v>
      </c>
      <c r="J129" s="1">
        <v>5.4773913043478268</v>
      </c>
      <c r="K129" s="1">
        <v>0</v>
      </c>
      <c r="L129" s="1">
        <f t="shared" si="4"/>
        <v>5.4773913043478268</v>
      </c>
      <c r="M129" s="1">
        <f t="shared" si="5"/>
        <v>0.1099301919720768</v>
      </c>
      <c r="N129" s="1">
        <v>0</v>
      </c>
      <c r="O129" s="1">
        <v>5.5446739130434786</v>
      </c>
      <c r="P129" s="1">
        <f t="shared" si="6"/>
        <v>5.5446739130434786</v>
      </c>
      <c r="Q129" s="1">
        <f t="shared" si="7"/>
        <v>0.11128054101221641</v>
      </c>
    </row>
    <row r="130" spans="1:17" x14ac:dyDescent="0.3">
      <c r="A130" t="s">
        <v>37</v>
      </c>
      <c r="B130" t="s">
        <v>314</v>
      </c>
      <c r="C130" t="s">
        <v>315</v>
      </c>
      <c r="D130" t="s">
        <v>207</v>
      </c>
      <c r="E130" s="1">
        <v>59.347826086956523</v>
      </c>
      <c r="F130" s="1">
        <v>4.9565217391304346</v>
      </c>
      <c r="G130" s="1">
        <v>0</v>
      </c>
      <c r="H130" s="1">
        <v>0</v>
      </c>
      <c r="I130" s="1">
        <v>0</v>
      </c>
      <c r="J130" s="1">
        <v>5.1548913043478262</v>
      </c>
      <c r="K130" s="1">
        <v>9.3885869565217384</v>
      </c>
      <c r="L130" s="1">
        <f t="shared" ref="L130:L193" si="8">SUM(J130,K130)</f>
        <v>14.543478260869565</v>
      </c>
      <c r="M130" s="1">
        <f t="shared" ref="M130:M193" si="9">L130/E130</f>
        <v>0.24505494505494504</v>
      </c>
      <c r="N130" s="1">
        <v>5.6521739130434785</v>
      </c>
      <c r="O130" s="1">
        <v>9.4320652173913047</v>
      </c>
      <c r="P130" s="1">
        <f t="shared" ref="P130:P193" si="10">SUM(N130,O130)</f>
        <v>15.084239130434783</v>
      </c>
      <c r="Q130" s="1">
        <f t="shared" ref="Q130:Q193" si="11">P130/E130</f>
        <v>0.25416666666666665</v>
      </c>
    </row>
    <row r="131" spans="1:17" x14ac:dyDescent="0.3">
      <c r="A131" t="s">
        <v>37</v>
      </c>
      <c r="B131" t="s">
        <v>316</v>
      </c>
      <c r="C131" t="s">
        <v>317</v>
      </c>
      <c r="D131" t="s">
        <v>318</v>
      </c>
      <c r="E131" s="1">
        <v>45.510869565217391</v>
      </c>
      <c r="F131" s="1">
        <v>6.264456521739131</v>
      </c>
      <c r="G131" s="1">
        <v>0</v>
      </c>
      <c r="H131" s="1">
        <v>0</v>
      </c>
      <c r="I131" s="1">
        <v>0</v>
      </c>
      <c r="J131" s="1">
        <v>4.728478260869565</v>
      </c>
      <c r="K131" s="1">
        <v>0</v>
      </c>
      <c r="L131" s="1">
        <f t="shared" si="8"/>
        <v>4.728478260869565</v>
      </c>
      <c r="M131" s="1">
        <f t="shared" si="9"/>
        <v>0.10389777883926439</v>
      </c>
      <c r="N131" s="1">
        <v>0</v>
      </c>
      <c r="O131" s="1">
        <v>0</v>
      </c>
      <c r="P131" s="1">
        <f t="shared" si="10"/>
        <v>0</v>
      </c>
      <c r="Q131" s="1">
        <f t="shared" si="11"/>
        <v>0</v>
      </c>
    </row>
    <row r="132" spans="1:17" x14ac:dyDescent="0.3">
      <c r="A132" t="s">
        <v>37</v>
      </c>
      <c r="B132" t="s">
        <v>319</v>
      </c>
      <c r="C132" t="s">
        <v>66</v>
      </c>
      <c r="D132" t="s">
        <v>67</v>
      </c>
      <c r="E132" s="1">
        <v>60.423913043478258</v>
      </c>
      <c r="F132" s="1">
        <v>5.3528260869565223</v>
      </c>
      <c r="G132" s="1">
        <v>3.2608695652173912E-2</v>
      </c>
      <c r="H132" s="1">
        <v>0</v>
      </c>
      <c r="I132" s="1">
        <v>0</v>
      </c>
      <c r="J132" s="1">
        <v>5.7038043478260869</v>
      </c>
      <c r="K132" s="1">
        <v>0</v>
      </c>
      <c r="L132" s="1">
        <f t="shared" si="8"/>
        <v>5.7038043478260869</v>
      </c>
      <c r="M132" s="1">
        <f t="shared" si="9"/>
        <v>9.4396474186004678E-2</v>
      </c>
      <c r="N132" s="1">
        <v>5.0489130434782608</v>
      </c>
      <c r="O132" s="1">
        <v>0</v>
      </c>
      <c r="P132" s="1">
        <f t="shared" si="10"/>
        <v>5.0489130434782608</v>
      </c>
      <c r="Q132" s="1">
        <f t="shared" si="11"/>
        <v>8.3558193919769749E-2</v>
      </c>
    </row>
    <row r="133" spans="1:17" x14ac:dyDescent="0.3">
      <c r="A133" t="s">
        <v>37</v>
      </c>
      <c r="B133" t="s">
        <v>320</v>
      </c>
      <c r="C133" t="s">
        <v>321</v>
      </c>
      <c r="D133" t="s">
        <v>322</v>
      </c>
      <c r="E133" s="1">
        <v>48.347826086956523</v>
      </c>
      <c r="F133" s="1">
        <v>5.3804347826086953</v>
      </c>
      <c r="G133" s="1">
        <v>0</v>
      </c>
      <c r="H133" s="1">
        <v>0</v>
      </c>
      <c r="I133" s="1">
        <v>2.152173913043478</v>
      </c>
      <c r="J133" s="1">
        <v>4.6494565217391308</v>
      </c>
      <c r="K133" s="1">
        <v>0</v>
      </c>
      <c r="L133" s="1">
        <f t="shared" si="8"/>
        <v>4.6494565217391308</v>
      </c>
      <c r="M133" s="1">
        <f t="shared" si="9"/>
        <v>9.6166816546762596E-2</v>
      </c>
      <c r="N133" s="1">
        <v>4.8179347826086953</v>
      </c>
      <c r="O133" s="1">
        <v>0</v>
      </c>
      <c r="P133" s="1">
        <f t="shared" si="10"/>
        <v>4.8179347826086953</v>
      </c>
      <c r="Q133" s="1">
        <f t="shared" si="11"/>
        <v>9.9651528776978401E-2</v>
      </c>
    </row>
    <row r="134" spans="1:17" x14ac:dyDescent="0.3">
      <c r="A134" t="s">
        <v>37</v>
      </c>
      <c r="B134" t="s">
        <v>323</v>
      </c>
      <c r="C134" t="s">
        <v>143</v>
      </c>
      <c r="D134" t="s">
        <v>144</v>
      </c>
      <c r="E134" s="1">
        <v>100.58695652173913</v>
      </c>
      <c r="F134" s="1">
        <v>7.2119565217391308</v>
      </c>
      <c r="G134" s="1">
        <v>0</v>
      </c>
      <c r="H134" s="1">
        <v>0.32608695652173914</v>
      </c>
      <c r="I134" s="1">
        <v>4.3586956521739131</v>
      </c>
      <c r="J134" s="1">
        <v>5.3016304347826084</v>
      </c>
      <c r="K134" s="1">
        <v>4.0760869565217392E-2</v>
      </c>
      <c r="L134" s="1">
        <f t="shared" si="8"/>
        <v>5.3423913043478262</v>
      </c>
      <c r="M134" s="1">
        <f t="shared" si="9"/>
        <v>5.3112167711259997E-2</v>
      </c>
      <c r="N134" s="1">
        <v>4.875</v>
      </c>
      <c r="O134" s="1">
        <v>4.6494565217391308</v>
      </c>
      <c r="P134" s="1">
        <f t="shared" si="10"/>
        <v>9.5244565217391308</v>
      </c>
      <c r="Q134" s="1">
        <f t="shared" si="11"/>
        <v>9.4688783228874016E-2</v>
      </c>
    </row>
    <row r="135" spans="1:17" x14ac:dyDescent="0.3">
      <c r="A135" t="s">
        <v>37</v>
      </c>
      <c r="B135" t="s">
        <v>324</v>
      </c>
      <c r="C135" t="s">
        <v>325</v>
      </c>
      <c r="D135" t="s">
        <v>219</v>
      </c>
      <c r="E135" s="1">
        <v>103.02173913043478</v>
      </c>
      <c r="F135" s="1">
        <v>48.359565217391314</v>
      </c>
      <c r="G135" s="1">
        <v>0.30978260869565216</v>
      </c>
      <c r="H135" s="1">
        <v>0.48065217391304349</v>
      </c>
      <c r="I135" s="1">
        <v>1.1304347826086956</v>
      </c>
      <c r="J135" s="1">
        <v>0</v>
      </c>
      <c r="K135" s="1">
        <v>9.3096739130434791</v>
      </c>
      <c r="L135" s="1">
        <f t="shared" si="8"/>
        <v>9.3096739130434791</v>
      </c>
      <c r="M135" s="1">
        <f t="shared" si="9"/>
        <v>9.0366110993880575E-2</v>
      </c>
      <c r="N135" s="1">
        <v>4.2391304347826084</v>
      </c>
      <c r="O135" s="1">
        <v>0.94695652173913059</v>
      </c>
      <c r="P135" s="1">
        <f t="shared" si="10"/>
        <v>5.1860869565217387</v>
      </c>
      <c r="Q135" s="1">
        <f t="shared" si="11"/>
        <v>5.0339734121122595E-2</v>
      </c>
    </row>
    <row r="136" spans="1:17" x14ac:dyDescent="0.3">
      <c r="A136" t="s">
        <v>37</v>
      </c>
      <c r="B136" t="s">
        <v>326</v>
      </c>
      <c r="C136" t="s">
        <v>327</v>
      </c>
      <c r="D136" t="s">
        <v>114</v>
      </c>
      <c r="E136" s="1">
        <v>78.065217391304344</v>
      </c>
      <c r="F136" s="1">
        <v>56.546086956521727</v>
      </c>
      <c r="G136" s="1">
        <v>0.47282608695652173</v>
      </c>
      <c r="H136" s="1">
        <v>0.64913043478260868</v>
      </c>
      <c r="I136" s="1">
        <v>1.7717391304347827</v>
      </c>
      <c r="J136" s="1">
        <v>0</v>
      </c>
      <c r="K136" s="1">
        <v>5.392391304347826</v>
      </c>
      <c r="L136" s="1">
        <f t="shared" si="8"/>
        <v>5.392391304347826</v>
      </c>
      <c r="M136" s="1">
        <f t="shared" si="9"/>
        <v>6.9075466443887498E-2</v>
      </c>
      <c r="N136" s="1">
        <v>5.0464130434782621</v>
      </c>
      <c r="O136" s="1">
        <v>4.8989130434782613</v>
      </c>
      <c r="P136" s="1">
        <f t="shared" si="10"/>
        <v>9.9453260869565234</v>
      </c>
      <c r="Q136" s="1">
        <f t="shared" si="11"/>
        <v>0.12739766081871348</v>
      </c>
    </row>
    <row r="137" spans="1:17" x14ac:dyDescent="0.3">
      <c r="A137" t="s">
        <v>37</v>
      </c>
      <c r="B137" t="s">
        <v>328</v>
      </c>
      <c r="C137" t="s">
        <v>329</v>
      </c>
      <c r="D137" t="s">
        <v>162</v>
      </c>
      <c r="E137" s="1">
        <v>81.315217391304344</v>
      </c>
      <c r="F137" s="1">
        <v>24.658478260869575</v>
      </c>
      <c r="G137" s="1">
        <v>0.24456521739130435</v>
      </c>
      <c r="H137" s="1">
        <v>0.35163043478260864</v>
      </c>
      <c r="I137" s="1">
        <v>0.69565217391304346</v>
      </c>
      <c r="J137" s="1">
        <v>5.031521739130433</v>
      </c>
      <c r="K137" s="1">
        <v>4.9929347826086969</v>
      </c>
      <c r="L137" s="1">
        <f t="shared" si="8"/>
        <v>10.024456521739129</v>
      </c>
      <c r="M137" s="1">
        <f t="shared" si="9"/>
        <v>0.12327897339927817</v>
      </c>
      <c r="N137" s="1">
        <v>5.0668478260869554</v>
      </c>
      <c r="O137" s="1">
        <v>5.2801086956521717</v>
      </c>
      <c r="P137" s="1">
        <f t="shared" si="10"/>
        <v>10.346956521739127</v>
      </c>
      <c r="Q137" s="1">
        <f t="shared" si="11"/>
        <v>0.12724502071915517</v>
      </c>
    </row>
    <row r="138" spans="1:17" x14ac:dyDescent="0.3">
      <c r="A138" t="s">
        <v>37</v>
      </c>
      <c r="B138" t="s">
        <v>330</v>
      </c>
      <c r="C138" t="s">
        <v>281</v>
      </c>
      <c r="D138" t="s">
        <v>282</v>
      </c>
      <c r="E138" s="1">
        <v>73.304347826086953</v>
      </c>
      <c r="F138" s="1">
        <v>22.555326086956523</v>
      </c>
      <c r="G138" s="1">
        <v>0.4891304347826087</v>
      </c>
      <c r="H138" s="1">
        <v>0.26380434782608697</v>
      </c>
      <c r="I138" s="1">
        <v>0.58695652173913049</v>
      </c>
      <c r="J138" s="1">
        <v>5.5694565217391299</v>
      </c>
      <c r="K138" s="1">
        <v>6.6131521739130443</v>
      </c>
      <c r="L138" s="1">
        <f t="shared" si="8"/>
        <v>12.182608695652174</v>
      </c>
      <c r="M138" s="1">
        <f t="shared" si="9"/>
        <v>0.16619217081850535</v>
      </c>
      <c r="N138" s="1">
        <v>4.1752173913043462</v>
      </c>
      <c r="O138" s="1">
        <v>4.9996739130434786</v>
      </c>
      <c r="P138" s="1">
        <f t="shared" si="10"/>
        <v>9.174891304347824</v>
      </c>
      <c r="Q138" s="1">
        <f t="shared" si="11"/>
        <v>0.12516162514827994</v>
      </c>
    </row>
    <row r="139" spans="1:17" x14ac:dyDescent="0.3">
      <c r="A139" t="s">
        <v>37</v>
      </c>
      <c r="B139" t="s">
        <v>331</v>
      </c>
      <c r="C139" t="s">
        <v>137</v>
      </c>
      <c r="D139" t="s">
        <v>138</v>
      </c>
      <c r="E139" s="1">
        <v>115.01086956521739</v>
      </c>
      <c r="F139" s="1">
        <v>57.810543478260875</v>
      </c>
      <c r="G139" s="1">
        <v>0.61956521739130432</v>
      </c>
      <c r="H139" s="1">
        <v>0.78391304347826096</v>
      </c>
      <c r="I139" s="1">
        <v>0</v>
      </c>
      <c r="J139" s="1">
        <v>5.1768478260869566</v>
      </c>
      <c r="K139" s="1">
        <v>10.048913043478262</v>
      </c>
      <c r="L139" s="1">
        <f t="shared" si="8"/>
        <v>15.225760869565217</v>
      </c>
      <c r="M139" s="1">
        <f t="shared" si="9"/>
        <v>0.1323854078064455</v>
      </c>
      <c r="N139" s="1">
        <v>5.1376086956521743</v>
      </c>
      <c r="O139" s="1">
        <v>7.4761956521739146</v>
      </c>
      <c r="P139" s="1">
        <f t="shared" si="10"/>
        <v>12.61380434782609</v>
      </c>
      <c r="Q139" s="1">
        <f t="shared" si="11"/>
        <v>0.10967488895189494</v>
      </c>
    </row>
    <row r="140" spans="1:17" x14ac:dyDescent="0.3">
      <c r="A140" t="s">
        <v>37</v>
      </c>
      <c r="B140" t="s">
        <v>332</v>
      </c>
      <c r="C140" t="s">
        <v>333</v>
      </c>
      <c r="D140" t="s">
        <v>103</v>
      </c>
      <c r="E140" s="1">
        <v>113.70652173913044</v>
      </c>
      <c r="F140" s="1">
        <v>53.485326086956526</v>
      </c>
      <c r="G140" s="1">
        <v>0.30978260869565216</v>
      </c>
      <c r="H140" s="1">
        <v>0.5625</v>
      </c>
      <c r="I140" s="1">
        <v>0</v>
      </c>
      <c r="J140" s="1">
        <v>0</v>
      </c>
      <c r="K140" s="1">
        <v>11.037934782608694</v>
      </c>
      <c r="L140" s="1">
        <f t="shared" si="8"/>
        <v>11.037934782608694</v>
      </c>
      <c r="M140" s="1">
        <f t="shared" si="9"/>
        <v>9.7073893509224726E-2</v>
      </c>
      <c r="N140" s="1">
        <v>5.1977173913043488</v>
      </c>
      <c r="O140" s="1">
        <v>5.1748913043478257</v>
      </c>
      <c r="P140" s="1">
        <f t="shared" si="10"/>
        <v>10.372608695652175</v>
      </c>
      <c r="Q140" s="1">
        <f t="shared" si="11"/>
        <v>9.1222636459229525E-2</v>
      </c>
    </row>
    <row r="141" spans="1:17" x14ac:dyDescent="0.3">
      <c r="A141" t="s">
        <v>37</v>
      </c>
      <c r="B141" t="s">
        <v>334</v>
      </c>
      <c r="C141" t="s">
        <v>335</v>
      </c>
      <c r="D141" t="s">
        <v>336</v>
      </c>
      <c r="E141" s="1">
        <v>100.04347826086956</v>
      </c>
      <c r="F141" s="1">
        <v>45.147391304347813</v>
      </c>
      <c r="G141" s="1">
        <v>0.4891304347826087</v>
      </c>
      <c r="H141" s="1">
        <v>0.48641304347826086</v>
      </c>
      <c r="I141" s="1">
        <v>0.84782608695652173</v>
      </c>
      <c r="J141" s="1">
        <v>4.6889130434782613</v>
      </c>
      <c r="K141" s="1">
        <v>6.2235869565217383</v>
      </c>
      <c r="L141" s="1">
        <f t="shared" si="8"/>
        <v>10.9125</v>
      </c>
      <c r="M141" s="1">
        <f t="shared" si="9"/>
        <v>0.10907757496740547</v>
      </c>
      <c r="N141" s="1">
        <v>5.6219565217391319</v>
      </c>
      <c r="O141" s="1">
        <v>4.8733695652173923</v>
      </c>
      <c r="P141" s="1">
        <f t="shared" si="10"/>
        <v>10.495326086956524</v>
      </c>
      <c r="Q141" s="1">
        <f t="shared" si="11"/>
        <v>0.10490764884832685</v>
      </c>
    </row>
    <row r="142" spans="1:17" x14ac:dyDescent="0.3">
      <c r="A142" t="s">
        <v>37</v>
      </c>
      <c r="B142" t="s">
        <v>337</v>
      </c>
      <c r="C142" t="s">
        <v>338</v>
      </c>
      <c r="D142" t="s">
        <v>339</v>
      </c>
      <c r="E142" s="1">
        <v>70.467391304347828</v>
      </c>
      <c r="F142" s="1">
        <v>32.029891304347821</v>
      </c>
      <c r="G142" s="1">
        <v>0.47282608695652173</v>
      </c>
      <c r="H142" s="1">
        <v>0.33891304347826084</v>
      </c>
      <c r="I142" s="1">
        <v>0.73913043478260865</v>
      </c>
      <c r="J142" s="1">
        <v>5.2736956521739122</v>
      </c>
      <c r="K142" s="1">
        <v>5.5418478260869568</v>
      </c>
      <c r="L142" s="1">
        <f t="shared" si="8"/>
        <v>10.815543478260869</v>
      </c>
      <c r="M142" s="1">
        <f t="shared" si="9"/>
        <v>0.15348295542187257</v>
      </c>
      <c r="N142" s="1">
        <v>5.4870652173913035</v>
      </c>
      <c r="O142" s="1">
        <v>0</v>
      </c>
      <c r="P142" s="1">
        <f t="shared" si="10"/>
        <v>5.4870652173913035</v>
      </c>
      <c r="Q142" s="1">
        <f t="shared" si="11"/>
        <v>7.7866728366496982E-2</v>
      </c>
    </row>
    <row r="143" spans="1:17" x14ac:dyDescent="0.3">
      <c r="A143" t="s">
        <v>37</v>
      </c>
      <c r="B143" t="s">
        <v>340</v>
      </c>
      <c r="C143" t="s">
        <v>243</v>
      </c>
      <c r="D143" t="s">
        <v>244</v>
      </c>
      <c r="E143" s="1">
        <v>95.163043478260875</v>
      </c>
      <c r="F143" s="1">
        <v>44.453260869565213</v>
      </c>
      <c r="G143" s="1">
        <v>0.375</v>
      </c>
      <c r="H143" s="1">
        <v>0.49586956521739128</v>
      </c>
      <c r="I143" s="1">
        <v>1.2065217391304348</v>
      </c>
      <c r="J143" s="1">
        <v>2.2704347826086959</v>
      </c>
      <c r="K143" s="1">
        <v>15.860978260869564</v>
      </c>
      <c r="L143" s="1">
        <f t="shared" si="8"/>
        <v>18.131413043478261</v>
      </c>
      <c r="M143" s="1">
        <f t="shared" si="9"/>
        <v>0.19052998286693318</v>
      </c>
      <c r="N143" s="1">
        <v>4.6502173913043459</v>
      </c>
      <c r="O143" s="1">
        <v>4.2567391304347826</v>
      </c>
      <c r="P143" s="1">
        <f t="shared" si="10"/>
        <v>8.9069565217391293</v>
      </c>
      <c r="Q143" s="1">
        <f t="shared" si="11"/>
        <v>9.359680182752711E-2</v>
      </c>
    </row>
    <row r="144" spans="1:17" x14ac:dyDescent="0.3">
      <c r="A144" t="s">
        <v>37</v>
      </c>
      <c r="B144" t="s">
        <v>341</v>
      </c>
      <c r="C144" t="s">
        <v>269</v>
      </c>
      <c r="D144" t="s">
        <v>103</v>
      </c>
      <c r="E144" s="1">
        <v>70.347826086956516</v>
      </c>
      <c r="F144" s="1">
        <v>51.796195652173935</v>
      </c>
      <c r="G144" s="1">
        <v>0.30978260869565216</v>
      </c>
      <c r="H144" s="1">
        <v>0.79586956521739149</v>
      </c>
      <c r="I144" s="1">
        <v>8</v>
      </c>
      <c r="J144" s="1">
        <v>4.6496739130434808</v>
      </c>
      <c r="K144" s="1">
        <v>8.3693478260869565</v>
      </c>
      <c r="L144" s="1">
        <f t="shared" si="8"/>
        <v>13.019021739130437</v>
      </c>
      <c r="M144" s="1">
        <f t="shared" si="9"/>
        <v>0.18506644004944381</v>
      </c>
      <c r="N144" s="1">
        <v>4.7172826086956521</v>
      </c>
      <c r="O144" s="1">
        <v>5.3928260869565232</v>
      </c>
      <c r="P144" s="1">
        <f t="shared" si="10"/>
        <v>10.110108695652176</v>
      </c>
      <c r="Q144" s="1">
        <f t="shared" si="11"/>
        <v>0.14371600741656371</v>
      </c>
    </row>
    <row r="145" spans="1:17" x14ac:dyDescent="0.3">
      <c r="A145" t="s">
        <v>37</v>
      </c>
      <c r="B145" t="s">
        <v>342</v>
      </c>
      <c r="C145" t="s">
        <v>278</v>
      </c>
      <c r="D145" t="s">
        <v>279</v>
      </c>
      <c r="E145" s="1">
        <v>70.336956521739125</v>
      </c>
      <c r="F145" s="1">
        <v>22.681086956521739</v>
      </c>
      <c r="G145" s="1">
        <v>0.25</v>
      </c>
      <c r="H145" s="1">
        <v>0.25543478260869568</v>
      </c>
      <c r="I145" s="1">
        <v>0.79347826086956519</v>
      </c>
      <c r="J145" s="1">
        <v>4.2594565217391303</v>
      </c>
      <c r="K145" s="1">
        <v>4.3027173913043475</v>
      </c>
      <c r="L145" s="1">
        <f t="shared" si="8"/>
        <v>8.5621739130434769</v>
      </c>
      <c r="M145" s="1">
        <f t="shared" si="9"/>
        <v>0.12173079894915777</v>
      </c>
      <c r="N145" s="1">
        <v>4.7095652173913036</v>
      </c>
      <c r="O145" s="1">
        <v>0</v>
      </c>
      <c r="P145" s="1">
        <f t="shared" si="10"/>
        <v>4.7095652173913036</v>
      </c>
      <c r="Q145" s="1">
        <f t="shared" si="11"/>
        <v>6.6957193633132434E-2</v>
      </c>
    </row>
    <row r="146" spans="1:17" x14ac:dyDescent="0.3">
      <c r="A146" t="s">
        <v>37</v>
      </c>
      <c r="B146" t="s">
        <v>343</v>
      </c>
      <c r="C146" t="s">
        <v>344</v>
      </c>
      <c r="D146" t="s">
        <v>46</v>
      </c>
      <c r="E146" s="1">
        <v>72.782608695652172</v>
      </c>
      <c r="F146" s="1">
        <v>29.776739130434777</v>
      </c>
      <c r="G146" s="1">
        <v>0.375</v>
      </c>
      <c r="H146" s="1">
        <v>0.28065217391304348</v>
      </c>
      <c r="I146" s="1">
        <v>1.1086956521739131</v>
      </c>
      <c r="J146" s="1">
        <v>4.4669565217391298</v>
      </c>
      <c r="K146" s="1">
        <v>9.2923913043478272</v>
      </c>
      <c r="L146" s="1">
        <f t="shared" si="8"/>
        <v>13.759347826086957</v>
      </c>
      <c r="M146" s="1">
        <f t="shared" si="9"/>
        <v>0.18904719235364398</v>
      </c>
      <c r="N146" s="1">
        <v>4.9274999999999984</v>
      </c>
      <c r="O146" s="1">
        <v>0</v>
      </c>
      <c r="P146" s="1">
        <f t="shared" si="10"/>
        <v>4.9274999999999984</v>
      </c>
      <c r="Q146" s="1">
        <f t="shared" si="11"/>
        <v>6.770161290322578E-2</v>
      </c>
    </row>
    <row r="147" spans="1:17" x14ac:dyDescent="0.3">
      <c r="A147" t="s">
        <v>37</v>
      </c>
      <c r="B147" t="s">
        <v>345</v>
      </c>
      <c r="C147" t="s">
        <v>315</v>
      </c>
      <c r="D147" t="s">
        <v>207</v>
      </c>
      <c r="E147" s="1">
        <v>129.65217391304347</v>
      </c>
      <c r="F147" s="1">
        <v>45.694239130434802</v>
      </c>
      <c r="G147" s="1">
        <v>0.61413043478260865</v>
      </c>
      <c r="H147" s="1">
        <v>0.43478260869565216</v>
      </c>
      <c r="I147" s="1">
        <v>1.2065217391304348</v>
      </c>
      <c r="J147" s="1">
        <v>0</v>
      </c>
      <c r="K147" s="1">
        <v>1.2719565217391309</v>
      </c>
      <c r="L147" s="1">
        <f t="shared" si="8"/>
        <v>1.2719565217391309</v>
      </c>
      <c r="M147" s="1">
        <f t="shared" si="9"/>
        <v>9.8105298457411179E-3</v>
      </c>
      <c r="N147" s="1">
        <v>3.7721739130434777</v>
      </c>
      <c r="O147" s="1">
        <v>5.9307608695652201</v>
      </c>
      <c r="P147" s="1">
        <f t="shared" si="10"/>
        <v>9.7029347826086969</v>
      </c>
      <c r="Q147" s="1">
        <f t="shared" si="11"/>
        <v>7.4838195841716984E-2</v>
      </c>
    </row>
    <row r="148" spans="1:17" x14ac:dyDescent="0.3">
      <c r="A148" t="s">
        <v>37</v>
      </c>
      <c r="B148" t="s">
        <v>346</v>
      </c>
      <c r="C148" t="s">
        <v>241</v>
      </c>
      <c r="D148" t="s">
        <v>58</v>
      </c>
      <c r="E148" s="1">
        <v>88.260869565217391</v>
      </c>
      <c r="F148" s="1">
        <v>77.879782608695621</v>
      </c>
      <c r="G148" s="1">
        <v>0.4891304347826087</v>
      </c>
      <c r="H148" s="1">
        <v>0.82336956521739135</v>
      </c>
      <c r="I148" s="1">
        <v>5.1413043478260869</v>
      </c>
      <c r="J148" s="1">
        <v>4.1348913043478257</v>
      </c>
      <c r="K148" s="1">
        <v>9.8546739130434791</v>
      </c>
      <c r="L148" s="1">
        <f t="shared" si="8"/>
        <v>13.989565217391306</v>
      </c>
      <c r="M148" s="1">
        <f t="shared" si="9"/>
        <v>0.15850246305418722</v>
      </c>
      <c r="N148" s="1">
        <v>4.9140217391304342</v>
      </c>
      <c r="O148" s="1">
        <v>9.5948913043478257</v>
      </c>
      <c r="P148" s="1">
        <f t="shared" si="10"/>
        <v>14.508913043478259</v>
      </c>
      <c r="Q148" s="1">
        <f t="shared" si="11"/>
        <v>0.16438669950738916</v>
      </c>
    </row>
    <row r="149" spans="1:17" x14ac:dyDescent="0.3">
      <c r="A149" t="s">
        <v>37</v>
      </c>
      <c r="B149" t="s">
        <v>347</v>
      </c>
      <c r="C149" t="s">
        <v>348</v>
      </c>
      <c r="D149" t="s">
        <v>103</v>
      </c>
      <c r="E149" s="1">
        <v>82.880434782608702</v>
      </c>
      <c r="F149" s="1">
        <v>52.816521739130437</v>
      </c>
      <c r="G149" s="1">
        <v>0.30978260869565216</v>
      </c>
      <c r="H149" s="1">
        <v>0.64097826086956522</v>
      </c>
      <c r="I149" s="1">
        <v>1.9891304347826086</v>
      </c>
      <c r="J149" s="1">
        <v>5.4266304347826084</v>
      </c>
      <c r="K149" s="1">
        <v>9.1495652173913022</v>
      </c>
      <c r="L149" s="1">
        <f t="shared" si="8"/>
        <v>14.576195652173912</v>
      </c>
      <c r="M149" s="1">
        <f t="shared" si="9"/>
        <v>0.1758701639344262</v>
      </c>
      <c r="N149" s="1">
        <v>3.9876086956521739</v>
      </c>
      <c r="O149" s="1">
        <v>8.5097826086956534</v>
      </c>
      <c r="P149" s="1">
        <f t="shared" si="10"/>
        <v>12.497391304347827</v>
      </c>
      <c r="Q149" s="1">
        <f t="shared" si="11"/>
        <v>0.15078819672131147</v>
      </c>
    </row>
    <row r="150" spans="1:17" x14ac:dyDescent="0.3">
      <c r="A150" t="s">
        <v>37</v>
      </c>
      <c r="B150" t="s">
        <v>349</v>
      </c>
      <c r="C150" t="s">
        <v>301</v>
      </c>
      <c r="D150" t="s">
        <v>302</v>
      </c>
      <c r="E150" s="1">
        <v>100.53260869565217</v>
      </c>
      <c r="F150" s="1">
        <v>36.491630434782607</v>
      </c>
      <c r="G150" s="1">
        <v>0.375</v>
      </c>
      <c r="H150" s="1">
        <v>0.47260869565217395</v>
      </c>
      <c r="I150" s="1">
        <v>0.76086956521739135</v>
      </c>
      <c r="J150" s="1">
        <v>4.8659782608695643</v>
      </c>
      <c r="K150" s="1">
        <v>9.304347826086957</v>
      </c>
      <c r="L150" s="1">
        <f t="shared" si="8"/>
        <v>14.170326086956521</v>
      </c>
      <c r="M150" s="1">
        <f t="shared" si="9"/>
        <v>0.14095253540923344</v>
      </c>
      <c r="N150" s="1">
        <v>6.0589130434782632</v>
      </c>
      <c r="O150" s="1">
        <v>0</v>
      </c>
      <c r="P150" s="1">
        <f t="shared" si="10"/>
        <v>6.0589130434782632</v>
      </c>
      <c r="Q150" s="1">
        <f t="shared" si="11"/>
        <v>6.0268137095902286E-2</v>
      </c>
    </row>
    <row r="151" spans="1:17" x14ac:dyDescent="0.3">
      <c r="A151" t="s">
        <v>37</v>
      </c>
      <c r="B151" t="s">
        <v>350</v>
      </c>
      <c r="C151" t="s">
        <v>351</v>
      </c>
      <c r="D151" t="s">
        <v>352</v>
      </c>
      <c r="E151" s="1">
        <v>70.630434782608702</v>
      </c>
      <c r="F151" s="1">
        <v>25.584239130434774</v>
      </c>
      <c r="G151" s="1">
        <v>0.375</v>
      </c>
      <c r="H151" s="1">
        <v>0.30086956521739128</v>
      </c>
      <c r="I151" s="1">
        <v>5.4130434782608692</v>
      </c>
      <c r="J151" s="1">
        <v>5.2893478260869564</v>
      </c>
      <c r="K151" s="1">
        <v>9.5534782608695679</v>
      </c>
      <c r="L151" s="1">
        <f t="shared" si="8"/>
        <v>14.842826086956524</v>
      </c>
      <c r="M151" s="1">
        <f t="shared" si="9"/>
        <v>0.2101477377654663</v>
      </c>
      <c r="N151" s="1">
        <v>4.4968478260869551</v>
      </c>
      <c r="O151" s="1">
        <v>2.8851086956521748</v>
      </c>
      <c r="P151" s="1">
        <f t="shared" si="10"/>
        <v>7.3819565217391299</v>
      </c>
      <c r="Q151" s="1">
        <f t="shared" si="11"/>
        <v>0.10451523545706369</v>
      </c>
    </row>
    <row r="152" spans="1:17" x14ac:dyDescent="0.3">
      <c r="A152" t="s">
        <v>37</v>
      </c>
      <c r="B152" t="s">
        <v>353</v>
      </c>
      <c r="C152" t="s">
        <v>275</v>
      </c>
      <c r="D152" t="s">
        <v>276</v>
      </c>
      <c r="E152" s="1">
        <v>104.65217391304348</v>
      </c>
      <c r="F152" s="1">
        <v>35.303586956521734</v>
      </c>
      <c r="G152" s="1">
        <v>0.47282608695652173</v>
      </c>
      <c r="H152" s="1">
        <v>0.53858695652173905</v>
      </c>
      <c r="I152" s="1">
        <v>1.7934782608695652</v>
      </c>
      <c r="J152" s="1">
        <v>5.3595652173913022</v>
      </c>
      <c r="K152" s="1">
        <v>5.3261956521739133</v>
      </c>
      <c r="L152" s="1">
        <f t="shared" si="8"/>
        <v>10.685760869565215</v>
      </c>
      <c r="M152" s="1">
        <f t="shared" si="9"/>
        <v>0.10210739509763188</v>
      </c>
      <c r="N152" s="1">
        <v>5.2990217391304331</v>
      </c>
      <c r="O152" s="1">
        <v>0</v>
      </c>
      <c r="P152" s="1">
        <f t="shared" si="10"/>
        <v>5.2990217391304331</v>
      </c>
      <c r="Q152" s="1">
        <f t="shared" si="11"/>
        <v>5.0634607395097612E-2</v>
      </c>
    </row>
    <row r="153" spans="1:17" x14ac:dyDescent="0.3">
      <c r="A153" t="s">
        <v>37</v>
      </c>
      <c r="B153" t="s">
        <v>354</v>
      </c>
      <c r="C153" t="s">
        <v>355</v>
      </c>
      <c r="D153" t="s">
        <v>58</v>
      </c>
      <c r="E153" s="1">
        <v>96.760869565217391</v>
      </c>
      <c r="F153" s="1">
        <v>69.409021739130438</v>
      </c>
      <c r="G153" s="1">
        <v>0.4891304347826087</v>
      </c>
      <c r="H153" s="1">
        <v>1.0145652173913045</v>
      </c>
      <c r="I153" s="1">
        <v>5</v>
      </c>
      <c r="J153" s="1">
        <v>0</v>
      </c>
      <c r="K153" s="1">
        <v>10.451304347826087</v>
      </c>
      <c r="L153" s="1">
        <f t="shared" si="8"/>
        <v>10.451304347826087</v>
      </c>
      <c r="M153" s="1">
        <f t="shared" si="9"/>
        <v>0.10801168276791732</v>
      </c>
      <c r="N153" s="1">
        <v>4.2704347826086959</v>
      </c>
      <c r="O153" s="1">
        <v>10.548913043478263</v>
      </c>
      <c r="P153" s="1">
        <f t="shared" si="10"/>
        <v>14.819347826086959</v>
      </c>
      <c r="Q153" s="1">
        <f t="shared" si="11"/>
        <v>0.15315434733767697</v>
      </c>
    </row>
    <row r="154" spans="1:17" x14ac:dyDescent="0.3">
      <c r="A154" t="s">
        <v>37</v>
      </c>
      <c r="B154" t="s">
        <v>356</v>
      </c>
      <c r="C154" t="s">
        <v>357</v>
      </c>
      <c r="D154" t="s">
        <v>103</v>
      </c>
      <c r="E154" s="1">
        <v>66.260869565217391</v>
      </c>
      <c r="F154" s="1">
        <v>48.698695652173917</v>
      </c>
      <c r="G154" s="1">
        <v>0.30978260869565216</v>
      </c>
      <c r="H154" s="1">
        <v>0.54891304347826086</v>
      </c>
      <c r="I154" s="1">
        <v>1.8478260869565217</v>
      </c>
      <c r="J154" s="1">
        <v>0.13597826086956522</v>
      </c>
      <c r="K154" s="1">
        <v>9.1789130434782589</v>
      </c>
      <c r="L154" s="1">
        <f t="shared" si="8"/>
        <v>9.3148913043478245</v>
      </c>
      <c r="M154" s="1">
        <f t="shared" si="9"/>
        <v>0.14057906824146979</v>
      </c>
      <c r="N154" s="1">
        <v>4.8611956521739135</v>
      </c>
      <c r="O154" s="1">
        <v>5.7910869565217409</v>
      </c>
      <c r="P154" s="1">
        <f t="shared" si="10"/>
        <v>10.652282608695653</v>
      </c>
      <c r="Q154" s="1">
        <f t="shared" si="11"/>
        <v>0.16076279527559056</v>
      </c>
    </row>
    <row r="155" spans="1:17" x14ac:dyDescent="0.3">
      <c r="A155" t="s">
        <v>37</v>
      </c>
      <c r="B155" t="s">
        <v>358</v>
      </c>
      <c r="C155" t="s">
        <v>269</v>
      </c>
      <c r="D155" t="s">
        <v>103</v>
      </c>
      <c r="E155" s="1">
        <v>97.934782608695656</v>
      </c>
      <c r="F155" s="1">
        <v>64.635869565217376</v>
      </c>
      <c r="G155" s="1">
        <v>0.30978260869565216</v>
      </c>
      <c r="H155" s="1">
        <v>0.48510869565217396</v>
      </c>
      <c r="I155" s="1">
        <v>1.75</v>
      </c>
      <c r="J155" s="1">
        <v>4.7089130434782609</v>
      </c>
      <c r="K155" s="1">
        <v>9.5761956521739133</v>
      </c>
      <c r="L155" s="1">
        <f t="shared" si="8"/>
        <v>14.285108695652173</v>
      </c>
      <c r="M155" s="1">
        <f t="shared" si="9"/>
        <v>0.14586348501664817</v>
      </c>
      <c r="N155" s="1">
        <v>5.0016304347826077</v>
      </c>
      <c r="O155" s="1">
        <v>4.7423913043478247</v>
      </c>
      <c r="P155" s="1">
        <f t="shared" si="10"/>
        <v>9.7440217391304316</v>
      </c>
      <c r="Q155" s="1">
        <f t="shared" si="11"/>
        <v>9.9495005549389531E-2</v>
      </c>
    </row>
    <row r="156" spans="1:17" x14ac:dyDescent="0.3">
      <c r="A156" t="s">
        <v>37</v>
      </c>
      <c r="B156" t="s">
        <v>359</v>
      </c>
      <c r="C156" t="s">
        <v>317</v>
      </c>
      <c r="D156" t="s">
        <v>318</v>
      </c>
      <c r="E156" s="1">
        <v>72.663043478260875</v>
      </c>
      <c r="F156" s="1">
        <v>47.623695652173915</v>
      </c>
      <c r="G156" s="1">
        <v>0.41304347826086957</v>
      </c>
      <c r="H156" s="1">
        <v>0.39152173913043475</v>
      </c>
      <c r="I156" s="1">
        <v>1.2608695652173914</v>
      </c>
      <c r="J156" s="1">
        <v>5.1090217391304327</v>
      </c>
      <c r="K156" s="1">
        <v>5.1522826086956517</v>
      </c>
      <c r="L156" s="1">
        <f t="shared" si="8"/>
        <v>10.261304347826083</v>
      </c>
      <c r="M156" s="1">
        <f t="shared" si="9"/>
        <v>0.14121765145848911</v>
      </c>
      <c r="N156" s="1">
        <v>5.1358695652173916</v>
      </c>
      <c r="O156" s="1">
        <v>0</v>
      </c>
      <c r="P156" s="1">
        <f t="shared" si="10"/>
        <v>5.1358695652173916</v>
      </c>
      <c r="Q156" s="1">
        <f t="shared" si="11"/>
        <v>7.0680628272251314E-2</v>
      </c>
    </row>
    <row r="157" spans="1:17" x14ac:dyDescent="0.3">
      <c r="A157" t="s">
        <v>37</v>
      </c>
      <c r="B157" t="s">
        <v>360</v>
      </c>
      <c r="C157" t="s">
        <v>361</v>
      </c>
      <c r="D157" t="s">
        <v>362</v>
      </c>
      <c r="E157" s="1">
        <v>80.673913043478265</v>
      </c>
      <c r="F157" s="1">
        <v>44.574999999999974</v>
      </c>
      <c r="G157" s="1">
        <v>0.4891304347826087</v>
      </c>
      <c r="H157" s="1">
        <v>0.45173913043478264</v>
      </c>
      <c r="I157" s="1">
        <v>4.2608695652173916</v>
      </c>
      <c r="J157" s="1">
        <v>4.1968478260869579</v>
      </c>
      <c r="K157" s="1">
        <v>12.742173913043478</v>
      </c>
      <c r="L157" s="1">
        <f t="shared" si="8"/>
        <v>16.939021739130435</v>
      </c>
      <c r="M157" s="1">
        <f t="shared" si="9"/>
        <v>0.20996901104823498</v>
      </c>
      <c r="N157" s="1">
        <v>4.6484782608695649</v>
      </c>
      <c r="O157" s="1">
        <v>4.5749999999999993</v>
      </c>
      <c r="P157" s="1">
        <f t="shared" si="10"/>
        <v>9.2234782608695642</v>
      </c>
      <c r="Q157" s="1">
        <f t="shared" si="11"/>
        <v>0.11433036917272971</v>
      </c>
    </row>
    <row r="158" spans="1:17" x14ac:dyDescent="0.3">
      <c r="A158" t="s">
        <v>37</v>
      </c>
      <c r="B158" t="s">
        <v>363</v>
      </c>
      <c r="C158" t="s">
        <v>364</v>
      </c>
      <c r="D158" t="s">
        <v>290</v>
      </c>
      <c r="E158" s="1">
        <v>103.52173913043478</v>
      </c>
      <c r="F158" s="1">
        <v>55.264130434782594</v>
      </c>
      <c r="G158" s="1">
        <v>0.52173913043478259</v>
      </c>
      <c r="H158" s="1">
        <v>0.51108695652173908</v>
      </c>
      <c r="I158" s="1">
        <v>0.76086956521739135</v>
      </c>
      <c r="J158" s="1">
        <v>3.8668478260869565</v>
      </c>
      <c r="K158" s="1">
        <v>8.5577173913043509</v>
      </c>
      <c r="L158" s="1">
        <f t="shared" si="8"/>
        <v>12.424565217391308</v>
      </c>
      <c r="M158" s="1">
        <f t="shared" si="9"/>
        <v>0.1200188996220076</v>
      </c>
      <c r="N158" s="1">
        <v>4.6398913043478247</v>
      </c>
      <c r="O158" s="1">
        <v>5.0628260869565223</v>
      </c>
      <c r="P158" s="1">
        <f t="shared" si="10"/>
        <v>9.702717391304347</v>
      </c>
      <c r="Q158" s="1">
        <f t="shared" si="11"/>
        <v>9.3726375472490547E-2</v>
      </c>
    </row>
    <row r="159" spans="1:17" x14ac:dyDescent="0.3">
      <c r="A159" t="s">
        <v>37</v>
      </c>
      <c r="B159" t="s">
        <v>365</v>
      </c>
      <c r="C159" t="s">
        <v>366</v>
      </c>
      <c r="D159" t="s">
        <v>367</v>
      </c>
      <c r="E159" s="1">
        <v>65.130434782608702</v>
      </c>
      <c r="F159" s="1">
        <v>33.918152173913043</v>
      </c>
      <c r="G159" s="1">
        <v>0.4891304347826087</v>
      </c>
      <c r="H159" s="1">
        <v>0.41250000000000003</v>
      </c>
      <c r="I159" s="1">
        <v>0.63043478260869568</v>
      </c>
      <c r="J159" s="1">
        <v>10.487065217391304</v>
      </c>
      <c r="K159" s="1">
        <v>1.9949999999999999</v>
      </c>
      <c r="L159" s="1">
        <f t="shared" si="8"/>
        <v>12.482065217391304</v>
      </c>
      <c r="M159" s="1">
        <f t="shared" si="9"/>
        <v>0.19164719626168222</v>
      </c>
      <c r="N159" s="1">
        <v>4.9885869565217389</v>
      </c>
      <c r="O159" s="1">
        <v>0</v>
      </c>
      <c r="P159" s="1">
        <f t="shared" si="10"/>
        <v>4.9885869565217389</v>
      </c>
      <c r="Q159" s="1">
        <f t="shared" si="11"/>
        <v>7.6593791722296384E-2</v>
      </c>
    </row>
    <row r="160" spans="1:17" x14ac:dyDescent="0.3">
      <c r="A160" t="s">
        <v>37</v>
      </c>
      <c r="B160" t="s">
        <v>368</v>
      </c>
      <c r="C160" t="s">
        <v>369</v>
      </c>
      <c r="D160" t="s">
        <v>370</v>
      </c>
      <c r="E160" s="1">
        <v>46.836956521739133</v>
      </c>
      <c r="F160" s="1">
        <v>4.7880434782608692</v>
      </c>
      <c r="G160" s="1">
        <v>0.13043478260869565</v>
      </c>
      <c r="H160" s="1">
        <v>0.2608695652173913</v>
      </c>
      <c r="I160" s="1">
        <v>0.33695652173913043</v>
      </c>
      <c r="J160" s="1">
        <v>0</v>
      </c>
      <c r="K160" s="1">
        <v>5.0108695652173916</v>
      </c>
      <c r="L160" s="1">
        <f t="shared" si="8"/>
        <v>5.0108695652173916</v>
      </c>
      <c r="M160" s="1">
        <f t="shared" si="9"/>
        <v>0.10698537943838478</v>
      </c>
      <c r="N160" s="1">
        <v>0</v>
      </c>
      <c r="O160" s="1">
        <v>0</v>
      </c>
      <c r="P160" s="1">
        <f t="shared" si="10"/>
        <v>0</v>
      </c>
      <c r="Q160" s="1">
        <f t="shared" si="11"/>
        <v>0</v>
      </c>
    </row>
    <row r="161" spans="1:17" x14ac:dyDescent="0.3">
      <c r="A161" t="s">
        <v>37</v>
      </c>
      <c r="B161" t="s">
        <v>371</v>
      </c>
      <c r="C161" t="s">
        <v>372</v>
      </c>
      <c r="D161" t="s">
        <v>373</v>
      </c>
      <c r="E161" s="1">
        <v>52.010869565217391</v>
      </c>
      <c r="F161" s="1">
        <v>4.8695652173913047</v>
      </c>
      <c r="G161" s="1">
        <v>0.13043478260869565</v>
      </c>
      <c r="H161" s="1">
        <v>0.16304347826086957</v>
      </c>
      <c r="I161" s="1">
        <v>1.0978260869565217</v>
      </c>
      <c r="J161" s="1">
        <v>13.703695652173913</v>
      </c>
      <c r="K161" s="1">
        <v>0</v>
      </c>
      <c r="L161" s="1">
        <f t="shared" si="8"/>
        <v>13.703695652173913</v>
      </c>
      <c r="M161" s="1">
        <f t="shared" si="9"/>
        <v>0.26347753396029255</v>
      </c>
      <c r="N161" s="1">
        <v>5.0028260869565226</v>
      </c>
      <c r="O161" s="1">
        <v>0</v>
      </c>
      <c r="P161" s="1">
        <f t="shared" si="10"/>
        <v>5.0028260869565226</v>
      </c>
      <c r="Q161" s="1">
        <f t="shared" si="11"/>
        <v>9.6188087774294689E-2</v>
      </c>
    </row>
    <row r="162" spans="1:17" x14ac:dyDescent="0.3">
      <c r="A162" t="s">
        <v>37</v>
      </c>
      <c r="B162" t="s">
        <v>374</v>
      </c>
      <c r="C162" t="s">
        <v>51</v>
      </c>
      <c r="D162" t="s">
        <v>52</v>
      </c>
      <c r="E162" s="1">
        <v>112.64130434782609</v>
      </c>
      <c r="F162" s="1">
        <v>0</v>
      </c>
      <c r="G162" s="1">
        <v>1.0434782608695652</v>
      </c>
      <c r="H162" s="1">
        <v>0.15478260869565214</v>
      </c>
      <c r="I162" s="1">
        <v>1.1956521739130435</v>
      </c>
      <c r="J162" s="1">
        <v>5.1304347826086953</v>
      </c>
      <c r="K162" s="1">
        <v>11.898478260869567</v>
      </c>
      <c r="L162" s="1">
        <f t="shared" si="8"/>
        <v>17.028913043478262</v>
      </c>
      <c r="M162" s="1">
        <f t="shared" si="9"/>
        <v>0.15117823024220786</v>
      </c>
      <c r="N162" s="1">
        <v>3.7391304347826089</v>
      </c>
      <c r="O162" s="1">
        <v>6.8209782608695608</v>
      </c>
      <c r="P162" s="1">
        <f t="shared" si="10"/>
        <v>10.56010869565217</v>
      </c>
      <c r="Q162" s="1">
        <f t="shared" si="11"/>
        <v>9.374987937855829E-2</v>
      </c>
    </row>
    <row r="163" spans="1:17" x14ac:dyDescent="0.3">
      <c r="A163" t="s">
        <v>37</v>
      </c>
      <c r="B163" t="s">
        <v>375</v>
      </c>
      <c r="C163" t="s">
        <v>335</v>
      </c>
      <c r="D163" t="s">
        <v>336</v>
      </c>
      <c r="E163" s="1">
        <v>71.293478260869563</v>
      </c>
      <c r="F163" s="1">
        <v>4.9565217391304346</v>
      </c>
      <c r="G163" s="1">
        <v>0</v>
      </c>
      <c r="H163" s="1">
        <v>0</v>
      </c>
      <c r="I163" s="1">
        <v>0.56521739130434778</v>
      </c>
      <c r="J163" s="1">
        <v>7.2608695652173913E-2</v>
      </c>
      <c r="K163" s="1">
        <v>6.1492391304347782</v>
      </c>
      <c r="L163" s="1">
        <f t="shared" si="8"/>
        <v>6.2218478260869521</v>
      </c>
      <c r="M163" s="1">
        <f t="shared" si="9"/>
        <v>8.7270925445952066E-2</v>
      </c>
      <c r="N163" s="1">
        <v>4.8019565217391316</v>
      </c>
      <c r="O163" s="1">
        <v>0</v>
      </c>
      <c r="P163" s="1">
        <f t="shared" si="10"/>
        <v>4.8019565217391316</v>
      </c>
      <c r="Q163" s="1">
        <f t="shared" si="11"/>
        <v>6.7354779692026245E-2</v>
      </c>
    </row>
    <row r="164" spans="1:17" x14ac:dyDescent="0.3">
      <c r="A164" t="s">
        <v>37</v>
      </c>
      <c r="B164" t="s">
        <v>376</v>
      </c>
      <c r="C164" t="s">
        <v>69</v>
      </c>
      <c r="D164" t="s">
        <v>70</v>
      </c>
      <c r="E164" s="1">
        <v>158.06521739130434</v>
      </c>
      <c r="F164" s="1">
        <v>5.2173913043478262</v>
      </c>
      <c r="G164" s="1">
        <v>1.3043478260869565</v>
      </c>
      <c r="H164" s="1">
        <v>0.4891304347826087</v>
      </c>
      <c r="I164" s="1">
        <v>2.1304347826086958</v>
      </c>
      <c r="J164" s="1">
        <v>5</v>
      </c>
      <c r="K164" s="1">
        <v>9.2045652173913073</v>
      </c>
      <c r="L164" s="1">
        <f t="shared" si="8"/>
        <v>14.204565217391307</v>
      </c>
      <c r="M164" s="1">
        <f t="shared" si="9"/>
        <v>8.9865217989272467E-2</v>
      </c>
      <c r="N164" s="1">
        <v>10.434782608695652</v>
      </c>
      <c r="O164" s="1">
        <v>0</v>
      </c>
      <c r="P164" s="1">
        <f t="shared" si="10"/>
        <v>10.434782608695652</v>
      </c>
      <c r="Q164" s="1">
        <f t="shared" si="11"/>
        <v>6.6015678723696875E-2</v>
      </c>
    </row>
    <row r="165" spans="1:17" x14ac:dyDescent="0.3">
      <c r="A165" t="s">
        <v>37</v>
      </c>
      <c r="B165" t="s">
        <v>377</v>
      </c>
      <c r="C165" t="s">
        <v>289</v>
      </c>
      <c r="D165" t="s">
        <v>290</v>
      </c>
      <c r="E165" s="1">
        <v>64.434782608695656</v>
      </c>
      <c r="F165" s="1">
        <v>3.4510869565217392</v>
      </c>
      <c r="G165" s="1">
        <v>0.10869565217391304</v>
      </c>
      <c r="H165" s="1">
        <v>0.29347826086956524</v>
      </c>
      <c r="I165" s="1">
        <v>0.30434782608695654</v>
      </c>
      <c r="J165" s="1">
        <v>1.8123913043478259</v>
      </c>
      <c r="K165" s="1">
        <v>8.5752173913043475</v>
      </c>
      <c r="L165" s="1">
        <f t="shared" si="8"/>
        <v>10.387608695652172</v>
      </c>
      <c r="M165" s="1">
        <f t="shared" si="9"/>
        <v>0.16121120107962211</v>
      </c>
      <c r="N165" s="1">
        <v>1.6673913043478259</v>
      </c>
      <c r="O165" s="1">
        <v>3.4782608695652173</v>
      </c>
      <c r="P165" s="1">
        <f t="shared" si="10"/>
        <v>5.1456521739130432</v>
      </c>
      <c r="Q165" s="1">
        <f t="shared" si="11"/>
        <v>7.9858299595141694E-2</v>
      </c>
    </row>
    <row r="166" spans="1:17" x14ac:dyDescent="0.3">
      <c r="A166" t="s">
        <v>37</v>
      </c>
      <c r="B166" t="s">
        <v>378</v>
      </c>
      <c r="C166" t="s">
        <v>66</v>
      </c>
      <c r="D166" t="s">
        <v>67</v>
      </c>
      <c r="E166" s="1">
        <v>141.30434782608697</v>
      </c>
      <c r="F166" s="1">
        <v>25.313260869565219</v>
      </c>
      <c r="G166" s="1">
        <v>0</v>
      </c>
      <c r="H166" s="1">
        <v>0</v>
      </c>
      <c r="I166" s="1">
        <v>2.8586956521739131</v>
      </c>
      <c r="J166" s="1">
        <v>5.375</v>
      </c>
      <c r="K166" s="1">
        <v>5.8654347826086948</v>
      </c>
      <c r="L166" s="1">
        <f t="shared" si="8"/>
        <v>11.240434782608695</v>
      </c>
      <c r="M166" s="1">
        <f t="shared" si="9"/>
        <v>7.9547692307692291E-2</v>
      </c>
      <c r="N166" s="1">
        <v>7.9239130434782608</v>
      </c>
      <c r="O166" s="1">
        <v>3.1086956521739131</v>
      </c>
      <c r="P166" s="1">
        <f t="shared" si="10"/>
        <v>11.032608695652174</v>
      </c>
      <c r="Q166" s="1">
        <f t="shared" si="11"/>
        <v>7.8076923076923072E-2</v>
      </c>
    </row>
    <row r="167" spans="1:17" x14ac:dyDescent="0.3">
      <c r="A167" t="s">
        <v>37</v>
      </c>
      <c r="B167" t="s">
        <v>379</v>
      </c>
      <c r="C167" t="s">
        <v>380</v>
      </c>
      <c r="D167" t="s">
        <v>58</v>
      </c>
      <c r="E167" s="1">
        <v>156.71739130434781</v>
      </c>
      <c r="F167" s="1">
        <v>4.6086956521739131</v>
      </c>
      <c r="G167" s="1">
        <v>1.9565217391304348</v>
      </c>
      <c r="H167" s="1">
        <v>1</v>
      </c>
      <c r="I167" s="1">
        <v>3.3913043478260869</v>
      </c>
      <c r="J167" s="1">
        <v>0</v>
      </c>
      <c r="K167" s="1">
        <v>20.251304347826082</v>
      </c>
      <c r="L167" s="1">
        <f t="shared" si="8"/>
        <v>20.251304347826082</v>
      </c>
      <c r="M167" s="1">
        <f t="shared" si="9"/>
        <v>0.12922180607573863</v>
      </c>
      <c r="N167" s="1">
        <v>0</v>
      </c>
      <c r="O167" s="1">
        <v>6.1365217391304325</v>
      </c>
      <c r="P167" s="1">
        <f t="shared" si="10"/>
        <v>6.1365217391304325</v>
      </c>
      <c r="Q167" s="1">
        <f t="shared" si="11"/>
        <v>3.9156609793313903E-2</v>
      </c>
    </row>
    <row r="168" spans="1:17" x14ac:dyDescent="0.3">
      <c r="A168" t="s">
        <v>37</v>
      </c>
      <c r="B168" t="s">
        <v>381</v>
      </c>
      <c r="C168" t="s">
        <v>161</v>
      </c>
      <c r="D168" t="s">
        <v>162</v>
      </c>
      <c r="E168" s="1">
        <v>86.413043478260875</v>
      </c>
      <c r="F168" s="1">
        <v>10.472826086956522</v>
      </c>
      <c r="G168" s="1">
        <v>0</v>
      </c>
      <c r="H168" s="1">
        <v>0.27173913043478259</v>
      </c>
      <c r="I168" s="1">
        <v>0.34782608695652173</v>
      </c>
      <c r="J168" s="1">
        <v>4.8559782608695654</v>
      </c>
      <c r="K168" s="1">
        <v>0</v>
      </c>
      <c r="L168" s="1">
        <f t="shared" si="8"/>
        <v>4.8559782608695654</v>
      </c>
      <c r="M168" s="1">
        <f t="shared" si="9"/>
        <v>5.6194968553459117E-2</v>
      </c>
      <c r="N168" s="1">
        <v>5.2228260869565215</v>
      </c>
      <c r="O168" s="1">
        <v>0</v>
      </c>
      <c r="P168" s="1">
        <f t="shared" si="10"/>
        <v>5.2228260869565215</v>
      </c>
      <c r="Q168" s="1">
        <f t="shared" si="11"/>
        <v>6.044025157232704E-2</v>
      </c>
    </row>
    <row r="169" spans="1:17" x14ac:dyDescent="0.3">
      <c r="A169" t="s">
        <v>37</v>
      </c>
      <c r="B169" t="s">
        <v>382</v>
      </c>
      <c r="C169" t="s">
        <v>108</v>
      </c>
      <c r="D169" t="s">
        <v>70</v>
      </c>
      <c r="E169" s="1">
        <v>151.33695652173913</v>
      </c>
      <c r="F169" s="1">
        <v>0</v>
      </c>
      <c r="G169" s="1">
        <v>0.662391304347826</v>
      </c>
      <c r="H169" s="1">
        <v>0.80434782608695654</v>
      </c>
      <c r="I169" s="1">
        <v>5.1413043478260869</v>
      </c>
      <c r="J169" s="1">
        <v>13.631847826086958</v>
      </c>
      <c r="K169" s="1">
        <v>13.522717391304347</v>
      </c>
      <c r="L169" s="1">
        <f t="shared" si="8"/>
        <v>27.154565217391305</v>
      </c>
      <c r="M169" s="1">
        <f t="shared" si="9"/>
        <v>0.17943115707821591</v>
      </c>
      <c r="N169" s="1">
        <v>16.20282608695652</v>
      </c>
      <c r="O169" s="1">
        <v>0</v>
      </c>
      <c r="P169" s="1">
        <f t="shared" si="10"/>
        <v>16.20282608695652</v>
      </c>
      <c r="Q169" s="1">
        <f t="shared" si="11"/>
        <v>0.10706456941751059</v>
      </c>
    </row>
    <row r="170" spans="1:17" x14ac:dyDescent="0.3">
      <c r="A170" t="s">
        <v>37</v>
      </c>
      <c r="B170" t="s">
        <v>383</v>
      </c>
      <c r="C170" t="s">
        <v>69</v>
      </c>
      <c r="D170" t="s">
        <v>70</v>
      </c>
      <c r="E170" s="1">
        <v>142.05434782608697</v>
      </c>
      <c r="F170" s="1">
        <v>4.8695652173913047</v>
      </c>
      <c r="G170" s="1">
        <v>0.22826086956521738</v>
      </c>
      <c r="H170" s="1">
        <v>0.17576086956521741</v>
      </c>
      <c r="I170" s="1">
        <v>2.6847826086956523</v>
      </c>
      <c r="J170" s="1">
        <v>4.8695652173913047</v>
      </c>
      <c r="K170" s="1">
        <v>14.63097826086957</v>
      </c>
      <c r="L170" s="1">
        <f t="shared" si="8"/>
        <v>19.500543478260873</v>
      </c>
      <c r="M170" s="1">
        <f t="shared" si="9"/>
        <v>0.13727523146376924</v>
      </c>
      <c r="N170" s="1">
        <v>5.3043478260869561</v>
      </c>
      <c r="O170" s="1">
        <v>10.598586956521743</v>
      </c>
      <c r="P170" s="1">
        <f t="shared" si="10"/>
        <v>15.9029347826087</v>
      </c>
      <c r="Q170" s="1">
        <f t="shared" si="11"/>
        <v>0.11194965184788433</v>
      </c>
    </row>
    <row r="171" spans="1:17" x14ac:dyDescent="0.3">
      <c r="A171" t="s">
        <v>37</v>
      </c>
      <c r="B171" t="s">
        <v>384</v>
      </c>
      <c r="C171" t="s">
        <v>385</v>
      </c>
      <c r="D171" t="s">
        <v>70</v>
      </c>
      <c r="E171" s="1">
        <v>76.804347826086953</v>
      </c>
      <c r="F171" s="1">
        <v>5.7391304347826084</v>
      </c>
      <c r="G171" s="1">
        <v>0.26630434782608697</v>
      </c>
      <c r="H171" s="1">
        <v>0.46739130434782611</v>
      </c>
      <c r="I171" s="1">
        <v>0.61956521739130432</v>
      </c>
      <c r="J171" s="1">
        <v>0</v>
      </c>
      <c r="K171" s="1">
        <v>0</v>
      </c>
      <c r="L171" s="1">
        <f t="shared" si="8"/>
        <v>0</v>
      </c>
      <c r="M171" s="1">
        <f t="shared" si="9"/>
        <v>0</v>
      </c>
      <c r="N171" s="1">
        <v>5.7391304347826084</v>
      </c>
      <c r="O171" s="1">
        <v>0</v>
      </c>
      <c r="P171" s="1">
        <f t="shared" si="10"/>
        <v>5.7391304347826084</v>
      </c>
      <c r="Q171" s="1">
        <f t="shared" si="11"/>
        <v>7.4724030568921601E-2</v>
      </c>
    </row>
    <row r="172" spans="1:17" x14ac:dyDescent="0.3">
      <c r="A172" t="s">
        <v>37</v>
      </c>
      <c r="B172" t="s">
        <v>386</v>
      </c>
      <c r="C172" t="s">
        <v>66</v>
      </c>
      <c r="D172" t="s">
        <v>67</v>
      </c>
      <c r="E172" s="1">
        <v>49.021739130434781</v>
      </c>
      <c r="F172" s="1">
        <v>5.5652173913043477</v>
      </c>
      <c r="G172" s="1">
        <v>3.2608695652173912E-2</v>
      </c>
      <c r="H172" s="1">
        <v>0.20652173913043478</v>
      </c>
      <c r="I172" s="1">
        <v>0.34782608695652173</v>
      </c>
      <c r="J172" s="1">
        <v>5.2744565217391308</v>
      </c>
      <c r="K172" s="1">
        <v>0</v>
      </c>
      <c r="L172" s="1">
        <f t="shared" si="8"/>
        <v>5.2744565217391308</v>
      </c>
      <c r="M172" s="1">
        <f t="shared" si="9"/>
        <v>0.10759423503325943</v>
      </c>
      <c r="N172" s="1">
        <v>4.5628260869565214</v>
      </c>
      <c r="O172" s="1">
        <v>0</v>
      </c>
      <c r="P172" s="1">
        <f t="shared" si="10"/>
        <v>4.5628260869565214</v>
      </c>
      <c r="Q172" s="1">
        <f t="shared" si="11"/>
        <v>9.3077605321507759E-2</v>
      </c>
    </row>
    <row r="173" spans="1:17" x14ac:dyDescent="0.3">
      <c r="A173" t="s">
        <v>37</v>
      </c>
      <c r="B173" t="s">
        <v>387</v>
      </c>
      <c r="C173" t="s">
        <v>388</v>
      </c>
      <c r="D173" t="s">
        <v>389</v>
      </c>
      <c r="E173" s="1">
        <v>105.65217391304348</v>
      </c>
      <c r="F173" s="1">
        <v>5.7391304347826084</v>
      </c>
      <c r="G173" s="1">
        <v>0.2608695652173913</v>
      </c>
      <c r="H173" s="1">
        <v>0.61956521739130432</v>
      </c>
      <c r="I173" s="1">
        <v>0.55434782608695654</v>
      </c>
      <c r="J173" s="1">
        <v>5.2452173913043474</v>
      </c>
      <c r="K173" s="1">
        <v>0</v>
      </c>
      <c r="L173" s="1">
        <f t="shared" si="8"/>
        <v>5.2452173913043474</v>
      </c>
      <c r="M173" s="1">
        <f t="shared" si="9"/>
        <v>4.9646090534979419E-2</v>
      </c>
      <c r="N173" s="1">
        <v>4.435326086956521</v>
      </c>
      <c r="O173" s="1">
        <v>9.3244565217391333</v>
      </c>
      <c r="P173" s="1">
        <f t="shared" si="10"/>
        <v>13.759782608695655</v>
      </c>
      <c r="Q173" s="1">
        <f t="shared" si="11"/>
        <v>0.13023662551440332</v>
      </c>
    </row>
    <row r="174" spans="1:17" x14ac:dyDescent="0.3">
      <c r="A174" t="s">
        <v>37</v>
      </c>
      <c r="B174" t="s">
        <v>390</v>
      </c>
      <c r="C174" t="s">
        <v>391</v>
      </c>
      <c r="D174" t="s">
        <v>322</v>
      </c>
      <c r="E174" s="1">
        <v>78.326086956521735</v>
      </c>
      <c r="F174" s="1">
        <v>10.361413043478262</v>
      </c>
      <c r="G174" s="1">
        <v>0</v>
      </c>
      <c r="H174" s="1">
        <v>0.28260869565217389</v>
      </c>
      <c r="I174" s="1">
        <v>0</v>
      </c>
      <c r="J174" s="1">
        <v>5.0054347826086953</v>
      </c>
      <c r="K174" s="1">
        <v>3.5788043478260869</v>
      </c>
      <c r="L174" s="1">
        <f t="shared" si="8"/>
        <v>8.5842391304347814</v>
      </c>
      <c r="M174" s="1">
        <f t="shared" si="9"/>
        <v>0.10959616985845128</v>
      </c>
      <c r="N174" s="1">
        <v>2.2989130434782608</v>
      </c>
      <c r="O174" s="1">
        <v>4.9130434782608692</v>
      </c>
      <c r="P174" s="1">
        <f t="shared" si="10"/>
        <v>7.2119565217391299</v>
      </c>
      <c r="Q174" s="1">
        <f t="shared" si="11"/>
        <v>9.2076047737996117E-2</v>
      </c>
    </row>
    <row r="175" spans="1:17" x14ac:dyDescent="0.3">
      <c r="A175" t="s">
        <v>37</v>
      </c>
      <c r="B175" t="s">
        <v>392</v>
      </c>
      <c r="C175" t="s">
        <v>393</v>
      </c>
      <c r="D175" t="s">
        <v>336</v>
      </c>
      <c r="E175" s="1">
        <v>60.489130434782609</v>
      </c>
      <c r="F175" s="1">
        <v>7.2173913043478262</v>
      </c>
      <c r="G175" s="1">
        <v>0.45652173913043476</v>
      </c>
      <c r="H175" s="1">
        <v>0.14130434782608695</v>
      </c>
      <c r="I175" s="1">
        <v>0.60869565217391308</v>
      </c>
      <c r="J175" s="1">
        <v>6.3027173913043466</v>
      </c>
      <c r="K175" s="1">
        <v>0</v>
      </c>
      <c r="L175" s="1">
        <f t="shared" si="8"/>
        <v>6.3027173913043466</v>
      </c>
      <c r="M175" s="1">
        <f t="shared" si="9"/>
        <v>0.10419586702605568</v>
      </c>
      <c r="N175" s="1">
        <v>5.2650000000000015</v>
      </c>
      <c r="O175" s="1">
        <v>0</v>
      </c>
      <c r="P175" s="1">
        <f t="shared" si="10"/>
        <v>5.2650000000000015</v>
      </c>
      <c r="Q175" s="1">
        <f t="shared" si="11"/>
        <v>8.704043126684638E-2</v>
      </c>
    </row>
    <row r="176" spans="1:17" x14ac:dyDescent="0.3">
      <c r="A176" t="s">
        <v>37</v>
      </c>
      <c r="B176" t="s">
        <v>394</v>
      </c>
      <c r="C176" t="s">
        <v>57</v>
      </c>
      <c r="D176" t="s">
        <v>58</v>
      </c>
      <c r="E176" s="1">
        <v>113.39130434782609</v>
      </c>
      <c r="F176" s="1">
        <v>5.2173913043478262</v>
      </c>
      <c r="G176" s="1">
        <v>0</v>
      </c>
      <c r="H176" s="1">
        <v>0</v>
      </c>
      <c r="I176" s="1">
        <v>10.097826086956522</v>
      </c>
      <c r="J176" s="1">
        <v>0</v>
      </c>
      <c r="K176" s="1">
        <v>10.146521739130431</v>
      </c>
      <c r="L176" s="1">
        <f t="shared" si="8"/>
        <v>10.146521739130431</v>
      </c>
      <c r="M176" s="1">
        <f t="shared" si="9"/>
        <v>8.9482361963190149E-2</v>
      </c>
      <c r="N176" s="1">
        <v>11.908804347826086</v>
      </c>
      <c r="O176" s="1">
        <v>0</v>
      </c>
      <c r="P176" s="1">
        <f t="shared" si="10"/>
        <v>11.908804347826086</v>
      </c>
      <c r="Q176" s="1">
        <f t="shared" si="11"/>
        <v>0.10502396472392636</v>
      </c>
    </row>
    <row r="177" spans="1:17" x14ac:dyDescent="0.3">
      <c r="A177" t="s">
        <v>37</v>
      </c>
      <c r="B177" t="s">
        <v>395</v>
      </c>
      <c r="C177" t="s">
        <v>57</v>
      </c>
      <c r="D177" t="s">
        <v>58</v>
      </c>
      <c r="E177" s="1">
        <v>162.96739130434781</v>
      </c>
      <c r="F177" s="1">
        <v>5.7173913043478262</v>
      </c>
      <c r="G177" s="1">
        <v>0.65217391304347827</v>
      </c>
      <c r="H177" s="1">
        <v>0.92391304347826086</v>
      </c>
      <c r="I177" s="1">
        <v>4.5869565217391308</v>
      </c>
      <c r="J177" s="1">
        <v>4.9686956521739134</v>
      </c>
      <c r="K177" s="1">
        <v>17.054347826086946</v>
      </c>
      <c r="L177" s="1">
        <f t="shared" si="8"/>
        <v>22.02304347826086</v>
      </c>
      <c r="M177" s="1">
        <f t="shared" si="9"/>
        <v>0.13513773094110579</v>
      </c>
      <c r="N177" s="1">
        <v>0</v>
      </c>
      <c r="O177" s="1">
        <v>18.065326086956524</v>
      </c>
      <c r="P177" s="1">
        <f t="shared" si="10"/>
        <v>18.065326086956524</v>
      </c>
      <c r="Q177" s="1">
        <f t="shared" si="11"/>
        <v>0.11085239778563331</v>
      </c>
    </row>
    <row r="178" spans="1:17" x14ac:dyDescent="0.3">
      <c r="A178" t="s">
        <v>37</v>
      </c>
      <c r="B178" t="s">
        <v>396</v>
      </c>
      <c r="C178" t="s">
        <v>397</v>
      </c>
      <c r="D178" t="s">
        <v>398</v>
      </c>
      <c r="E178" s="1">
        <v>86.086956521739125</v>
      </c>
      <c r="F178" s="1">
        <v>5.2173913043478262</v>
      </c>
      <c r="G178" s="1">
        <v>0.33260869565217388</v>
      </c>
      <c r="H178" s="1">
        <v>0</v>
      </c>
      <c r="I178" s="1">
        <v>1.1304347826086956</v>
      </c>
      <c r="J178" s="1">
        <v>0</v>
      </c>
      <c r="K178" s="1">
        <v>0</v>
      </c>
      <c r="L178" s="1">
        <f t="shared" si="8"/>
        <v>0</v>
      </c>
      <c r="M178" s="1">
        <f t="shared" si="9"/>
        <v>0</v>
      </c>
      <c r="N178" s="1">
        <v>1.0434782608695652</v>
      </c>
      <c r="O178" s="1">
        <v>0</v>
      </c>
      <c r="P178" s="1">
        <f t="shared" si="10"/>
        <v>1.0434782608695652</v>
      </c>
      <c r="Q178" s="1">
        <f t="shared" si="11"/>
        <v>1.2121212121212121E-2</v>
      </c>
    </row>
    <row r="179" spans="1:17" x14ac:dyDescent="0.3">
      <c r="A179" t="s">
        <v>37</v>
      </c>
      <c r="B179" t="s">
        <v>399</v>
      </c>
      <c r="C179" t="s">
        <v>325</v>
      </c>
      <c r="D179" t="s">
        <v>219</v>
      </c>
      <c r="E179" s="1">
        <v>74.739130434782609</v>
      </c>
      <c r="F179" s="1">
        <v>5.1304347826086953</v>
      </c>
      <c r="G179" s="1">
        <v>5.434782608695652E-3</v>
      </c>
      <c r="H179" s="1">
        <v>0.40760869565217389</v>
      </c>
      <c r="I179" s="1">
        <v>3.902173913043478</v>
      </c>
      <c r="J179" s="1">
        <v>6.2527173913043477</v>
      </c>
      <c r="K179" s="1">
        <v>0</v>
      </c>
      <c r="L179" s="1">
        <f t="shared" si="8"/>
        <v>6.2527173913043477</v>
      </c>
      <c r="M179" s="1">
        <f t="shared" si="9"/>
        <v>8.3660558464223378E-2</v>
      </c>
      <c r="N179" s="1">
        <v>4.9048913043478262</v>
      </c>
      <c r="O179" s="1">
        <v>5.3885869565217392</v>
      </c>
      <c r="P179" s="1">
        <f t="shared" si="10"/>
        <v>10.293478260869566</v>
      </c>
      <c r="Q179" s="1">
        <f t="shared" si="11"/>
        <v>0.13772542175683539</v>
      </c>
    </row>
    <row r="180" spans="1:17" x14ac:dyDescent="0.3">
      <c r="A180" t="s">
        <v>37</v>
      </c>
      <c r="B180" t="s">
        <v>400</v>
      </c>
      <c r="C180" t="s">
        <v>269</v>
      </c>
      <c r="D180" t="s">
        <v>103</v>
      </c>
      <c r="E180" s="1">
        <v>176.70652173913044</v>
      </c>
      <c r="F180" s="1">
        <v>10</v>
      </c>
      <c r="G180" s="1">
        <v>2.717391304347826E-2</v>
      </c>
      <c r="H180" s="1">
        <v>0.73369565217391308</v>
      </c>
      <c r="I180" s="1">
        <v>5.0543478260869561</v>
      </c>
      <c r="J180" s="1">
        <v>5.6820652173913047</v>
      </c>
      <c r="K180" s="1">
        <v>10.869565217391305</v>
      </c>
      <c r="L180" s="1">
        <f t="shared" si="8"/>
        <v>16.551630434782609</v>
      </c>
      <c r="M180" s="1">
        <f t="shared" si="9"/>
        <v>9.3667343298271519E-2</v>
      </c>
      <c r="N180" s="1">
        <v>29.682065217391305</v>
      </c>
      <c r="O180" s="1">
        <v>0</v>
      </c>
      <c r="P180" s="1">
        <f t="shared" si="10"/>
        <v>29.682065217391305</v>
      </c>
      <c r="Q180" s="1">
        <f t="shared" si="11"/>
        <v>0.16797379590330319</v>
      </c>
    </row>
    <row r="181" spans="1:17" x14ac:dyDescent="0.3">
      <c r="A181" t="s">
        <v>37</v>
      </c>
      <c r="B181" t="s">
        <v>401</v>
      </c>
      <c r="C181" t="s">
        <v>335</v>
      </c>
      <c r="D181" t="s">
        <v>336</v>
      </c>
      <c r="E181" s="1">
        <v>93.880434782608702</v>
      </c>
      <c r="F181" s="1">
        <v>9.4782608695652169</v>
      </c>
      <c r="G181" s="1">
        <v>1.0869565217391304E-2</v>
      </c>
      <c r="H181" s="1">
        <v>0.73369565217391308</v>
      </c>
      <c r="I181" s="1">
        <v>3.3804347826086958</v>
      </c>
      <c r="J181" s="1">
        <v>5.2173913043478262</v>
      </c>
      <c r="K181" s="1">
        <v>0</v>
      </c>
      <c r="L181" s="1">
        <f t="shared" si="8"/>
        <v>5.2173913043478262</v>
      </c>
      <c r="M181" s="1">
        <f t="shared" si="9"/>
        <v>5.5574852379298365E-2</v>
      </c>
      <c r="N181" s="1">
        <v>7.9103260869565215</v>
      </c>
      <c r="O181" s="1">
        <v>1.7961956521739131</v>
      </c>
      <c r="P181" s="1">
        <f t="shared" si="10"/>
        <v>9.7065217391304337</v>
      </c>
      <c r="Q181" s="1">
        <f t="shared" si="11"/>
        <v>0.10339238161398633</v>
      </c>
    </row>
    <row r="182" spans="1:17" x14ac:dyDescent="0.3">
      <c r="A182" t="s">
        <v>37</v>
      </c>
      <c r="B182" t="s">
        <v>402</v>
      </c>
      <c r="C182" t="s">
        <v>126</v>
      </c>
      <c r="D182" t="s">
        <v>127</v>
      </c>
      <c r="E182" s="1">
        <v>88.782608695652172</v>
      </c>
      <c r="F182" s="1">
        <v>5.0434782608695654</v>
      </c>
      <c r="G182" s="1">
        <v>2.347826086956522</v>
      </c>
      <c r="H182" s="1">
        <v>0.73913043478260865</v>
      </c>
      <c r="I182" s="1">
        <v>2.847826086956522</v>
      </c>
      <c r="J182" s="1">
        <v>5.3396739130434785</v>
      </c>
      <c r="K182" s="1">
        <v>8.3994565217391308</v>
      </c>
      <c r="L182" s="1">
        <f t="shared" si="8"/>
        <v>13.739130434782609</v>
      </c>
      <c r="M182" s="1">
        <f t="shared" si="9"/>
        <v>0.15475024485798239</v>
      </c>
      <c r="N182" s="1">
        <v>10.730978260869565</v>
      </c>
      <c r="O182" s="1">
        <v>3.2173913043478262</v>
      </c>
      <c r="P182" s="1">
        <f t="shared" si="10"/>
        <v>13.948369565217391</v>
      </c>
      <c r="Q182" s="1">
        <f t="shared" si="11"/>
        <v>0.1571070029382958</v>
      </c>
    </row>
    <row r="183" spans="1:17" x14ac:dyDescent="0.3">
      <c r="A183" t="s">
        <v>37</v>
      </c>
      <c r="B183" t="s">
        <v>403</v>
      </c>
      <c r="C183" t="s">
        <v>190</v>
      </c>
      <c r="D183" t="s">
        <v>191</v>
      </c>
      <c r="E183" s="1">
        <v>176.96739130434781</v>
      </c>
      <c r="F183" s="1">
        <v>5.6956521739130439</v>
      </c>
      <c r="G183" s="1">
        <v>0</v>
      </c>
      <c r="H183" s="1">
        <v>1.4836956521739131</v>
      </c>
      <c r="I183" s="1">
        <v>8.9565217391304355</v>
      </c>
      <c r="J183" s="1">
        <v>5.3913043478260869</v>
      </c>
      <c r="K183" s="1">
        <v>14.864130434782609</v>
      </c>
      <c r="L183" s="1">
        <f t="shared" si="8"/>
        <v>20.255434782608695</v>
      </c>
      <c r="M183" s="1">
        <f t="shared" si="9"/>
        <v>0.11445857134082674</v>
      </c>
      <c r="N183" s="1">
        <v>16.915760869565219</v>
      </c>
      <c r="O183" s="1">
        <v>12.589673913043478</v>
      </c>
      <c r="P183" s="1">
        <f t="shared" si="10"/>
        <v>29.505434782608695</v>
      </c>
      <c r="Q183" s="1">
        <f t="shared" si="11"/>
        <v>0.16672808795528532</v>
      </c>
    </row>
    <row r="184" spans="1:17" x14ac:dyDescent="0.3">
      <c r="A184" t="s">
        <v>37</v>
      </c>
      <c r="B184" t="s">
        <v>404</v>
      </c>
      <c r="C184" t="s">
        <v>129</v>
      </c>
      <c r="D184" t="s">
        <v>130</v>
      </c>
      <c r="E184" s="1">
        <v>97.510869565217391</v>
      </c>
      <c r="F184" s="1">
        <v>6.5217391304347823</v>
      </c>
      <c r="G184" s="1">
        <v>2.1739130434782608E-2</v>
      </c>
      <c r="H184" s="1">
        <v>0.96739130434782605</v>
      </c>
      <c r="I184" s="1">
        <v>5.7391304347826084</v>
      </c>
      <c r="J184" s="1">
        <v>5.0244565217391308</v>
      </c>
      <c r="K184" s="1">
        <v>5.3233695652173916</v>
      </c>
      <c r="L184" s="1">
        <f t="shared" si="8"/>
        <v>10.347826086956523</v>
      </c>
      <c r="M184" s="1">
        <f t="shared" si="9"/>
        <v>0.10611971909486123</v>
      </c>
      <c r="N184" s="1">
        <v>16.290760869565219</v>
      </c>
      <c r="O184" s="1">
        <v>24.706521739130434</v>
      </c>
      <c r="P184" s="1">
        <f t="shared" si="10"/>
        <v>40.997282608695656</v>
      </c>
      <c r="Q184" s="1">
        <f t="shared" si="11"/>
        <v>0.42043807825214585</v>
      </c>
    </row>
    <row r="185" spans="1:17" x14ac:dyDescent="0.3">
      <c r="A185" t="s">
        <v>37</v>
      </c>
      <c r="B185" t="s">
        <v>405</v>
      </c>
      <c r="C185" t="s">
        <v>169</v>
      </c>
      <c r="D185" t="s">
        <v>170</v>
      </c>
      <c r="E185" s="1">
        <v>76.097826086956516</v>
      </c>
      <c r="F185" s="1">
        <v>5.3043478260869561</v>
      </c>
      <c r="G185" s="1">
        <v>1.6304347826086956E-2</v>
      </c>
      <c r="H185" s="1">
        <v>0.52717391304347827</v>
      </c>
      <c r="I185" s="1">
        <v>2.2826086956521738</v>
      </c>
      <c r="J185" s="1">
        <v>5.7282608695652177</v>
      </c>
      <c r="K185" s="1">
        <v>5.6793478260869561</v>
      </c>
      <c r="L185" s="1">
        <f t="shared" si="8"/>
        <v>11.407608695652174</v>
      </c>
      <c r="M185" s="1">
        <f t="shared" si="9"/>
        <v>0.14990715612055422</v>
      </c>
      <c r="N185" s="1">
        <v>5.75</v>
      </c>
      <c r="O185" s="1">
        <v>5.5706521739130439</v>
      </c>
      <c r="P185" s="1">
        <f t="shared" si="10"/>
        <v>11.320652173913043</v>
      </c>
      <c r="Q185" s="1">
        <f t="shared" si="11"/>
        <v>0.1487644622196829</v>
      </c>
    </row>
    <row r="186" spans="1:17" x14ac:dyDescent="0.3">
      <c r="A186" t="s">
        <v>37</v>
      </c>
      <c r="B186" t="s">
        <v>406</v>
      </c>
      <c r="C186" t="s">
        <v>129</v>
      </c>
      <c r="D186" t="s">
        <v>130</v>
      </c>
      <c r="E186" s="1">
        <v>136.85869565217391</v>
      </c>
      <c r="F186" s="1">
        <v>5.3043478260869561</v>
      </c>
      <c r="G186" s="1">
        <v>3.2608695652173912E-2</v>
      </c>
      <c r="H186" s="1">
        <v>0.94021739130434778</v>
      </c>
      <c r="I186" s="1">
        <v>4.9130434782608692</v>
      </c>
      <c r="J186" s="1">
        <v>4.8695652173913047</v>
      </c>
      <c r="K186" s="1">
        <v>5.4755434782608692</v>
      </c>
      <c r="L186" s="1">
        <f t="shared" si="8"/>
        <v>10.345108695652174</v>
      </c>
      <c r="M186" s="1">
        <f t="shared" si="9"/>
        <v>7.5589706933523945E-2</v>
      </c>
      <c r="N186" s="1">
        <v>14.369565217391305</v>
      </c>
      <c r="O186" s="1">
        <v>5.125</v>
      </c>
      <c r="P186" s="1">
        <f t="shared" si="10"/>
        <v>19.494565217391305</v>
      </c>
      <c r="Q186" s="1">
        <f t="shared" si="11"/>
        <v>0.14244301485187832</v>
      </c>
    </row>
    <row r="187" spans="1:17" x14ac:dyDescent="0.3">
      <c r="A187" t="s">
        <v>37</v>
      </c>
      <c r="B187" t="s">
        <v>407</v>
      </c>
      <c r="C187" t="s">
        <v>408</v>
      </c>
      <c r="D187" t="s">
        <v>230</v>
      </c>
      <c r="E187" s="1">
        <v>104.10869565217391</v>
      </c>
      <c r="F187" s="1">
        <v>4.9130434782608692</v>
      </c>
      <c r="G187" s="1">
        <v>1.3043478260869565E-2</v>
      </c>
      <c r="H187" s="1">
        <v>1.0271739130434783</v>
      </c>
      <c r="I187" s="1">
        <v>5.5652173913043477</v>
      </c>
      <c r="J187" s="1">
        <v>4.8695652173913047</v>
      </c>
      <c r="K187" s="1">
        <v>7.0054347826086953</v>
      </c>
      <c r="L187" s="1">
        <f t="shared" si="8"/>
        <v>11.875</v>
      </c>
      <c r="M187" s="1">
        <f t="shared" si="9"/>
        <v>0.11406347880559617</v>
      </c>
      <c r="N187" s="1">
        <v>5.6222826086956523</v>
      </c>
      <c r="O187" s="1">
        <v>15.298913043478262</v>
      </c>
      <c r="P187" s="1">
        <f t="shared" si="10"/>
        <v>20.921195652173914</v>
      </c>
      <c r="Q187" s="1">
        <f t="shared" si="11"/>
        <v>0.20095531426185009</v>
      </c>
    </row>
    <row r="188" spans="1:17" x14ac:dyDescent="0.3">
      <c r="A188" t="s">
        <v>37</v>
      </c>
      <c r="B188" t="s">
        <v>409</v>
      </c>
      <c r="C188" t="s">
        <v>45</v>
      </c>
      <c r="D188" t="s">
        <v>46</v>
      </c>
      <c r="E188" s="1">
        <v>151.27173913043478</v>
      </c>
      <c r="F188" s="1">
        <v>4.9565217391304346</v>
      </c>
      <c r="G188" s="1">
        <v>0.27173913043478259</v>
      </c>
      <c r="H188" s="1">
        <v>0.63586956521739135</v>
      </c>
      <c r="I188" s="1">
        <v>5.1304347826086953</v>
      </c>
      <c r="J188" s="1">
        <v>5.1005434782608692</v>
      </c>
      <c r="K188" s="1">
        <v>5.6820652173913047</v>
      </c>
      <c r="L188" s="1">
        <f t="shared" si="8"/>
        <v>10.782608695652174</v>
      </c>
      <c r="M188" s="1">
        <f t="shared" si="9"/>
        <v>7.1279729826830493E-2</v>
      </c>
      <c r="N188" s="1">
        <v>15.614130434782609</v>
      </c>
      <c r="O188" s="1">
        <v>6.0108695652173916</v>
      </c>
      <c r="P188" s="1">
        <f t="shared" si="10"/>
        <v>21.625</v>
      </c>
      <c r="Q188" s="1">
        <f t="shared" si="11"/>
        <v>0.14295465976862828</v>
      </c>
    </row>
    <row r="189" spans="1:17" x14ac:dyDescent="0.3">
      <c r="A189" t="s">
        <v>37</v>
      </c>
      <c r="B189" t="s">
        <v>410</v>
      </c>
      <c r="C189" t="s">
        <v>110</v>
      </c>
      <c r="D189" t="s">
        <v>111</v>
      </c>
      <c r="E189" s="1">
        <v>54.586956521739133</v>
      </c>
      <c r="F189" s="1">
        <v>5.1304347826086953</v>
      </c>
      <c r="G189" s="1">
        <v>0.13043478260869565</v>
      </c>
      <c r="H189" s="1">
        <v>0.30434782608695654</v>
      </c>
      <c r="I189" s="1">
        <v>3.8260869565217392</v>
      </c>
      <c r="J189" s="1">
        <v>6.0135869565217392</v>
      </c>
      <c r="K189" s="1">
        <v>0</v>
      </c>
      <c r="L189" s="1">
        <f t="shared" si="8"/>
        <v>6.0135869565217392</v>
      </c>
      <c r="M189" s="1">
        <f t="shared" si="9"/>
        <v>0.1101652727996814</v>
      </c>
      <c r="N189" s="1">
        <v>5.3396739130434785</v>
      </c>
      <c r="O189" s="1">
        <v>12.108695652173912</v>
      </c>
      <c r="P189" s="1">
        <f t="shared" si="10"/>
        <v>17.448369565217391</v>
      </c>
      <c r="Q189" s="1">
        <f t="shared" si="11"/>
        <v>0.31964356829948226</v>
      </c>
    </row>
    <row r="190" spans="1:17" x14ac:dyDescent="0.3">
      <c r="A190" t="s">
        <v>37</v>
      </c>
      <c r="B190" t="s">
        <v>411</v>
      </c>
      <c r="C190" t="s">
        <v>129</v>
      </c>
      <c r="D190" t="s">
        <v>130</v>
      </c>
      <c r="E190" s="1">
        <v>111.39130434782609</v>
      </c>
      <c r="F190" s="1">
        <v>4.6521739130434785</v>
      </c>
      <c r="G190" s="1">
        <v>1.6304347826086956E-2</v>
      </c>
      <c r="H190" s="1">
        <v>0.85869565217391308</v>
      </c>
      <c r="I190" s="1">
        <v>5.2173913043478262</v>
      </c>
      <c r="J190" s="1">
        <v>5.0434782608695654</v>
      </c>
      <c r="K190" s="1">
        <v>5.9538043478260869</v>
      </c>
      <c r="L190" s="1">
        <f t="shared" si="8"/>
        <v>10.997282608695652</v>
      </c>
      <c r="M190" s="1">
        <f t="shared" si="9"/>
        <v>9.8726580796252919E-2</v>
      </c>
      <c r="N190" s="1">
        <v>15.361413043478262</v>
      </c>
      <c r="O190" s="1">
        <v>0</v>
      </c>
      <c r="P190" s="1">
        <f t="shared" si="10"/>
        <v>15.361413043478262</v>
      </c>
      <c r="Q190" s="1">
        <f t="shared" si="11"/>
        <v>0.13790495706479314</v>
      </c>
    </row>
    <row r="191" spans="1:17" x14ac:dyDescent="0.3">
      <c r="A191" t="s">
        <v>37</v>
      </c>
      <c r="B191" t="s">
        <v>412</v>
      </c>
      <c r="C191" t="s">
        <v>183</v>
      </c>
      <c r="D191" t="s">
        <v>184</v>
      </c>
      <c r="E191" s="1">
        <v>86.695652173913047</v>
      </c>
      <c r="F191" s="1">
        <v>4.5217391304347823</v>
      </c>
      <c r="G191" s="1">
        <v>0</v>
      </c>
      <c r="H191" s="1">
        <v>1.173913043478261</v>
      </c>
      <c r="I191" s="1">
        <v>2.5217391304347827</v>
      </c>
      <c r="J191" s="1">
        <v>5.4239130434782608</v>
      </c>
      <c r="K191" s="1">
        <v>5.4592391304347823</v>
      </c>
      <c r="L191" s="1">
        <f t="shared" si="8"/>
        <v>10.883152173913043</v>
      </c>
      <c r="M191" s="1">
        <f t="shared" si="9"/>
        <v>0.1255328485456369</v>
      </c>
      <c r="N191" s="1">
        <v>12.836956521739131</v>
      </c>
      <c r="O191" s="1">
        <v>0</v>
      </c>
      <c r="P191" s="1">
        <f t="shared" si="10"/>
        <v>12.836956521739131</v>
      </c>
      <c r="Q191" s="1">
        <f t="shared" si="11"/>
        <v>0.1480692076228686</v>
      </c>
    </row>
    <row r="192" spans="1:17" x14ac:dyDescent="0.3">
      <c r="A192" t="s">
        <v>37</v>
      </c>
      <c r="B192" t="s">
        <v>413</v>
      </c>
      <c r="C192" t="s">
        <v>414</v>
      </c>
      <c r="D192" t="s">
        <v>415</v>
      </c>
      <c r="E192" s="1">
        <v>83.597826086956516</v>
      </c>
      <c r="F192" s="1">
        <v>9.4347826086956523</v>
      </c>
      <c r="G192" s="1">
        <v>2.0108695652173915E-2</v>
      </c>
      <c r="H192" s="1">
        <v>0.80978260869565222</v>
      </c>
      <c r="I192" s="1">
        <v>3.3152173913043477</v>
      </c>
      <c r="J192" s="1">
        <v>0</v>
      </c>
      <c r="K192" s="1">
        <v>12.339673913043478</v>
      </c>
      <c r="L192" s="1">
        <f t="shared" si="8"/>
        <v>12.339673913043478</v>
      </c>
      <c r="M192" s="1">
        <f t="shared" si="9"/>
        <v>0.14760759329085946</v>
      </c>
      <c r="N192" s="1">
        <v>5.5407608695652177</v>
      </c>
      <c r="O192" s="1">
        <v>5.3804347826086953</v>
      </c>
      <c r="P192" s="1">
        <f t="shared" si="10"/>
        <v>10.921195652173914</v>
      </c>
      <c r="Q192" s="1">
        <f t="shared" si="11"/>
        <v>0.13063970875048761</v>
      </c>
    </row>
    <row r="193" spans="1:17" x14ac:dyDescent="0.3">
      <c r="A193" t="s">
        <v>37</v>
      </c>
      <c r="B193" t="s">
        <v>416</v>
      </c>
      <c r="C193" t="s">
        <v>417</v>
      </c>
      <c r="D193" t="s">
        <v>418</v>
      </c>
      <c r="E193" s="1">
        <v>109.32608695652173</v>
      </c>
      <c r="F193" s="1">
        <v>5.3913043478260869</v>
      </c>
      <c r="G193" s="1">
        <v>2.717391304347826E-2</v>
      </c>
      <c r="H193" s="1">
        <v>0.63043478260869568</v>
      </c>
      <c r="I193" s="1">
        <v>5.6086956521739131</v>
      </c>
      <c r="J193" s="1">
        <v>5.1739130434782608</v>
      </c>
      <c r="K193" s="1">
        <v>6.8777173913043477</v>
      </c>
      <c r="L193" s="1">
        <f t="shared" si="8"/>
        <v>12.051630434782609</v>
      </c>
      <c r="M193" s="1">
        <f t="shared" si="9"/>
        <v>0.11023563332670512</v>
      </c>
      <c r="N193" s="1">
        <v>5.7554347826086953</v>
      </c>
      <c r="O193" s="1">
        <v>10.747282608695652</v>
      </c>
      <c r="P193" s="1">
        <f t="shared" si="10"/>
        <v>16.502717391304348</v>
      </c>
      <c r="Q193" s="1">
        <f t="shared" si="11"/>
        <v>0.15094949294094254</v>
      </c>
    </row>
    <row r="194" spans="1:17" x14ac:dyDescent="0.3">
      <c r="A194" t="s">
        <v>37</v>
      </c>
      <c r="B194" t="s">
        <v>419</v>
      </c>
      <c r="C194" t="s">
        <v>204</v>
      </c>
      <c r="D194" t="s">
        <v>73</v>
      </c>
      <c r="E194" s="1">
        <v>101.8804347826087</v>
      </c>
      <c r="F194" s="1">
        <v>5.0434782608695654</v>
      </c>
      <c r="G194" s="1">
        <v>0.41847826086956524</v>
      </c>
      <c r="H194" s="1">
        <v>0.65489130434782605</v>
      </c>
      <c r="I194" s="1">
        <v>5.4782608695652177</v>
      </c>
      <c r="J194" s="1">
        <v>6.0869565217391308</v>
      </c>
      <c r="K194" s="1">
        <v>8.4021739130434785</v>
      </c>
      <c r="L194" s="1">
        <f t="shared" ref="L194:L257" si="12">SUM(J194,K194)</f>
        <v>14.489130434782609</v>
      </c>
      <c r="M194" s="1">
        <f t="shared" ref="M194:M257" si="13">L194/E194</f>
        <v>0.14221700629467621</v>
      </c>
      <c r="N194" s="1">
        <v>3.7391304347826089</v>
      </c>
      <c r="O194" s="1">
        <v>5.3206521739130439</v>
      </c>
      <c r="P194" s="1">
        <f t="shared" ref="P194:P257" si="14">SUM(N194,O194)</f>
        <v>9.0597826086956523</v>
      </c>
      <c r="Q194" s="1">
        <f t="shared" ref="Q194:Q257" si="15">P194/E194</f>
        <v>8.8925637469326788E-2</v>
      </c>
    </row>
    <row r="195" spans="1:17" x14ac:dyDescent="0.3">
      <c r="A195" t="s">
        <v>37</v>
      </c>
      <c r="B195" t="s">
        <v>420</v>
      </c>
      <c r="C195" t="s">
        <v>39</v>
      </c>
      <c r="D195" t="s">
        <v>40</v>
      </c>
      <c r="E195" s="1">
        <v>153.7608695652174</v>
      </c>
      <c r="F195" s="1">
        <v>9.6521739130434785</v>
      </c>
      <c r="G195" s="1">
        <v>7.4999999999999997E-2</v>
      </c>
      <c r="H195" s="1">
        <v>1.6847826086956521</v>
      </c>
      <c r="I195" s="1">
        <v>10.717391304347826</v>
      </c>
      <c r="J195" s="1">
        <v>5.3043478260869561</v>
      </c>
      <c r="K195" s="1">
        <v>13.171195652173912</v>
      </c>
      <c r="L195" s="1">
        <f t="shared" si="12"/>
        <v>18.475543478260867</v>
      </c>
      <c r="M195" s="1">
        <f t="shared" si="13"/>
        <v>0.12015764173617982</v>
      </c>
      <c r="N195" s="1">
        <v>29.336956521739129</v>
      </c>
      <c r="O195" s="1">
        <v>0</v>
      </c>
      <c r="P195" s="1">
        <f t="shared" si="14"/>
        <v>29.336956521739129</v>
      </c>
      <c r="Q195" s="1">
        <f t="shared" si="15"/>
        <v>0.19079598473066589</v>
      </c>
    </row>
    <row r="196" spans="1:17" x14ac:dyDescent="0.3">
      <c r="A196" t="s">
        <v>37</v>
      </c>
      <c r="B196" t="s">
        <v>421</v>
      </c>
      <c r="C196" t="s">
        <v>140</v>
      </c>
      <c r="D196" t="s">
        <v>141</v>
      </c>
      <c r="E196" s="1">
        <v>108.94565217391305</v>
      </c>
      <c r="F196" s="1">
        <v>5.1304347826086953</v>
      </c>
      <c r="G196" s="1">
        <v>3.2608695652173912E-2</v>
      </c>
      <c r="H196" s="1">
        <v>1.0217391304347827</v>
      </c>
      <c r="I196" s="1">
        <v>5.3913043478260869</v>
      </c>
      <c r="J196" s="1">
        <v>5.0135869565217392</v>
      </c>
      <c r="K196" s="1">
        <v>4.9972826086956523</v>
      </c>
      <c r="L196" s="1">
        <f t="shared" si="12"/>
        <v>10.010869565217391</v>
      </c>
      <c r="M196" s="1">
        <f t="shared" si="13"/>
        <v>9.1888656090990714E-2</v>
      </c>
      <c r="N196" s="1">
        <v>21.209239130434781</v>
      </c>
      <c r="O196" s="1">
        <v>6.9619565217391308</v>
      </c>
      <c r="P196" s="1">
        <f t="shared" si="14"/>
        <v>28.171195652173914</v>
      </c>
      <c r="Q196" s="1">
        <f t="shared" si="15"/>
        <v>0.25858026538960394</v>
      </c>
    </row>
    <row r="197" spans="1:17" x14ac:dyDescent="0.3">
      <c r="A197" t="s">
        <v>37</v>
      </c>
      <c r="B197" t="s">
        <v>422</v>
      </c>
      <c r="C197" t="s">
        <v>414</v>
      </c>
      <c r="D197" t="s">
        <v>415</v>
      </c>
      <c r="E197" s="1">
        <v>48.739130434782609</v>
      </c>
      <c r="F197" s="1">
        <v>7.2663043478260869</v>
      </c>
      <c r="G197" s="1">
        <v>0.32880434782608697</v>
      </c>
      <c r="H197" s="1">
        <v>0.45923913043478259</v>
      </c>
      <c r="I197" s="1">
        <v>2.1956521739130435</v>
      </c>
      <c r="J197" s="1">
        <v>4.9266304347826084</v>
      </c>
      <c r="K197" s="1">
        <v>4</v>
      </c>
      <c r="L197" s="1">
        <f t="shared" si="12"/>
        <v>8.9266304347826093</v>
      </c>
      <c r="M197" s="1">
        <f t="shared" si="13"/>
        <v>0.18315120428189119</v>
      </c>
      <c r="N197" s="1">
        <v>0</v>
      </c>
      <c r="O197" s="1">
        <v>5.5027173913043477</v>
      </c>
      <c r="P197" s="1">
        <f t="shared" si="14"/>
        <v>5.5027173913043477</v>
      </c>
      <c r="Q197" s="1">
        <f t="shared" si="15"/>
        <v>0.1129014272970562</v>
      </c>
    </row>
    <row r="198" spans="1:17" x14ac:dyDescent="0.3">
      <c r="A198" t="s">
        <v>37</v>
      </c>
      <c r="B198" t="s">
        <v>423</v>
      </c>
      <c r="C198" t="s">
        <v>80</v>
      </c>
      <c r="D198" t="s">
        <v>81</v>
      </c>
      <c r="E198" s="1">
        <v>87.293478260869563</v>
      </c>
      <c r="F198" s="1">
        <v>5.0434782608695654</v>
      </c>
      <c r="G198" s="1">
        <v>6.5217391304347824E-2</v>
      </c>
      <c r="H198" s="1">
        <v>1.1141304347826086</v>
      </c>
      <c r="I198" s="1">
        <v>4.1739130434782608</v>
      </c>
      <c r="J198" s="1">
        <v>6.2364130434782608</v>
      </c>
      <c r="K198" s="1">
        <v>5.9646739130434785</v>
      </c>
      <c r="L198" s="1">
        <f t="shared" si="12"/>
        <v>12.201086956521738</v>
      </c>
      <c r="M198" s="1">
        <f t="shared" si="13"/>
        <v>0.13977088780973726</v>
      </c>
      <c r="N198" s="1">
        <v>10.182065217391305</v>
      </c>
      <c r="O198" s="1">
        <v>0</v>
      </c>
      <c r="P198" s="1">
        <f t="shared" si="14"/>
        <v>10.182065217391305</v>
      </c>
      <c r="Q198" s="1">
        <f t="shared" si="15"/>
        <v>0.11664176316772507</v>
      </c>
    </row>
    <row r="199" spans="1:17" x14ac:dyDescent="0.3">
      <c r="A199" t="s">
        <v>37</v>
      </c>
      <c r="B199" t="s">
        <v>424</v>
      </c>
      <c r="C199" t="s">
        <v>183</v>
      </c>
      <c r="D199" t="s">
        <v>184</v>
      </c>
      <c r="E199" s="1">
        <v>48.445652173913047</v>
      </c>
      <c r="F199" s="1">
        <v>5.3043478260869561</v>
      </c>
      <c r="G199" s="1">
        <v>3.2608695652173912E-2</v>
      </c>
      <c r="H199" s="1">
        <v>0.75</v>
      </c>
      <c r="I199" s="1">
        <v>2.5217391304347827</v>
      </c>
      <c r="J199" s="1">
        <v>4.9782608695652177</v>
      </c>
      <c r="K199" s="1">
        <v>2.722826086956522</v>
      </c>
      <c r="L199" s="1">
        <f t="shared" si="12"/>
        <v>7.7010869565217401</v>
      </c>
      <c r="M199" s="1">
        <f t="shared" si="13"/>
        <v>0.15896342831501012</v>
      </c>
      <c r="N199" s="1">
        <v>4.4701086956521738</v>
      </c>
      <c r="O199" s="1">
        <v>5.3940217391304346</v>
      </c>
      <c r="P199" s="1">
        <f t="shared" si="14"/>
        <v>9.8641304347826093</v>
      </c>
      <c r="Q199" s="1">
        <f t="shared" si="15"/>
        <v>0.2036122952658739</v>
      </c>
    </row>
    <row r="200" spans="1:17" x14ac:dyDescent="0.3">
      <c r="A200" t="s">
        <v>37</v>
      </c>
      <c r="B200" t="s">
        <v>425</v>
      </c>
      <c r="C200" t="s">
        <v>426</v>
      </c>
      <c r="D200" t="s">
        <v>427</v>
      </c>
      <c r="E200" s="1">
        <v>99.75</v>
      </c>
      <c r="F200" s="1">
        <v>5.1304347826086953</v>
      </c>
      <c r="G200" s="1">
        <v>8.152173913043478E-3</v>
      </c>
      <c r="H200" s="1">
        <v>0.25543478260869568</v>
      </c>
      <c r="I200" s="1">
        <v>0</v>
      </c>
      <c r="J200" s="1">
        <v>5.3451086956521738</v>
      </c>
      <c r="K200" s="1">
        <v>5.2282608695652177</v>
      </c>
      <c r="L200" s="1">
        <f t="shared" si="12"/>
        <v>10.573369565217391</v>
      </c>
      <c r="M200" s="1">
        <f t="shared" si="13"/>
        <v>0.10599869238313174</v>
      </c>
      <c r="N200" s="1">
        <v>10.980978260869565</v>
      </c>
      <c r="O200" s="1">
        <v>0</v>
      </c>
      <c r="P200" s="1">
        <f t="shared" si="14"/>
        <v>10.980978260869565</v>
      </c>
      <c r="Q200" s="1">
        <f t="shared" si="15"/>
        <v>0.11008499509643674</v>
      </c>
    </row>
    <row r="201" spans="1:17" x14ac:dyDescent="0.3">
      <c r="A201" t="s">
        <v>37</v>
      </c>
      <c r="B201" t="s">
        <v>428</v>
      </c>
      <c r="C201" t="s">
        <v>429</v>
      </c>
      <c r="D201" t="s">
        <v>430</v>
      </c>
      <c r="E201" s="1">
        <v>101.18478260869566</v>
      </c>
      <c r="F201" s="1">
        <v>5.5217391304347823</v>
      </c>
      <c r="G201" s="1">
        <v>5.434782608695652E-2</v>
      </c>
      <c r="H201" s="1">
        <v>0.63586956521739135</v>
      </c>
      <c r="I201" s="1">
        <v>2.0869565217391304</v>
      </c>
      <c r="J201" s="1">
        <v>6.0244565217391308</v>
      </c>
      <c r="K201" s="1">
        <v>6.0869565217391308</v>
      </c>
      <c r="L201" s="1">
        <f t="shared" si="12"/>
        <v>12.111413043478262</v>
      </c>
      <c r="M201" s="1">
        <f t="shared" si="13"/>
        <v>0.11969599312493287</v>
      </c>
      <c r="N201" s="1">
        <v>4.9836956521739131</v>
      </c>
      <c r="O201" s="1">
        <v>9.9592391304347831</v>
      </c>
      <c r="P201" s="1">
        <f t="shared" si="14"/>
        <v>14.942934782608695</v>
      </c>
      <c r="Q201" s="1">
        <f t="shared" si="15"/>
        <v>0.14767966484047695</v>
      </c>
    </row>
    <row r="202" spans="1:17" x14ac:dyDescent="0.3">
      <c r="A202" t="s">
        <v>37</v>
      </c>
      <c r="B202" t="s">
        <v>431</v>
      </c>
      <c r="C202" t="s">
        <v>432</v>
      </c>
      <c r="D202" t="s">
        <v>233</v>
      </c>
      <c r="E202" s="1">
        <v>69.978260869565219</v>
      </c>
      <c r="F202" s="1">
        <v>5.0869565217391308</v>
      </c>
      <c r="G202" s="1">
        <v>6.5217391304347824E-2</v>
      </c>
      <c r="H202" s="1">
        <v>0.3641304347826087</v>
      </c>
      <c r="I202" s="1">
        <v>2</v>
      </c>
      <c r="J202" s="1">
        <v>5.4429347826086953</v>
      </c>
      <c r="K202" s="1">
        <v>3.0543478260869565</v>
      </c>
      <c r="L202" s="1">
        <f t="shared" si="12"/>
        <v>8.4972826086956523</v>
      </c>
      <c r="M202" s="1">
        <f t="shared" si="13"/>
        <v>0.12142746194470333</v>
      </c>
      <c r="N202" s="1">
        <v>4.7989130434782608</v>
      </c>
      <c r="O202" s="1">
        <v>5.4619565217391308</v>
      </c>
      <c r="P202" s="1">
        <f t="shared" si="14"/>
        <v>10.260869565217391</v>
      </c>
      <c r="Q202" s="1">
        <f t="shared" si="15"/>
        <v>0.14662938800869835</v>
      </c>
    </row>
    <row r="203" spans="1:17" x14ac:dyDescent="0.3">
      <c r="A203" t="s">
        <v>37</v>
      </c>
      <c r="B203" t="s">
        <v>433</v>
      </c>
      <c r="C203" t="s">
        <v>361</v>
      </c>
      <c r="D203" t="s">
        <v>362</v>
      </c>
      <c r="E203" s="1">
        <v>88.619565217391298</v>
      </c>
      <c r="F203" s="1">
        <v>5.7391304347826084</v>
      </c>
      <c r="G203" s="1">
        <v>0.65760869565217395</v>
      </c>
      <c r="H203" s="1">
        <v>0.83152173913043481</v>
      </c>
      <c r="I203" s="1">
        <v>2.4456521739130435</v>
      </c>
      <c r="J203" s="1">
        <v>5.4347826086956523</v>
      </c>
      <c r="K203" s="1">
        <v>2.7173913043478262</v>
      </c>
      <c r="L203" s="1">
        <f t="shared" si="12"/>
        <v>8.1521739130434785</v>
      </c>
      <c r="M203" s="1">
        <f t="shared" si="13"/>
        <v>9.1990678277934515E-2</v>
      </c>
      <c r="N203" s="1">
        <v>5.5054347826086953</v>
      </c>
      <c r="O203" s="1">
        <v>5.1929347826086953</v>
      </c>
      <c r="P203" s="1">
        <f t="shared" si="14"/>
        <v>10.698369565217391</v>
      </c>
      <c r="Q203" s="1">
        <f t="shared" si="15"/>
        <v>0.12072243346007605</v>
      </c>
    </row>
    <row r="204" spans="1:17" x14ac:dyDescent="0.3">
      <c r="A204" t="s">
        <v>37</v>
      </c>
      <c r="B204" t="s">
        <v>434</v>
      </c>
      <c r="C204" t="s">
        <v>435</v>
      </c>
      <c r="D204" t="s">
        <v>436</v>
      </c>
      <c r="E204" s="1">
        <v>96.695652173913047</v>
      </c>
      <c r="F204" s="1">
        <v>5.3913043478260869</v>
      </c>
      <c r="G204" s="1">
        <v>1.9021739130434784E-2</v>
      </c>
      <c r="H204" s="1">
        <v>0.82336956521739135</v>
      </c>
      <c r="I204" s="1">
        <v>5.2173913043478262</v>
      </c>
      <c r="J204" s="1">
        <v>5.5298913043478262</v>
      </c>
      <c r="K204" s="1">
        <v>6.4320652173913047</v>
      </c>
      <c r="L204" s="1">
        <f t="shared" si="12"/>
        <v>11.961956521739131</v>
      </c>
      <c r="M204" s="1">
        <f t="shared" si="13"/>
        <v>0.12370728417266187</v>
      </c>
      <c r="N204" s="1">
        <v>12.089673913043478</v>
      </c>
      <c r="O204" s="1">
        <v>4.2608695652173916</v>
      </c>
      <c r="P204" s="1">
        <f t="shared" si="14"/>
        <v>16.350543478260871</v>
      </c>
      <c r="Q204" s="1">
        <f t="shared" si="15"/>
        <v>0.16909285071942448</v>
      </c>
    </row>
    <row r="205" spans="1:17" x14ac:dyDescent="0.3">
      <c r="A205" t="s">
        <v>37</v>
      </c>
      <c r="B205" t="s">
        <v>437</v>
      </c>
      <c r="C205" t="s">
        <v>364</v>
      </c>
      <c r="D205" t="s">
        <v>290</v>
      </c>
      <c r="E205" s="1">
        <v>87.673913043478265</v>
      </c>
      <c r="F205" s="1">
        <v>5.3043478260869561</v>
      </c>
      <c r="G205" s="1">
        <v>0.125</v>
      </c>
      <c r="H205" s="1">
        <v>1.1086956521739131</v>
      </c>
      <c r="I205" s="1">
        <v>4.4565217391304346</v>
      </c>
      <c r="J205" s="1">
        <v>5.4782608695652177</v>
      </c>
      <c r="K205" s="1">
        <v>2.4239130434782608</v>
      </c>
      <c r="L205" s="1">
        <f t="shared" si="12"/>
        <v>7.9021739130434785</v>
      </c>
      <c r="M205" s="1">
        <f t="shared" si="13"/>
        <v>9.0131415819489219E-2</v>
      </c>
      <c r="N205" s="1">
        <v>15.271739130434783</v>
      </c>
      <c r="O205" s="1">
        <v>0</v>
      </c>
      <c r="P205" s="1">
        <f t="shared" si="14"/>
        <v>15.271739130434783</v>
      </c>
      <c r="Q205" s="1">
        <f t="shared" si="15"/>
        <v>0.17418794941730723</v>
      </c>
    </row>
    <row r="206" spans="1:17" x14ac:dyDescent="0.3">
      <c r="A206" t="s">
        <v>37</v>
      </c>
      <c r="B206" t="s">
        <v>438</v>
      </c>
      <c r="C206" t="s">
        <v>169</v>
      </c>
      <c r="D206" t="s">
        <v>170</v>
      </c>
      <c r="E206" s="1">
        <v>134.17391304347825</v>
      </c>
      <c r="F206" s="1">
        <v>10.043478260869565</v>
      </c>
      <c r="G206" s="1">
        <v>5.434782608695652E-2</v>
      </c>
      <c r="H206" s="1">
        <v>1.4836956521739131</v>
      </c>
      <c r="I206" s="1">
        <v>9.1086956521739122</v>
      </c>
      <c r="J206" s="1">
        <v>5.3913043478260869</v>
      </c>
      <c r="K206" s="1">
        <v>13.086956521739131</v>
      </c>
      <c r="L206" s="1">
        <f t="shared" si="12"/>
        <v>18.478260869565219</v>
      </c>
      <c r="M206" s="1">
        <f t="shared" si="13"/>
        <v>0.13771872974724564</v>
      </c>
      <c r="N206" s="1">
        <v>35.652173913043477</v>
      </c>
      <c r="O206" s="1">
        <v>6.7826086956521738</v>
      </c>
      <c r="P206" s="1">
        <f t="shared" si="14"/>
        <v>42.434782608695649</v>
      </c>
      <c r="Q206" s="1">
        <f t="shared" si="15"/>
        <v>0.31626701231367466</v>
      </c>
    </row>
    <row r="207" spans="1:17" x14ac:dyDescent="0.3">
      <c r="A207" t="s">
        <v>37</v>
      </c>
      <c r="B207" t="s">
        <v>439</v>
      </c>
      <c r="C207" t="s">
        <v>57</v>
      </c>
      <c r="D207" t="s">
        <v>58</v>
      </c>
      <c r="E207" s="1">
        <v>81.663043478260875</v>
      </c>
      <c r="F207" s="1">
        <v>5.2173913043478262</v>
      </c>
      <c r="G207" s="1">
        <v>4.8913043478260872E-2</v>
      </c>
      <c r="H207" s="1">
        <v>1.1548913043478262</v>
      </c>
      <c r="I207" s="1">
        <v>6.2391304347826084</v>
      </c>
      <c r="J207" s="1">
        <v>5.3043478260869561</v>
      </c>
      <c r="K207" s="1">
        <v>5.0679347826086953</v>
      </c>
      <c r="L207" s="1">
        <f t="shared" si="12"/>
        <v>10.372282608695652</v>
      </c>
      <c r="M207" s="1">
        <f t="shared" si="13"/>
        <v>0.12701317715959004</v>
      </c>
      <c r="N207" s="1">
        <v>0</v>
      </c>
      <c r="O207" s="1">
        <v>28.100543478260871</v>
      </c>
      <c r="P207" s="1">
        <f t="shared" si="14"/>
        <v>28.100543478260871</v>
      </c>
      <c r="Q207" s="1">
        <f t="shared" si="15"/>
        <v>0.34410355384001062</v>
      </c>
    </row>
    <row r="208" spans="1:17" x14ac:dyDescent="0.3">
      <c r="A208" t="s">
        <v>37</v>
      </c>
      <c r="B208" t="s">
        <v>440</v>
      </c>
      <c r="C208" t="s">
        <v>229</v>
      </c>
      <c r="D208" t="s">
        <v>230</v>
      </c>
      <c r="E208" s="1">
        <v>87.119565217391298</v>
      </c>
      <c r="F208" s="1">
        <v>11.043478260869565</v>
      </c>
      <c r="G208" s="1">
        <v>0.18478260869565216</v>
      </c>
      <c r="H208" s="1">
        <v>1.4130434782608696</v>
      </c>
      <c r="I208" s="1">
        <v>7.6630434782608692</v>
      </c>
      <c r="J208" s="1">
        <v>4.8260869565217392</v>
      </c>
      <c r="K208" s="1">
        <v>10.1875</v>
      </c>
      <c r="L208" s="1">
        <f t="shared" si="12"/>
        <v>15.013586956521738</v>
      </c>
      <c r="M208" s="1">
        <f t="shared" si="13"/>
        <v>0.17233312538989395</v>
      </c>
      <c r="N208" s="1">
        <v>11.271739130434783</v>
      </c>
      <c r="O208" s="1">
        <v>17.451086956521738</v>
      </c>
      <c r="P208" s="1">
        <f t="shared" si="14"/>
        <v>28.722826086956523</v>
      </c>
      <c r="Q208" s="1">
        <f t="shared" si="15"/>
        <v>0.32969432314410485</v>
      </c>
    </row>
    <row r="209" spans="1:17" x14ac:dyDescent="0.3">
      <c r="A209" t="s">
        <v>37</v>
      </c>
      <c r="B209" t="s">
        <v>441</v>
      </c>
      <c r="C209" t="s">
        <v>335</v>
      </c>
      <c r="D209" t="s">
        <v>336</v>
      </c>
      <c r="E209" s="1">
        <v>91.913043478260875</v>
      </c>
      <c r="F209" s="1">
        <v>5.5652173913043477</v>
      </c>
      <c r="G209" s="1">
        <v>0.23152173913043478</v>
      </c>
      <c r="H209" s="1">
        <v>1.298913043478261</v>
      </c>
      <c r="I209" s="1">
        <v>5.2717391304347823</v>
      </c>
      <c r="J209" s="1">
        <v>0</v>
      </c>
      <c r="K209" s="1">
        <v>7.6494565217391308</v>
      </c>
      <c r="L209" s="1">
        <f t="shared" si="12"/>
        <v>7.6494565217391308</v>
      </c>
      <c r="M209" s="1">
        <f t="shared" si="13"/>
        <v>8.3224929044465462E-2</v>
      </c>
      <c r="N209" s="1">
        <v>5.1358695652173916</v>
      </c>
      <c r="O209" s="1">
        <v>16.959239130434781</v>
      </c>
      <c r="P209" s="1">
        <f t="shared" si="14"/>
        <v>22.095108695652172</v>
      </c>
      <c r="Q209" s="1">
        <f t="shared" si="15"/>
        <v>0.24039143803216648</v>
      </c>
    </row>
    <row r="210" spans="1:17" x14ac:dyDescent="0.3">
      <c r="A210" t="s">
        <v>37</v>
      </c>
      <c r="B210" t="s">
        <v>442</v>
      </c>
      <c r="C210" t="s">
        <v>443</v>
      </c>
      <c r="D210" t="s">
        <v>141</v>
      </c>
      <c r="E210" s="1">
        <v>67.413043478260875</v>
      </c>
      <c r="F210" s="1">
        <v>4.5217391304347823</v>
      </c>
      <c r="G210" s="1">
        <v>0.37173913043478263</v>
      </c>
      <c r="H210" s="1">
        <v>0.41641304347826064</v>
      </c>
      <c r="I210" s="1">
        <v>1.4782608695652173</v>
      </c>
      <c r="J210" s="1">
        <v>0</v>
      </c>
      <c r="K210" s="1">
        <v>0</v>
      </c>
      <c r="L210" s="1">
        <f t="shared" si="12"/>
        <v>0</v>
      </c>
      <c r="M210" s="1">
        <f t="shared" si="13"/>
        <v>0</v>
      </c>
      <c r="N210" s="1">
        <v>0</v>
      </c>
      <c r="O210" s="1">
        <v>5.1304347826086953</v>
      </c>
      <c r="P210" s="1">
        <f t="shared" si="14"/>
        <v>5.1304347826086953</v>
      </c>
      <c r="Q210" s="1">
        <f t="shared" si="15"/>
        <v>7.610448242502417E-2</v>
      </c>
    </row>
    <row r="211" spans="1:17" x14ac:dyDescent="0.3">
      <c r="A211" t="s">
        <v>37</v>
      </c>
      <c r="B211" t="s">
        <v>444</v>
      </c>
      <c r="C211" t="s">
        <v>39</v>
      </c>
      <c r="D211" t="s">
        <v>40</v>
      </c>
      <c r="E211" s="1">
        <v>55.380434782608695</v>
      </c>
      <c r="F211" s="1">
        <v>8.0434782608695645</v>
      </c>
      <c r="G211" s="1">
        <v>0.38043478260869568</v>
      </c>
      <c r="H211" s="1">
        <v>0.2391304347826087</v>
      </c>
      <c r="I211" s="1">
        <v>0</v>
      </c>
      <c r="J211" s="1">
        <v>5.4673913043478262</v>
      </c>
      <c r="K211" s="1">
        <v>0</v>
      </c>
      <c r="L211" s="1">
        <f t="shared" si="12"/>
        <v>5.4673913043478262</v>
      </c>
      <c r="M211" s="1">
        <f t="shared" si="13"/>
        <v>9.8724239450441606E-2</v>
      </c>
      <c r="N211" s="1">
        <v>5.2472826086956523</v>
      </c>
      <c r="O211" s="1">
        <v>0</v>
      </c>
      <c r="P211" s="1">
        <f t="shared" si="14"/>
        <v>5.2472826086956523</v>
      </c>
      <c r="Q211" s="1">
        <f t="shared" si="15"/>
        <v>9.4749754661432775E-2</v>
      </c>
    </row>
    <row r="212" spans="1:17" x14ac:dyDescent="0.3">
      <c r="A212" t="s">
        <v>37</v>
      </c>
      <c r="B212" t="s">
        <v>445</v>
      </c>
      <c r="C212" t="s">
        <v>63</v>
      </c>
      <c r="D212" t="s">
        <v>64</v>
      </c>
      <c r="E212" s="1">
        <v>39.684782608695649</v>
      </c>
      <c r="F212" s="1">
        <v>5.7391304347826084</v>
      </c>
      <c r="G212" s="1">
        <v>0.27173913043478259</v>
      </c>
      <c r="H212" s="1">
        <v>0</v>
      </c>
      <c r="I212" s="1">
        <v>0</v>
      </c>
      <c r="J212" s="1">
        <v>5.3480434782608688</v>
      </c>
      <c r="K212" s="1">
        <v>0</v>
      </c>
      <c r="L212" s="1">
        <f t="shared" si="12"/>
        <v>5.3480434782608688</v>
      </c>
      <c r="M212" s="1">
        <f t="shared" si="13"/>
        <v>0.13476307860860037</v>
      </c>
      <c r="N212" s="1">
        <v>0</v>
      </c>
      <c r="O212" s="1">
        <v>5.2864130434782606</v>
      </c>
      <c r="P212" s="1">
        <f t="shared" si="14"/>
        <v>5.2864130434782606</v>
      </c>
      <c r="Q212" s="1">
        <f t="shared" si="15"/>
        <v>0.13321007943029309</v>
      </c>
    </row>
    <row r="213" spans="1:17" x14ac:dyDescent="0.3">
      <c r="A213" t="s">
        <v>37</v>
      </c>
      <c r="B213" t="s">
        <v>446</v>
      </c>
      <c r="C213" t="s">
        <v>447</v>
      </c>
      <c r="D213" t="s">
        <v>448</v>
      </c>
      <c r="E213" s="1">
        <v>41.423913043478258</v>
      </c>
      <c r="F213" s="1">
        <v>4.5923913043478262</v>
      </c>
      <c r="G213" s="1">
        <v>0.92391304347826086</v>
      </c>
      <c r="H213" s="1">
        <v>0.18478260869565216</v>
      </c>
      <c r="I213" s="1">
        <v>0.20652173913043478</v>
      </c>
      <c r="J213" s="1">
        <v>4.9157608695652177</v>
      </c>
      <c r="K213" s="1">
        <v>0</v>
      </c>
      <c r="L213" s="1">
        <f t="shared" si="12"/>
        <v>4.9157608695652177</v>
      </c>
      <c r="M213" s="1">
        <f t="shared" si="13"/>
        <v>0.11866964051430072</v>
      </c>
      <c r="N213" s="1">
        <v>3.8233695652173911</v>
      </c>
      <c r="O213" s="1">
        <v>0</v>
      </c>
      <c r="P213" s="1">
        <f t="shared" si="14"/>
        <v>3.8233695652173911</v>
      </c>
      <c r="Q213" s="1">
        <f t="shared" si="15"/>
        <v>9.229860928890056E-2</v>
      </c>
    </row>
    <row r="214" spans="1:17" x14ac:dyDescent="0.3">
      <c r="A214" t="s">
        <v>37</v>
      </c>
      <c r="B214" t="s">
        <v>449</v>
      </c>
      <c r="C214" t="s">
        <v>450</v>
      </c>
      <c r="D214" t="s">
        <v>297</v>
      </c>
      <c r="E214" s="1">
        <v>42.793478260869563</v>
      </c>
      <c r="F214" s="1">
        <v>5.5217391304347823</v>
      </c>
      <c r="G214" s="1">
        <v>0.13043478260869565</v>
      </c>
      <c r="H214" s="1">
        <v>0.21739130434782608</v>
      </c>
      <c r="I214" s="1">
        <v>0</v>
      </c>
      <c r="J214" s="1">
        <v>5.5652173913043477</v>
      </c>
      <c r="K214" s="1">
        <v>9.3614130434782616</v>
      </c>
      <c r="L214" s="1">
        <f t="shared" si="12"/>
        <v>14.926630434782609</v>
      </c>
      <c r="M214" s="1">
        <f t="shared" si="13"/>
        <v>0.34880619761239529</v>
      </c>
      <c r="N214" s="1">
        <v>5.5217391304347823</v>
      </c>
      <c r="O214" s="1">
        <v>0</v>
      </c>
      <c r="P214" s="1">
        <f t="shared" si="14"/>
        <v>5.5217391304347823</v>
      </c>
      <c r="Q214" s="1">
        <f t="shared" si="15"/>
        <v>0.12903225806451613</v>
      </c>
    </row>
    <row r="215" spans="1:17" x14ac:dyDescent="0.3">
      <c r="A215" t="s">
        <v>37</v>
      </c>
      <c r="B215" t="s">
        <v>451</v>
      </c>
      <c r="C215" t="s">
        <v>452</v>
      </c>
      <c r="D215" t="s">
        <v>453</v>
      </c>
      <c r="E215" s="1">
        <v>88.467391304347828</v>
      </c>
      <c r="F215" s="1">
        <v>0</v>
      </c>
      <c r="G215" s="1">
        <v>1.3913043478260869</v>
      </c>
      <c r="H215" s="1">
        <v>6.5217391304347824E-2</v>
      </c>
      <c r="I215" s="1">
        <v>0.93478260869565222</v>
      </c>
      <c r="J215" s="1">
        <v>5.8043478260869561</v>
      </c>
      <c r="K215" s="1">
        <v>13.190217391304348</v>
      </c>
      <c r="L215" s="1">
        <f t="shared" si="12"/>
        <v>18.994565217391305</v>
      </c>
      <c r="M215" s="1">
        <f t="shared" si="13"/>
        <v>0.2147069664577958</v>
      </c>
      <c r="N215" s="1">
        <v>5.9293478260869561</v>
      </c>
      <c r="O215" s="1">
        <v>0</v>
      </c>
      <c r="P215" s="1">
        <f t="shared" si="14"/>
        <v>5.9293478260869561</v>
      </c>
      <c r="Q215" s="1">
        <f t="shared" si="15"/>
        <v>6.7022975795552275E-2</v>
      </c>
    </row>
    <row r="216" spans="1:17" x14ac:dyDescent="0.3">
      <c r="A216" t="s">
        <v>37</v>
      </c>
      <c r="B216" t="s">
        <v>454</v>
      </c>
      <c r="C216" t="s">
        <v>455</v>
      </c>
      <c r="D216" t="s">
        <v>49</v>
      </c>
      <c r="E216" s="1">
        <v>51.869565217391305</v>
      </c>
      <c r="F216" s="1">
        <v>4.7282608695652177</v>
      </c>
      <c r="G216" s="1">
        <v>0.4891304347826087</v>
      </c>
      <c r="H216" s="1">
        <v>0.19021739130434784</v>
      </c>
      <c r="I216" s="1">
        <v>0.86956521739130432</v>
      </c>
      <c r="J216" s="1">
        <v>0</v>
      </c>
      <c r="K216" s="1">
        <v>0</v>
      </c>
      <c r="L216" s="1">
        <f t="shared" si="12"/>
        <v>0</v>
      </c>
      <c r="M216" s="1">
        <f t="shared" si="13"/>
        <v>0</v>
      </c>
      <c r="N216" s="1">
        <v>0</v>
      </c>
      <c r="O216" s="1">
        <v>0</v>
      </c>
      <c r="P216" s="1">
        <f t="shared" si="14"/>
        <v>0</v>
      </c>
      <c r="Q216" s="1">
        <f t="shared" si="15"/>
        <v>0</v>
      </c>
    </row>
    <row r="217" spans="1:17" x14ac:dyDescent="0.3">
      <c r="A217" t="s">
        <v>37</v>
      </c>
      <c r="B217" t="s">
        <v>456</v>
      </c>
      <c r="C217" t="s">
        <v>87</v>
      </c>
      <c r="D217" t="s">
        <v>88</v>
      </c>
      <c r="E217" s="1">
        <v>41.228260869565219</v>
      </c>
      <c r="F217" s="1">
        <v>2.0869565217391304</v>
      </c>
      <c r="G217" s="1">
        <v>0.35326086956521741</v>
      </c>
      <c r="H217" s="1">
        <v>4.7826086956521741E-2</v>
      </c>
      <c r="I217" s="1">
        <v>0.2608695652173913</v>
      </c>
      <c r="J217" s="1">
        <v>5.1005434782608692</v>
      </c>
      <c r="K217" s="1">
        <v>5.0760869565217392</v>
      </c>
      <c r="L217" s="1">
        <f t="shared" si="12"/>
        <v>10.176630434782609</v>
      </c>
      <c r="M217" s="1">
        <f t="shared" si="13"/>
        <v>0.24683627735301872</v>
      </c>
      <c r="N217" s="1">
        <v>0</v>
      </c>
      <c r="O217" s="1">
        <v>0</v>
      </c>
      <c r="P217" s="1">
        <f t="shared" si="14"/>
        <v>0</v>
      </c>
      <c r="Q217" s="1">
        <f t="shared" si="15"/>
        <v>0</v>
      </c>
    </row>
    <row r="218" spans="1:17" x14ac:dyDescent="0.3">
      <c r="A218" t="s">
        <v>37</v>
      </c>
      <c r="B218" t="s">
        <v>457</v>
      </c>
      <c r="C218" t="s">
        <v>69</v>
      </c>
      <c r="D218" t="s">
        <v>70</v>
      </c>
      <c r="E218" s="1">
        <v>114.29347826086956</v>
      </c>
      <c r="F218" s="1">
        <v>4.7826086956521738</v>
      </c>
      <c r="G218" s="1">
        <v>0</v>
      </c>
      <c r="H218" s="1">
        <v>0.52173913043478259</v>
      </c>
      <c r="I218" s="1">
        <v>3.4565217391304346</v>
      </c>
      <c r="J218" s="1">
        <v>5.5081521739130439</v>
      </c>
      <c r="K218" s="1">
        <v>4.5679347826086953</v>
      </c>
      <c r="L218" s="1">
        <f t="shared" si="12"/>
        <v>10.076086956521738</v>
      </c>
      <c r="M218" s="1">
        <f t="shared" si="13"/>
        <v>8.8159771754636226E-2</v>
      </c>
      <c r="N218" s="1">
        <v>4.3478260869565215</v>
      </c>
      <c r="O218" s="1">
        <v>0</v>
      </c>
      <c r="P218" s="1">
        <f t="shared" si="14"/>
        <v>4.3478260869565215</v>
      </c>
      <c r="Q218" s="1">
        <f t="shared" si="15"/>
        <v>3.8040893961008085E-2</v>
      </c>
    </row>
    <row r="219" spans="1:17" x14ac:dyDescent="0.3">
      <c r="A219" t="s">
        <v>37</v>
      </c>
      <c r="B219" t="s">
        <v>458</v>
      </c>
      <c r="C219" t="s">
        <v>321</v>
      </c>
      <c r="D219" t="s">
        <v>322</v>
      </c>
      <c r="E219" s="1">
        <v>55.043478260869563</v>
      </c>
      <c r="F219" s="1">
        <v>5.1304347826086953</v>
      </c>
      <c r="G219" s="1">
        <v>3.2608695652173912E-2</v>
      </c>
      <c r="H219" s="1">
        <v>0.44021739130434784</v>
      </c>
      <c r="I219" s="1">
        <v>0.39130434782608697</v>
      </c>
      <c r="J219" s="1">
        <v>5.7880434782608692</v>
      </c>
      <c r="K219" s="1">
        <v>0</v>
      </c>
      <c r="L219" s="1">
        <f t="shared" si="12"/>
        <v>5.7880434782608692</v>
      </c>
      <c r="M219" s="1">
        <f t="shared" si="13"/>
        <v>0.10515402843601895</v>
      </c>
      <c r="N219" s="1">
        <v>5.7880434782608692</v>
      </c>
      <c r="O219" s="1">
        <v>0</v>
      </c>
      <c r="P219" s="1">
        <f t="shared" si="14"/>
        <v>5.7880434782608692</v>
      </c>
      <c r="Q219" s="1">
        <f t="shared" si="15"/>
        <v>0.10515402843601895</v>
      </c>
    </row>
    <row r="220" spans="1:17" x14ac:dyDescent="0.3">
      <c r="A220" t="s">
        <v>37</v>
      </c>
      <c r="B220" t="s">
        <v>459</v>
      </c>
      <c r="C220" t="s">
        <v>460</v>
      </c>
      <c r="D220" t="s">
        <v>461</v>
      </c>
      <c r="E220" s="1">
        <v>88.239130434782609</v>
      </c>
      <c r="F220" s="1">
        <v>0</v>
      </c>
      <c r="G220" s="1">
        <v>0.30434782608695654</v>
      </c>
      <c r="H220" s="1">
        <v>0.43478260869565216</v>
      </c>
      <c r="I220" s="1">
        <v>0.2608695652173913</v>
      </c>
      <c r="J220" s="1">
        <v>5.4293478260869561</v>
      </c>
      <c r="K220" s="1">
        <v>2.1711956521739131</v>
      </c>
      <c r="L220" s="1">
        <f t="shared" si="12"/>
        <v>7.6005434782608692</v>
      </c>
      <c r="M220" s="1">
        <f t="shared" si="13"/>
        <v>8.613574772111357E-2</v>
      </c>
      <c r="N220" s="1">
        <v>0</v>
      </c>
      <c r="O220" s="1">
        <v>4.7228260869565215</v>
      </c>
      <c r="P220" s="1">
        <f t="shared" si="14"/>
        <v>4.7228260869565215</v>
      </c>
      <c r="Q220" s="1">
        <f t="shared" si="15"/>
        <v>5.3523035230352303E-2</v>
      </c>
    </row>
    <row r="221" spans="1:17" x14ac:dyDescent="0.3">
      <c r="A221" t="s">
        <v>37</v>
      </c>
      <c r="B221" t="s">
        <v>462</v>
      </c>
      <c r="C221" t="s">
        <v>463</v>
      </c>
      <c r="D221" t="s">
        <v>464</v>
      </c>
      <c r="E221" s="1">
        <v>51.271739130434781</v>
      </c>
      <c r="F221" s="1">
        <v>5.7391304347826084</v>
      </c>
      <c r="G221" s="1">
        <v>0.39130434782608697</v>
      </c>
      <c r="H221" s="1">
        <v>0.28260869565217389</v>
      </c>
      <c r="I221" s="1">
        <v>0.54347826086956519</v>
      </c>
      <c r="J221" s="1">
        <v>5.7304347826086959</v>
      </c>
      <c r="K221" s="1">
        <v>0</v>
      </c>
      <c r="L221" s="1">
        <f t="shared" si="12"/>
        <v>5.7304347826086959</v>
      </c>
      <c r="M221" s="1">
        <f t="shared" si="13"/>
        <v>0.11176595293618827</v>
      </c>
      <c r="N221" s="1">
        <v>3.4995652173913041</v>
      </c>
      <c r="O221" s="1">
        <v>0.22358695652173913</v>
      </c>
      <c r="P221" s="1">
        <f t="shared" si="14"/>
        <v>3.7231521739130433</v>
      </c>
      <c r="Q221" s="1">
        <f t="shared" si="15"/>
        <v>7.2616069535721861E-2</v>
      </c>
    </row>
    <row r="222" spans="1:17" x14ac:dyDescent="0.3">
      <c r="A222" t="s">
        <v>37</v>
      </c>
      <c r="B222" t="s">
        <v>465</v>
      </c>
      <c r="C222" t="s">
        <v>466</v>
      </c>
      <c r="D222" t="s">
        <v>224</v>
      </c>
      <c r="E222" s="1">
        <v>79.173913043478265</v>
      </c>
      <c r="F222" s="1">
        <v>3.652173913043478</v>
      </c>
      <c r="G222" s="1">
        <v>7.6086956521739135E-2</v>
      </c>
      <c r="H222" s="1">
        <v>0.40217391304347827</v>
      </c>
      <c r="I222" s="1">
        <v>1.5</v>
      </c>
      <c r="J222" s="1">
        <v>5.4064130434782616</v>
      </c>
      <c r="K222" s="1">
        <v>4.9193478260869572</v>
      </c>
      <c r="L222" s="1">
        <f t="shared" si="12"/>
        <v>10.325760869565219</v>
      </c>
      <c r="M222" s="1">
        <f t="shared" si="13"/>
        <v>0.13041872597473916</v>
      </c>
      <c r="N222" s="1">
        <v>5.8344565217391287</v>
      </c>
      <c r="O222" s="1">
        <v>0</v>
      </c>
      <c r="P222" s="1">
        <f t="shared" si="14"/>
        <v>5.8344565217391287</v>
      </c>
      <c r="Q222" s="1">
        <f t="shared" si="15"/>
        <v>7.3691652937946162E-2</v>
      </c>
    </row>
    <row r="223" spans="1:17" x14ac:dyDescent="0.3">
      <c r="A223" t="s">
        <v>37</v>
      </c>
      <c r="B223" t="s">
        <v>467</v>
      </c>
      <c r="C223" t="s">
        <v>468</v>
      </c>
      <c r="D223" t="s">
        <v>469</v>
      </c>
      <c r="E223" s="1">
        <v>125.79347826086956</v>
      </c>
      <c r="F223" s="1">
        <v>5.2173913043478262</v>
      </c>
      <c r="G223" s="1">
        <v>0.2608695652173913</v>
      </c>
      <c r="H223" s="1">
        <v>0.53804347826086951</v>
      </c>
      <c r="I223" s="1">
        <v>1.1304347826086956</v>
      </c>
      <c r="J223" s="1">
        <v>4.9592391304347823</v>
      </c>
      <c r="K223" s="1">
        <v>5.2065217391304346</v>
      </c>
      <c r="L223" s="1">
        <f t="shared" si="12"/>
        <v>10.165760869565217</v>
      </c>
      <c r="M223" s="1">
        <f t="shared" si="13"/>
        <v>8.0813099455629478E-2</v>
      </c>
      <c r="N223" s="1">
        <v>0</v>
      </c>
      <c r="O223" s="1">
        <v>10.711956521739131</v>
      </c>
      <c r="P223" s="1">
        <f t="shared" si="14"/>
        <v>10.711956521739131</v>
      </c>
      <c r="Q223" s="1">
        <f t="shared" si="15"/>
        <v>8.5155102393502116E-2</v>
      </c>
    </row>
    <row r="224" spans="1:17" x14ac:dyDescent="0.3">
      <c r="A224" t="s">
        <v>37</v>
      </c>
      <c r="B224" t="s">
        <v>470</v>
      </c>
      <c r="C224" t="s">
        <v>45</v>
      </c>
      <c r="D224" t="s">
        <v>46</v>
      </c>
      <c r="E224" s="1">
        <v>40.326086956521742</v>
      </c>
      <c r="F224" s="1">
        <v>1.2173913043478262</v>
      </c>
      <c r="G224" s="1">
        <v>0.20652173913043478</v>
      </c>
      <c r="H224" s="1">
        <v>0.44021739130434784</v>
      </c>
      <c r="I224" s="1">
        <v>1.5326086956521738</v>
      </c>
      <c r="J224" s="1">
        <v>5.3345652173913054</v>
      </c>
      <c r="K224" s="1">
        <v>0</v>
      </c>
      <c r="L224" s="1">
        <f t="shared" si="12"/>
        <v>5.3345652173913054</v>
      </c>
      <c r="M224" s="1">
        <f t="shared" si="13"/>
        <v>0.13228571428571431</v>
      </c>
      <c r="N224" s="1">
        <v>5.0169565217391296</v>
      </c>
      <c r="O224" s="1">
        <v>0</v>
      </c>
      <c r="P224" s="1">
        <f t="shared" si="14"/>
        <v>5.0169565217391296</v>
      </c>
      <c r="Q224" s="1">
        <f t="shared" si="15"/>
        <v>0.1244097035040431</v>
      </c>
    </row>
    <row r="225" spans="1:17" x14ac:dyDescent="0.3">
      <c r="A225" t="s">
        <v>37</v>
      </c>
      <c r="B225" t="s">
        <v>471</v>
      </c>
      <c r="C225" t="s">
        <v>321</v>
      </c>
      <c r="D225" t="s">
        <v>322</v>
      </c>
      <c r="E225" s="1">
        <v>250.79347826086956</v>
      </c>
      <c r="F225" s="1">
        <v>5.2989130434782608</v>
      </c>
      <c r="G225" s="1">
        <v>1.2826086956521738</v>
      </c>
      <c r="H225" s="1">
        <v>1.3695652173913044</v>
      </c>
      <c r="I225" s="1">
        <v>5.9565217391304346</v>
      </c>
      <c r="J225" s="1">
        <v>1.3858695652173914</v>
      </c>
      <c r="K225" s="1">
        <v>18.973913043478259</v>
      </c>
      <c r="L225" s="1">
        <f t="shared" si="12"/>
        <v>20.359782608695649</v>
      </c>
      <c r="M225" s="1">
        <f t="shared" si="13"/>
        <v>8.1181467516144398E-2</v>
      </c>
      <c r="N225" s="1">
        <v>17.676630434782609</v>
      </c>
      <c r="O225" s="1">
        <v>0</v>
      </c>
      <c r="P225" s="1">
        <f t="shared" si="14"/>
        <v>17.676630434782609</v>
      </c>
      <c r="Q225" s="1">
        <f t="shared" si="15"/>
        <v>7.0482815411953365E-2</v>
      </c>
    </row>
    <row r="226" spans="1:17" x14ac:dyDescent="0.3">
      <c r="A226" t="s">
        <v>37</v>
      </c>
      <c r="B226" t="s">
        <v>472</v>
      </c>
      <c r="C226" t="s">
        <v>69</v>
      </c>
      <c r="D226" t="s">
        <v>70</v>
      </c>
      <c r="E226" s="1">
        <v>175.15217391304347</v>
      </c>
      <c r="F226" s="1">
        <v>8.8695652173913047</v>
      </c>
      <c r="G226" s="1">
        <v>0.34782608695652173</v>
      </c>
      <c r="H226" s="1">
        <v>1</v>
      </c>
      <c r="I226" s="1">
        <v>4.7826086956521738</v>
      </c>
      <c r="J226" s="1">
        <v>4.9565217391304346</v>
      </c>
      <c r="K226" s="1">
        <v>15.056413043478264</v>
      </c>
      <c r="L226" s="1">
        <f t="shared" si="12"/>
        <v>20.012934782608699</v>
      </c>
      <c r="M226" s="1">
        <f t="shared" si="13"/>
        <v>0.11426027057217329</v>
      </c>
      <c r="N226" s="1">
        <v>7.4023913043478275</v>
      </c>
      <c r="O226" s="1">
        <v>6.6080434782608686</v>
      </c>
      <c r="P226" s="1">
        <f t="shared" si="14"/>
        <v>14.010434782608696</v>
      </c>
      <c r="Q226" s="1">
        <f t="shared" si="15"/>
        <v>7.9990070745935213E-2</v>
      </c>
    </row>
    <row r="227" spans="1:17" x14ac:dyDescent="0.3">
      <c r="A227" t="s">
        <v>37</v>
      </c>
      <c r="B227" t="s">
        <v>473</v>
      </c>
      <c r="C227" t="s">
        <v>116</v>
      </c>
      <c r="D227" t="s">
        <v>70</v>
      </c>
      <c r="E227" s="1">
        <v>88.554347826086953</v>
      </c>
      <c r="F227" s="1">
        <v>5.5652173913043477</v>
      </c>
      <c r="G227" s="1">
        <v>0.20652173913043478</v>
      </c>
      <c r="H227" s="1">
        <v>0.32880434782608697</v>
      </c>
      <c r="I227" s="1">
        <v>5.3586956521739131</v>
      </c>
      <c r="J227" s="1">
        <v>5.7391304347826084</v>
      </c>
      <c r="K227" s="1">
        <v>5.3831521739130439</v>
      </c>
      <c r="L227" s="1">
        <f t="shared" si="12"/>
        <v>11.122282608695652</v>
      </c>
      <c r="M227" s="1">
        <f t="shared" si="13"/>
        <v>0.12559837977169511</v>
      </c>
      <c r="N227" s="1">
        <v>5.7391304347826084</v>
      </c>
      <c r="O227" s="1">
        <v>4.1630434782608692</v>
      </c>
      <c r="P227" s="1">
        <f t="shared" si="14"/>
        <v>9.9021739130434767</v>
      </c>
      <c r="Q227" s="1">
        <f t="shared" si="15"/>
        <v>0.11182030195163863</v>
      </c>
    </row>
    <row r="228" spans="1:17" x14ac:dyDescent="0.3">
      <c r="A228" t="s">
        <v>37</v>
      </c>
      <c r="B228" t="s">
        <v>474</v>
      </c>
      <c r="C228" t="s">
        <v>417</v>
      </c>
      <c r="D228" t="s">
        <v>418</v>
      </c>
      <c r="E228" s="1">
        <v>84.217391304347828</v>
      </c>
      <c r="F228" s="1">
        <v>5.5652173913043477</v>
      </c>
      <c r="G228" s="1">
        <v>0</v>
      </c>
      <c r="H228" s="1">
        <v>0.29347826086956524</v>
      </c>
      <c r="I228" s="1">
        <v>3.9130434782608696</v>
      </c>
      <c r="J228" s="1">
        <v>5.3913043478260869</v>
      </c>
      <c r="K228" s="1">
        <v>12.614782608695652</v>
      </c>
      <c r="L228" s="1">
        <f t="shared" si="12"/>
        <v>18.006086956521738</v>
      </c>
      <c r="M228" s="1">
        <f t="shared" si="13"/>
        <v>0.21380485286525552</v>
      </c>
      <c r="N228" s="1">
        <v>0</v>
      </c>
      <c r="O228" s="1">
        <v>0</v>
      </c>
      <c r="P228" s="1">
        <f t="shared" si="14"/>
        <v>0</v>
      </c>
      <c r="Q228" s="1">
        <f t="shared" si="15"/>
        <v>0</v>
      </c>
    </row>
    <row r="229" spans="1:17" x14ac:dyDescent="0.3">
      <c r="A229" t="s">
        <v>37</v>
      </c>
      <c r="B229" t="s">
        <v>475</v>
      </c>
      <c r="C229" t="s">
        <v>476</v>
      </c>
      <c r="D229" t="s">
        <v>477</v>
      </c>
      <c r="E229" s="1">
        <v>62.293478260869563</v>
      </c>
      <c r="F229" s="1">
        <v>3.6902173913043477</v>
      </c>
      <c r="G229" s="1">
        <v>0</v>
      </c>
      <c r="H229" s="1">
        <v>0.31652173913043485</v>
      </c>
      <c r="I229" s="1">
        <v>0</v>
      </c>
      <c r="J229" s="1">
        <v>0</v>
      </c>
      <c r="K229" s="1">
        <v>4.9751086956521746</v>
      </c>
      <c r="L229" s="1">
        <f t="shared" si="12"/>
        <v>4.9751086956521746</v>
      </c>
      <c r="M229" s="1">
        <f t="shared" si="13"/>
        <v>7.9865642994241856E-2</v>
      </c>
      <c r="N229" s="1">
        <v>0</v>
      </c>
      <c r="O229" s="1">
        <v>4.8879347826086956</v>
      </c>
      <c r="P229" s="1">
        <f t="shared" si="14"/>
        <v>4.8879347826086956</v>
      </c>
      <c r="Q229" s="1">
        <f t="shared" si="15"/>
        <v>7.8466236258942598E-2</v>
      </c>
    </row>
    <row r="230" spans="1:17" x14ac:dyDescent="0.3">
      <c r="A230" t="s">
        <v>37</v>
      </c>
      <c r="B230" t="s">
        <v>478</v>
      </c>
      <c r="C230" t="s">
        <v>69</v>
      </c>
      <c r="D230" t="s">
        <v>70</v>
      </c>
      <c r="E230" s="1">
        <v>17.793478260869566</v>
      </c>
      <c r="F230" s="1">
        <v>5.2173913043478262</v>
      </c>
      <c r="G230" s="1">
        <v>0.86956521739130432</v>
      </c>
      <c r="H230" s="1">
        <v>1.2663043478260867</v>
      </c>
      <c r="I230" s="1">
        <v>1.3043478260869565</v>
      </c>
      <c r="J230" s="1">
        <v>0</v>
      </c>
      <c r="K230" s="1">
        <v>0</v>
      </c>
      <c r="L230" s="1">
        <f t="shared" si="12"/>
        <v>0</v>
      </c>
      <c r="M230" s="1">
        <f t="shared" si="13"/>
        <v>0</v>
      </c>
      <c r="N230" s="1">
        <v>0</v>
      </c>
      <c r="O230" s="1">
        <v>5.4782608695652177</v>
      </c>
      <c r="P230" s="1">
        <f t="shared" si="14"/>
        <v>5.4782608695652177</v>
      </c>
      <c r="Q230" s="1">
        <f t="shared" si="15"/>
        <v>0.30788026878436164</v>
      </c>
    </row>
    <row r="231" spans="1:17" x14ac:dyDescent="0.3">
      <c r="A231" t="s">
        <v>37</v>
      </c>
      <c r="B231" t="s">
        <v>479</v>
      </c>
      <c r="C231" t="s">
        <v>263</v>
      </c>
      <c r="D231" t="s">
        <v>264</v>
      </c>
      <c r="E231" s="1">
        <v>57.163043478260867</v>
      </c>
      <c r="F231" s="1">
        <v>5.3043478260869561</v>
      </c>
      <c r="G231" s="1">
        <v>0.78260869565217395</v>
      </c>
      <c r="H231" s="1">
        <v>0</v>
      </c>
      <c r="I231" s="1">
        <v>0</v>
      </c>
      <c r="J231" s="1">
        <v>5.4071739130434775</v>
      </c>
      <c r="K231" s="1">
        <v>4.0847826086956518</v>
      </c>
      <c r="L231" s="1">
        <f t="shared" si="12"/>
        <v>9.4919565217391302</v>
      </c>
      <c r="M231" s="1">
        <f t="shared" si="13"/>
        <v>0.16605057995816697</v>
      </c>
      <c r="N231" s="1">
        <v>0</v>
      </c>
      <c r="O231" s="1">
        <v>4.5442391304347822</v>
      </c>
      <c r="P231" s="1">
        <f t="shared" si="14"/>
        <v>4.5442391304347822</v>
      </c>
      <c r="Q231" s="1">
        <f t="shared" si="15"/>
        <v>7.9496101920517204E-2</v>
      </c>
    </row>
    <row r="232" spans="1:17" x14ac:dyDescent="0.3">
      <c r="A232" t="s">
        <v>37</v>
      </c>
      <c r="B232" t="s">
        <v>480</v>
      </c>
      <c r="C232" t="s">
        <v>481</v>
      </c>
      <c r="D232" t="s">
        <v>482</v>
      </c>
      <c r="E232" s="1">
        <v>104.84782608695652</v>
      </c>
      <c r="F232" s="1">
        <v>37.849782608695662</v>
      </c>
      <c r="G232" s="1">
        <v>0.30978260869565216</v>
      </c>
      <c r="H232" s="1">
        <v>0.41967391304347823</v>
      </c>
      <c r="I232" s="1">
        <v>0.67391304347826086</v>
      </c>
      <c r="J232" s="1">
        <v>5.0836956521739127</v>
      </c>
      <c r="K232" s="1">
        <v>8.7114130434782577</v>
      </c>
      <c r="L232" s="1">
        <f t="shared" si="12"/>
        <v>13.795108695652171</v>
      </c>
      <c r="M232" s="1">
        <f t="shared" si="13"/>
        <v>0.13157267261040845</v>
      </c>
      <c r="N232" s="1">
        <v>4.7150000000000007</v>
      </c>
      <c r="O232" s="1">
        <v>0.23391304347826086</v>
      </c>
      <c r="P232" s="1">
        <f t="shared" si="14"/>
        <v>4.948913043478262</v>
      </c>
      <c r="Q232" s="1">
        <f t="shared" si="15"/>
        <v>4.7200912295251932E-2</v>
      </c>
    </row>
    <row r="233" spans="1:17" x14ac:dyDescent="0.3">
      <c r="A233" t="s">
        <v>37</v>
      </c>
      <c r="B233" t="s">
        <v>483</v>
      </c>
      <c r="C233" t="s">
        <v>312</v>
      </c>
      <c r="D233" t="s">
        <v>313</v>
      </c>
      <c r="E233" s="1">
        <v>56.391304347826086</v>
      </c>
      <c r="F233" s="1">
        <v>5.0434782608695654</v>
      </c>
      <c r="G233" s="1">
        <v>0.65217391304347827</v>
      </c>
      <c r="H233" s="1">
        <v>0.29076086956521741</v>
      </c>
      <c r="I233" s="1">
        <v>0.31521739130434784</v>
      </c>
      <c r="J233" s="1">
        <v>5.1195652173913047</v>
      </c>
      <c r="K233" s="1">
        <v>0</v>
      </c>
      <c r="L233" s="1">
        <f t="shared" si="12"/>
        <v>5.1195652173913047</v>
      </c>
      <c r="M233" s="1">
        <f t="shared" si="13"/>
        <v>9.0786430223592909E-2</v>
      </c>
      <c r="N233" s="1">
        <v>0</v>
      </c>
      <c r="O233" s="1">
        <v>5.4266304347826084</v>
      </c>
      <c r="P233" s="1">
        <f t="shared" si="14"/>
        <v>5.4266304347826084</v>
      </c>
      <c r="Q233" s="1">
        <f t="shared" si="15"/>
        <v>9.6231688511950658E-2</v>
      </c>
    </row>
    <row r="234" spans="1:17" x14ac:dyDescent="0.3">
      <c r="A234" t="s">
        <v>37</v>
      </c>
      <c r="B234" t="s">
        <v>484</v>
      </c>
      <c r="C234" t="s">
        <v>485</v>
      </c>
      <c r="D234" t="s">
        <v>486</v>
      </c>
      <c r="E234" s="1">
        <v>125.35869565217391</v>
      </c>
      <c r="F234" s="1">
        <v>5.3043478260869561</v>
      </c>
      <c r="G234" s="1">
        <v>0.53260869565217395</v>
      </c>
      <c r="H234" s="1">
        <v>0.35869565217391303</v>
      </c>
      <c r="I234" s="1">
        <v>1.3804347826086956</v>
      </c>
      <c r="J234" s="1">
        <v>5.1304347826086953</v>
      </c>
      <c r="K234" s="1">
        <v>6.7671739130434778</v>
      </c>
      <c r="L234" s="1">
        <f t="shared" si="12"/>
        <v>11.897608695652174</v>
      </c>
      <c r="M234" s="1">
        <f t="shared" si="13"/>
        <v>9.4908523367727399E-2</v>
      </c>
      <c r="N234" s="1">
        <v>5.2173913043478262</v>
      </c>
      <c r="O234" s="1">
        <v>5.3053260869565193</v>
      </c>
      <c r="P234" s="1">
        <f t="shared" si="14"/>
        <v>10.522717391304345</v>
      </c>
      <c r="Q234" s="1">
        <f t="shared" si="15"/>
        <v>8.3940865342928966E-2</v>
      </c>
    </row>
    <row r="235" spans="1:17" x14ac:dyDescent="0.3">
      <c r="A235" t="s">
        <v>37</v>
      </c>
      <c r="B235" t="s">
        <v>487</v>
      </c>
      <c r="C235" t="s">
        <v>488</v>
      </c>
      <c r="D235" t="s">
        <v>167</v>
      </c>
      <c r="E235" s="1">
        <v>110.18478260869566</v>
      </c>
      <c r="F235" s="1">
        <v>5.5652173913043477</v>
      </c>
      <c r="G235" s="1">
        <v>0.39130434782608697</v>
      </c>
      <c r="H235" s="1">
        <v>0.54619565217391308</v>
      </c>
      <c r="I235" s="1">
        <v>1.2826086956521738</v>
      </c>
      <c r="J235" s="1">
        <v>4.4847826086956522</v>
      </c>
      <c r="K235" s="1">
        <v>10.039021739130431</v>
      </c>
      <c r="L235" s="1">
        <f t="shared" si="12"/>
        <v>14.523804347826083</v>
      </c>
      <c r="M235" s="1">
        <f t="shared" si="13"/>
        <v>0.13181315971194629</v>
      </c>
      <c r="N235" s="1">
        <v>1.1632608695652173</v>
      </c>
      <c r="O235" s="1">
        <v>2.4501086956521738</v>
      </c>
      <c r="P235" s="1">
        <f t="shared" si="14"/>
        <v>3.6133695652173912</v>
      </c>
      <c r="Q235" s="1">
        <f t="shared" si="15"/>
        <v>3.2793725954424383E-2</v>
      </c>
    </row>
    <row r="236" spans="1:17" x14ac:dyDescent="0.3">
      <c r="A236" t="s">
        <v>37</v>
      </c>
      <c r="B236" t="s">
        <v>489</v>
      </c>
      <c r="C236" t="s">
        <v>129</v>
      </c>
      <c r="D236" t="s">
        <v>130</v>
      </c>
      <c r="E236" s="1">
        <v>130.96739130434781</v>
      </c>
      <c r="F236" s="1">
        <v>5.1304347826086953</v>
      </c>
      <c r="G236" s="1">
        <v>1.1304347826086956</v>
      </c>
      <c r="H236" s="1">
        <v>0</v>
      </c>
      <c r="I236" s="1">
        <v>1.3043478260869565</v>
      </c>
      <c r="J236" s="1">
        <v>5.0434782608695654</v>
      </c>
      <c r="K236" s="1">
        <v>36.815217391304351</v>
      </c>
      <c r="L236" s="1">
        <f t="shared" si="12"/>
        <v>41.858695652173914</v>
      </c>
      <c r="M236" s="1">
        <f t="shared" si="13"/>
        <v>0.31961158602373646</v>
      </c>
      <c r="N236" s="1">
        <v>10.043478260869565</v>
      </c>
      <c r="O236" s="1">
        <v>8.2635869565217384</v>
      </c>
      <c r="P236" s="1">
        <f t="shared" si="14"/>
        <v>18.307065217391305</v>
      </c>
      <c r="Q236" s="1">
        <f t="shared" si="15"/>
        <v>0.13978338451323763</v>
      </c>
    </row>
    <row r="237" spans="1:17" x14ac:dyDescent="0.3">
      <c r="A237" t="s">
        <v>37</v>
      </c>
      <c r="B237" t="s">
        <v>490</v>
      </c>
      <c r="C237" t="s">
        <v>129</v>
      </c>
      <c r="D237" t="s">
        <v>130</v>
      </c>
      <c r="E237" s="1">
        <v>73.097826086956516</v>
      </c>
      <c r="F237" s="1">
        <v>5.8695652173913047</v>
      </c>
      <c r="G237" s="1">
        <v>0.80706521739130432</v>
      </c>
      <c r="H237" s="1">
        <v>0.22826086956521738</v>
      </c>
      <c r="I237" s="1">
        <v>1.0434782608695652</v>
      </c>
      <c r="J237" s="1">
        <v>5.5782608695652183</v>
      </c>
      <c r="K237" s="1">
        <v>0</v>
      </c>
      <c r="L237" s="1">
        <f t="shared" si="12"/>
        <v>5.5782608695652183</v>
      </c>
      <c r="M237" s="1">
        <f t="shared" si="13"/>
        <v>7.631226765799258E-2</v>
      </c>
      <c r="N237" s="1">
        <v>0</v>
      </c>
      <c r="O237" s="1">
        <v>4.4646739130434785</v>
      </c>
      <c r="P237" s="1">
        <f t="shared" si="14"/>
        <v>4.4646739130434785</v>
      </c>
      <c r="Q237" s="1">
        <f t="shared" si="15"/>
        <v>6.1078066914498151E-2</v>
      </c>
    </row>
    <row r="238" spans="1:17" x14ac:dyDescent="0.3">
      <c r="A238" t="s">
        <v>37</v>
      </c>
      <c r="B238" t="s">
        <v>491</v>
      </c>
      <c r="C238" t="s">
        <v>223</v>
      </c>
      <c r="D238" t="s">
        <v>224</v>
      </c>
      <c r="E238" s="1">
        <v>68.967391304347828</v>
      </c>
      <c r="F238" s="1">
        <v>5.3260869565217392</v>
      </c>
      <c r="G238" s="1">
        <v>0.59782608695652173</v>
      </c>
      <c r="H238" s="1">
        <v>0.47228260869565214</v>
      </c>
      <c r="I238" s="1">
        <v>1.076086956521739</v>
      </c>
      <c r="J238" s="1">
        <v>5.4608695652173909</v>
      </c>
      <c r="K238" s="1">
        <v>4.719347826086957</v>
      </c>
      <c r="L238" s="1">
        <f t="shared" si="12"/>
        <v>10.180217391304348</v>
      </c>
      <c r="M238" s="1">
        <f t="shared" si="13"/>
        <v>0.14760914105594955</v>
      </c>
      <c r="N238" s="1">
        <v>5.3913043478260869</v>
      </c>
      <c r="O238" s="1">
        <v>0</v>
      </c>
      <c r="P238" s="1">
        <f t="shared" si="14"/>
        <v>5.3913043478260869</v>
      </c>
      <c r="Q238" s="1">
        <f t="shared" si="15"/>
        <v>7.8171788810086684E-2</v>
      </c>
    </row>
    <row r="239" spans="1:17" x14ac:dyDescent="0.3">
      <c r="A239" t="s">
        <v>37</v>
      </c>
      <c r="B239" t="s">
        <v>492</v>
      </c>
      <c r="C239" t="s">
        <v>129</v>
      </c>
      <c r="D239" t="s">
        <v>130</v>
      </c>
      <c r="E239" s="1">
        <v>150.67391304347825</v>
      </c>
      <c r="F239" s="1">
        <v>9.7826086956521738</v>
      </c>
      <c r="G239" s="1">
        <v>0</v>
      </c>
      <c r="H239" s="1">
        <v>23.018043478260878</v>
      </c>
      <c r="I239" s="1">
        <v>6.7173913043478262</v>
      </c>
      <c r="J239" s="1">
        <v>5.5114130434782602</v>
      </c>
      <c r="K239" s="1">
        <v>0</v>
      </c>
      <c r="L239" s="1">
        <f t="shared" si="12"/>
        <v>5.5114130434782602</v>
      </c>
      <c r="M239" s="1">
        <f t="shared" si="13"/>
        <v>3.6578415813013992E-2</v>
      </c>
      <c r="N239" s="1">
        <v>5.2173913043478262</v>
      </c>
      <c r="O239" s="1">
        <v>0</v>
      </c>
      <c r="P239" s="1">
        <f t="shared" si="14"/>
        <v>5.2173913043478262</v>
      </c>
      <c r="Q239" s="1">
        <f t="shared" si="15"/>
        <v>3.4627037945462416E-2</v>
      </c>
    </row>
    <row r="240" spans="1:17" x14ac:dyDescent="0.3">
      <c r="A240" t="s">
        <v>37</v>
      </c>
      <c r="B240" t="s">
        <v>493</v>
      </c>
      <c r="C240" t="s">
        <v>113</v>
      </c>
      <c r="D240" t="s">
        <v>114</v>
      </c>
      <c r="E240" s="1">
        <v>43.945652173913047</v>
      </c>
      <c r="F240" s="1">
        <v>0</v>
      </c>
      <c r="G240" s="1">
        <v>0</v>
      </c>
      <c r="H240" s="1">
        <v>0</v>
      </c>
      <c r="I240" s="1">
        <v>0</v>
      </c>
      <c r="J240" s="1">
        <v>0</v>
      </c>
      <c r="K240" s="1">
        <v>0</v>
      </c>
      <c r="L240" s="1">
        <f t="shared" si="12"/>
        <v>0</v>
      </c>
      <c r="M240" s="1">
        <f t="shared" si="13"/>
        <v>0</v>
      </c>
      <c r="N240" s="1">
        <v>4.9739130434782615</v>
      </c>
      <c r="O240" s="1">
        <v>0</v>
      </c>
      <c r="P240" s="1">
        <f t="shared" si="14"/>
        <v>4.9739130434782615</v>
      </c>
      <c r="Q240" s="1">
        <f t="shared" si="15"/>
        <v>0.11318327974276528</v>
      </c>
    </row>
    <row r="241" spans="1:17" x14ac:dyDescent="0.3">
      <c r="A241" t="s">
        <v>37</v>
      </c>
      <c r="B241" t="s">
        <v>494</v>
      </c>
      <c r="C241" t="s">
        <v>495</v>
      </c>
      <c r="D241" t="s">
        <v>230</v>
      </c>
      <c r="E241" s="1">
        <v>71.673913043478265</v>
      </c>
      <c r="F241" s="1">
        <v>6.8849999999999962</v>
      </c>
      <c r="G241" s="1">
        <v>0.24673913043478257</v>
      </c>
      <c r="H241" s="1">
        <v>0.30978260869565216</v>
      </c>
      <c r="I241" s="1">
        <v>1.2173913043478262</v>
      </c>
      <c r="J241" s="1">
        <v>3.864782608695652</v>
      </c>
      <c r="K241" s="1">
        <v>8.012065217391303</v>
      </c>
      <c r="L241" s="1">
        <f t="shared" si="12"/>
        <v>11.876847826086955</v>
      </c>
      <c r="M241" s="1">
        <f t="shared" si="13"/>
        <v>0.16570670306339094</v>
      </c>
      <c r="N241" s="1">
        <v>5.2173913043478262</v>
      </c>
      <c r="O241" s="1">
        <v>0</v>
      </c>
      <c r="P241" s="1">
        <f t="shared" si="14"/>
        <v>5.2173913043478262</v>
      </c>
      <c r="Q241" s="1">
        <f t="shared" si="15"/>
        <v>7.2793448589626927E-2</v>
      </c>
    </row>
    <row r="242" spans="1:17" x14ac:dyDescent="0.3">
      <c r="A242" t="s">
        <v>37</v>
      </c>
      <c r="B242" t="s">
        <v>496</v>
      </c>
      <c r="C242" t="s">
        <v>48</v>
      </c>
      <c r="D242" t="s">
        <v>49</v>
      </c>
      <c r="E242" s="1">
        <v>79.641304347826093</v>
      </c>
      <c r="F242" s="1">
        <v>6.0869565217391308</v>
      </c>
      <c r="G242" s="1">
        <v>0.30000000000000004</v>
      </c>
      <c r="H242" s="1">
        <v>0.49456521739130432</v>
      </c>
      <c r="I242" s="1">
        <v>1.076086956521739</v>
      </c>
      <c r="J242" s="1">
        <v>0</v>
      </c>
      <c r="K242" s="1">
        <v>12.431521739130433</v>
      </c>
      <c r="L242" s="1">
        <f t="shared" si="12"/>
        <v>12.431521739130433</v>
      </c>
      <c r="M242" s="1">
        <f t="shared" si="13"/>
        <v>0.15609389927664799</v>
      </c>
      <c r="N242" s="1">
        <v>4.8508695652173923</v>
      </c>
      <c r="O242" s="1">
        <v>0</v>
      </c>
      <c r="P242" s="1">
        <f t="shared" si="14"/>
        <v>4.8508695652173923</v>
      </c>
      <c r="Q242" s="1">
        <f t="shared" si="15"/>
        <v>6.0908966834993868E-2</v>
      </c>
    </row>
    <row r="243" spans="1:17" x14ac:dyDescent="0.3">
      <c r="A243" t="s">
        <v>37</v>
      </c>
      <c r="B243" t="s">
        <v>497</v>
      </c>
      <c r="C243" t="s">
        <v>137</v>
      </c>
      <c r="D243" t="s">
        <v>138</v>
      </c>
      <c r="E243" s="1">
        <v>86.032608695652172</v>
      </c>
      <c r="F243" s="1">
        <v>10.434782608695652</v>
      </c>
      <c r="G243" s="1">
        <v>0.39130434782608697</v>
      </c>
      <c r="H243" s="1">
        <v>0.34239130434782611</v>
      </c>
      <c r="I243" s="1">
        <v>5.1195652173913047</v>
      </c>
      <c r="J243" s="1">
        <v>5.903478260869564</v>
      </c>
      <c r="K243" s="1">
        <v>5.7094565217391331</v>
      </c>
      <c r="L243" s="1">
        <f t="shared" si="12"/>
        <v>11.612934782608697</v>
      </c>
      <c r="M243" s="1">
        <f t="shared" si="13"/>
        <v>0.13498294377763742</v>
      </c>
      <c r="N243" s="1">
        <v>0</v>
      </c>
      <c r="O243" s="1">
        <v>1.1991304347826088</v>
      </c>
      <c r="P243" s="1">
        <f t="shared" si="14"/>
        <v>1.1991304347826088</v>
      </c>
      <c r="Q243" s="1">
        <f t="shared" si="15"/>
        <v>1.3938092229943147E-2</v>
      </c>
    </row>
    <row r="244" spans="1:17" x14ac:dyDescent="0.3">
      <c r="A244" t="s">
        <v>37</v>
      </c>
      <c r="B244" t="s">
        <v>498</v>
      </c>
      <c r="C244" t="s">
        <v>278</v>
      </c>
      <c r="D244" t="s">
        <v>279</v>
      </c>
      <c r="E244" s="1">
        <v>69.804347826086953</v>
      </c>
      <c r="F244" s="1">
        <v>5.7391304347826084</v>
      </c>
      <c r="G244" s="1">
        <v>0.39130434782608697</v>
      </c>
      <c r="H244" s="1">
        <v>0.35597826086956524</v>
      </c>
      <c r="I244" s="1">
        <v>0.52173913043478259</v>
      </c>
      <c r="J244" s="1">
        <v>4.8722826086956514</v>
      </c>
      <c r="K244" s="1">
        <v>4.6507608695652172</v>
      </c>
      <c r="L244" s="1">
        <f t="shared" si="12"/>
        <v>9.5230434782608686</v>
      </c>
      <c r="M244" s="1">
        <f t="shared" si="13"/>
        <v>0.13642478978511366</v>
      </c>
      <c r="N244" s="1">
        <v>4.8365217391304345</v>
      </c>
      <c r="O244" s="1">
        <v>0</v>
      </c>
      <c r="P244" s="1">
        <f t="shared" si="14"/>
        <v>4.8365217391304345</v>
      </c>
      <c r="Q244" s="1">
        <f t="shared" si="15"/>
        <v>6.9286826533790091E-2</v>
      </c>
    </row>
    <row r="245" spans="1:17" x14ac:dyDescent="0.3">
      <c r="A245" t="s">
        <v>37</v>
      </c>
      <c r="B245" t="s">
        <v>499</v>
      </c>
      <c r="C245" t="s">
        <v>500</v>
      </c>
      <c r="D245" t="s">
        <v>501</v>
      </c>
      <c r="E245" s="1">
        <v>124.20652173913044</v>
      </c>
      <c r="F245" s="1">
        <v>5.7391304347826084</v>
      </c>
      <c r="G245" s="1">
        <v>0.50543478260869568</v>
      </c>
      <c r="H245" s="1">
        <v>0.59510869565217395</v>
      </c>
      <c r="I245" s="1">
        <v>1.0543478260869565</v>
      </c>
      <c r="J245" s="1">
        <v>4.6801086956521747</v>
      </c>
      <c r="K245" s="1">
        <v>17.811086956521734</v>
      </c>
      <c r="L245" s="1">
        <f t="shared" si="12"/>
        <v>22.491195652173907</v>
      </c>
      <c r="M245" s="1">
        <f t="shared" si="13"/>
        <v>0.18107902336571274</v>
      </c>
      <c r="N245" s="1">
        <v>5.3791304347826072</v>
      </c>
      <c r="O245" s="1">
        <v>1.3449999999999998</v>
      </c>
      <c r="P245" s="1">
        <f t="shared" si="14"/>
        <v>6.724130434782607</v>
      </c>
      <c r="Q245" s="1">
        <f t="shared" si="15"/>
        <v>5.4136693795396852E-2</v>
      </c>
    </row>
    <row r="246" spans="1:17" x14ac:dyDescent="0.3">
      <c r="A246" t="s">
        <v>37</v>
      </c>
      <c r="B246" t="s">
        <v>502</v>
      </c>
      <c r="C246" t="s">
        <v>503</v>
      </c>
      <c r="D246" t="s">
        <v>504</v>
      </c>
      <c r="E246" s="1">
        <v>94.369565217391298</v>
      </c>
      <c r="F246" s="1">
        <v>5.7391304347826084</v>
      </c>
      <c r="G246" s="1">
        <v>0.24728260869565216</v>
      </c>
      <c r="H246" s="1">
        <v>0.45652173913043476</v>
      </c>
      <c r="I246" s="1">
        <v>0.32608695652173914</v>
      </c>
      <c r="J246" s="1">
        <v>4.8579347826086972</v>
      </c>
      <c r="K246" s="1">
        <v>13.366847826086957</v>
      </c>
      <c r="L246" s="1">
        <f t="shared" si="12"/>
        <v>18.224782608695655</v>
      </c>
      <c r="M246" s="1">
        <f t="shared" si="13"/>
        <v>0.19312140059894037</v>
      </c>
      <c r="N246" s="1">
        <v>4.6710869565217408</v>
      </c>
      <c r="O246" s="1">
        <v>0</v>
      </c>
      <c r="P246" s="1">
        <f t="shared" si="14"/>
        <v>4.6710869565217408</v>
      </c>
      <c r="Q246" s="1">
        <f t="shared" si="15"/>
        <v>4.9497811564155746E-2</v>
      </c>
    </row>
    <row r="247" spans="1:17" x14ac:dyDescent="0.3">
      <c r="A247" t="s">
        <v>37</v>
      </c>
      <c r="B247" t="s">
        <v>505</v>
      </c>
      <c r="C247" t="s">
        <v>315</v>
      </c>
      <c r="D247" t="s">
        <v>207</v>
      </c>
      <c r="E247" s="1">
        <v>116.98913043478261</v>
      </c>
      <c r="F247" s="1">
        <v>2.1739130434782608</v>
      </c>
      <c r="G247" s="1">
        <v>0</v>
      </c>
      <c r="H247" s="1">
        <v>0.52445652173913049</v>
      </c>
      <c r="I247" s="1">
        <v>1.1304347826086956</v>
      </c>
      <c r="J247" s="1">
        <v>1.5095652173913043</v>
      </c>
      <c r="K247" s="1">
        <v>14.830978260869566</v>
      </c>
      <c r="L247" s="1">
        <f t="shared" si="12"/>
        <v>16.340543478260869</v>
      </c>
      <c r="M247" s="1">
        <f t="shared" si="13"/>
        <v>0.13967574096441512</v>
      </c>
      <c r="N247" s="1">
        <v>4.7907608695652177</v>
      </c>
      <c r="O247" s="1">
        <v>0</v>
      </c>
      <c r="P247" s="1">
        <f t="shared" si="14"/>
        <v>4.7907608695652177</v>
      </c>
      <c r="Q247" s="1">
        <f t="shared" si="15"/>
        <v>4.0950478491127013E-2</v>
      </c>
    </row>
    <row r="248" spans="1:17" x14ac:dyDescent="0.3">
      <c r="A248" t="s">
        <v>37</v>
      </c>
      <c r="B248" t="s">
        <v>506</v>
      </c>
      <c r="C248" t="s">
        <v>186</v>
      </c>
      <c r="D248" t="s">
        <v>58</v>
      </c>
      <c r="E248" s="1">
        <v>61.619565217391305</v>
      </c>
      <c r="F248" s="1">
        <v>6</v>
      </c>
      <c r="G248" s="1">
        <v>0.36956521739130432</v>
      </c>
      <c r="H248" s="1">
        <v>0.29891304347826086</v>
      </c>
      <c r="I248" s="1">
        <v>0.72826086956521741</v>
      </c>
      <c r="J248" s="1">
        <v>6.3744565217391314</v>
      </c>
      <c r="K248" s="1">
        <v>6.1525000000000007</v>
      </c>
      <c r="L248" s="1">
        <f t="shared" si="12"/>
        <v>12.526956521739132</v>
      </c>
      <c r="M248" s="1">
        <f t="shared" si="13"/>
        <v>0.20329511377668022</v>
      </c>
      <c r="N248" s="1">
        <v>5.6171739130434766</v>
      </c>
      <c r="O248" s="1">
        <v>0</v>
      </c>
      <c r="P248" s="1">
        <f t="shared" si="14"/>
        <v>5.6171739130434766</v>
      </c>
      <c r="Q248" s="1">
        <f t="shared" si="15"/>
        <v>9.1158934556359122E-2</v>
      </c>
    </row>
    <row r="249" spans="1:17" x14ac:dyDescent="0.3">
      <c r="A249" t="s">
        <v>37</v>
      </c>
      <c r="B249" t="s">
        <v>507</v>
      </c>
      <c r="C249" t="s">
        <v>69</v>
      </c>
      <c r="D249" t="s">
        <v>70</v>
      </c>
      <c r="E249" s="1">
        <v>119.56521739130434</v>
      </c>
      <c r="F249" s="1">
        <v>5.7391304347826084</v>
      </c>
      <c r="G249" s="1">
        <v>0.39130434782608697</v>
      </c>
      <c r="H249" s="1">
        <v>0.64402173913043481</v>
      </c>
      <c r="I249" s="1">
        <v>1.1086956521739131</v>
      </c>
      <c r="J249" s="1">
        <v>5.0414130434782596</v>
      </c>
      <c r="K249" s="1">
        <v>8.7886956521739172</v>
      </c>
      <c r="L249" s="1">
        <f t="shared" si="12"/>
        <v>13.830108695652177</v>
      </c>
      <c r="M249" s="1">
        <f t="shared" si="13"/>
        <v>0.11567000000000002</v>
      </c>
      <c r="N249" s="1">
        <v>4.8695652173913047</v>
      </c>
      <c r="O249" s="1">
        <v>5.4070652173913043</v>
      </c>
      <c r="P249" s="1">
        <f t="shared" si="14"/>
        <v>10.276630434782609</v>
      </c>
      <c r="Q249" s="1">
        <f t="shared" si="15"/>
        <v>8.5949999999999999E-2</v>
      </c>
    </row>
    <row r="250" spans="1:17" x14ac:dyDescent="0.3">
      <c r="A250" t="s">
        <v>37</v>
      </c>
      <c r="B250" t="s">
        <v>508</v>
      </c>
      <c r="C250" t="s">
        <v>509</v>
      </c>
      <c r="D250" t="s">
        <v>510</v>
      </c>
      <c r="E250" s="1">
        <v>93.597826086956516</v>
      </c>
      <c r="F250" s="1">
        <v>5.0652173913043477</v>
      </c>
      <c r="G250" s="1">
        <v>0.39130434782608697</v>
      </c>
      <c r="H250" s="1">
        <v>0.45652173913043476</v>
      </c>
      <c r="I250" s="1">
        <v>0.51086956521739135</v>
      </c>
      <c r="J250" s="1">
        <v>5.18</v>
      </c>
      <c r="K250" s="1">
        <v>12.334021739130437</v>
      </c>
      <c r="L250" s="1">
        <f t="shared" si="12"/>
        <v>17.514021739130435</v>
      </c>
      <c r="M250" s="1">
        <f t="shared" si="13"/>
        <v>0.18711996283823018</v>
      </c>
      <c r="N250" s="1">
        <v>4.010326086956522</v>
      </c>
      <c r="O250" s="1">
        <v>1.7611956521739132</v>
      </c>
      <c r="P250" s="1">
        <f t="shared" si="14"/>
        <v>5.771521739130435</v>
      </c>
      <c r="Q250" s="1">
        <f t="shared" si="15"/>
        <v>6.166298919986065E-2</v>
      </c>
    </row>
    <row r="251" spans="1:17" x14ac:dyDescent="0.3">
      <c r="A251" t="s">
        <v>37</v>
      </c>
      <c r="B251" t="s">
        <v>511</v>
      </c>
      <c r="C251" t="s">
        <v>69</v>
      </c>
      <c r="D251" t="s">
        <v>70</v>
      </c>
      <c r="E251" s="1">
        <v>91.597826086956516</v>
      </c>
      <c r="F251" s="1">
        <v>5.7391304347826084</v>
      </c>
      <c r="G251" s="1">
        <v>0.22282608695652173</v>
      </c>
      <c r="H251" s="1">
        <v>0.54891304347826086</v>
      </c>
      <c r="I251" s="1">
        <v>1.2282608695652173</v>
      </c>
      <c r="J251" s="1">
        <v>0</v>
      </c>
      <c r="K251" s="1">
        <v>10.864456521739127</v>
      </c>
      <c r="L251" s="1">
        <f t="shared" si="12"/>
        <v>10.864456521739127</v>
      </c>
      <c r="M251" s="1">
        <f t="shared" si="13"/>
        <v>0.11861041889165774</v>
      </c>
      <c r="N251" s="1">
        <v>6.1455434782608691</v>
      </c>
      <c r="O251" s="1">
        <v>5.7397826086956529</v>
      </c>
      <c r="P251" s="1">
        <f t="shared" si="14"/>
        <v>11.885326086956521</v>
      </c>
      <c r="Q251" s="1">
        <f t="shared" si="15"/>
        <v>0.12975554764447608</v>
      </c>
    </row>
    <row r="252" spans="1:17" x14ac:dyDescent="0.3">
      <c r="A252" t="s">
        <v>37</v>
      </c>
      <c r="B252" t="s">
        <v>512</v>
      </c>
      <c r="C252" t="s">
        <v>126</v>
      </c>
      <c r="D252" t="s">
        <v>127</v>
      </c>
      <c r="E252" s="1">
        <v>147.38043478260869</v>
      </c>
      <c r="F252" s="1">
        <v>5.7391304347826084</v>
      </c>
      <c r="G252" s="1">
        <v>0.52173913043478259</v>
      </c>
      <c r="H252" s="1">
        <v>0.61684782608695654</v>
      </c>
      <c r="I252" s="1">
        <v>4.9891304347826084</v>
      </c>
      <c r="J252" s="1">
        <v>4.6728260869565217</v>
      </c>
      <c r="K252" s="1">
        <v>12.715543478260869</v>
      </c>
      <c r="L252" s="1">
        <f t="shared" si="12"/>
        <v>17.388369565217392</v>
      </c>
      <c r="M252" s="1">
        <f t="shared" si="13"/>
        <v>0.11798288959362786</v>
      </c>
      <c r="N252" s="1">
        <v>5.2340217391304353</v>
      </c>
      <c r="O252" s="1">
        <v>5.2348913043478271</v>
      </c>
      <c r="P252" s="1">
        <f t="shared" si="14"/>
        <v>10.468913043478263</v>
      </c>
      <c r="Q252" s="1">
        <f t="shared" si="15"/>
        <v>7.1033262039973469E-2</v>
      </c>
    </row>
    <row r="253" spans="1:17" x14ac:dyDescent="0.3">
      <c r="A253" t="s">
        <v>37</v>
      </c>
      <c r="B253" t="s">
        <v>513</v>
      </c>
      <c r="C253" t="s">
        <v>514</v>
      </c>
      <c r="D253" t="s">
        <v>477</v>
      </c>
      <c r="E253" s="1">
        <v>76.532608695652172</v>
      </c>
      <c r="F253" s="1">
        <v>5.7464130434782614</v>
      </c>
      <c r="G253" s="1">
        <v>0.39130434782608697</v>
      </c>
      <c r="H253" s="1">
        <v>0.40217391304347827</v>
      </c>
      <c r="I253" s="1">
        <v>0.75</v>
      </c>
      <c r="J253" s="1">
        <v>6.476195652173911</v>
      </c>
      <c r="K253" s="1">
        <v>3.9190217391304363</v>
      </c>
      <c r="L253" s="1">
        <f t="shared" si="12"/>
        <v>10.395217391304348</v>
      </c>
      <c r="M253" s="1">
        <f t="shared" si="13"/>
        <v>0.1358272972589121</v>
      </c>
      <c r="N253" s="1">
        <v>5.2041304347826074</v>
      </c>
      <c r="O253" s="1">
        <v>0</v>
      </c>
      <c r="P253" s="1">
        <f t="shared" si="14"/>
        <v>5.2041304347826074</v>
      </c>
      <c r="Q253" s="1">
        <f t="shared" si="15"/>
        <v>6.7998863797755979E-2</v>
      </c>
    </row>
    <row r="254" spans="1:17" x14ac:dyDescent="0.3">
      <c r="A254" t="s">
        <v>37</v>
      </c>
      <c r="B254" t="s">
        <v>515</v>
      </c>
      <c r="C254" t="s">
        <v>516</v>
      </c>
      <c r="D254" t="s">
        <v>264</v>
      </c>
      <c r="E254" s="1">
        <v>71.782608695652172</v>
      </c>
      <c r="F254" s="1">
        <v>5.7391304347826084</v>
      </c>
      <c r="G254" s="1">
        <v>0.40217391304347827</v>
      </c>
      <c r="H254" s="1">
        <v>0.375</v>
      </c>
      <c r="I254" s="1">
        <v>0.57608695652173914</v>
      </c>
      <c r="J254" s="1">
        <v>5.1713043478260872</v>
      </c>
      <c r="K254" s="1">
        <v>10.281956521739131</v>
      </c>
      <c r="L254" s="1">
        <f t="shared" si="12"/>
        <v>15.453260869565218</v>
      </c>
      <c r="M254" s="1">
        <f t="shared" si="13"/>
        <v>0.21527861901877651</v>
      </c>
      <c r="N254" s="1">
        <v>4.2018478260869587</v>
      </c>
      <c r="O254" s="1">
        <v>0</v>
      </c>
      <c r="P254" s="1">
        <f t="shared" si="14"/>
        <v>4.2018478260869587</v>
      </c>
      <c r="Q254" s="1">
        <f t="shared" si="15"/>
        <v>5.8535735917625717E-2</v>
      </c>
    </row>
    <row r="255" spans="1:17" x14ac:dyDescent="0.3">
      <c r="A255" t="s">
        <v>37</v>
      </c>
      <c r="B255" t="s">
        <v>517</v>
      </c>
      <c r="C255" t="s">
        <v>518</v>
      </c>
      <c r="D255" t="s">
        <v>519</v>
      </c>
      <c r="E255" s="1">
        <v>95.097826086956516</v>
      </c>
      <c r="F255" s="1">
        <v>5.3043478260869561</v>
      </c>
      <c r="G255" s="1">
        <v>0.52173913043478259</v>
      </c>
      <c r="H255" s="1">
        <v>0.47826086956521741</v>
      </c>
      <c r="I255" s="1">
        <v>1.1847826086956521</v>
      </c>
      <c r="J255" s="1">
        <v>5.2867391304347828</v>
      </c>
      <c r="K255" s="1">
        <v>10.038152173913048</v>
      </c>
      <c r="L255" s="1">
        <f t="shared" si="12"/>
        <v>15.32489130434783</v>
      </c>
      <c r="M255" s="1">
        <f t="shared" si="13"/>
        <v>0.16114870270888107</v>
      </c>
      <c r="N255" s="1">
        <v>4.9565217391304346</v>
      </c>
      <c r="O255" s="1">
        <v>0</v>
      </c>
      <c r="P255" s="1">
        <f t="shared" si="14"/>
        <v>4.9565217391304346</v>
      </c>
      <c r="Q255" s="1">
        <f t="shared" si="15"/>
        <v>5.2120242313407249E-2</v>
      </c>
    </row>
    <row r="256" spans="1:17" x14ac:dyDescent="0.3">
      <c r="A256" t="s">
        <v>37</v>
      </c>
      <c r="B256" t="s">
        <v>520</v>
      </c>
      <c r="C256" t="s">
        <v>521</v>
      </c>
      <c r="D256" t="s">
        <v>103</v>
      </c>
      <c r="E256" s="1">
        <v>106.21739130434783</v>
      </c>
      <c r="F256" s="1">
        <v>5.3043478260869561</v>
      </c>
      <c r="G256" s="1">
        <v>0.82608695652173914</v>
      </c>
      <c r="H256" s="1">
        <v>0.25</v>
      </c>
      <c r="I256" s="1">
        <v>0.4891304347826087</v>
      </c>
      <c r="J256" s="1">
        <v>5.1304347826086953</v>
      </c>
      <c r="K256" s="1">
        <v>10.920326086956521</v>
      </c>
      <c r="L256" s="1">
        <f t="shared" si="12"/>
        <v>16.050760869565217</v>
      </c>
      <c r="M256" s="1">
        <f t="shared" si="13"/>
        <v>0.1511123618501842</v>
      </c>
      <c r="N256" s="1">
        <v>4.6956521739130439</v>
      </c>
      <c r="O256" s="1">
        <v>5.4417391304347822</v>
      </c>
      <c r="P256" s="1">
        <f t="shared" si="14"/>
        <v>10.137391304347826</v>
      </c>
      <c r="Q256" s="1">
        <f t="shared" si="15"/>
        <v>9.5440032746623008E-2</v>
      </c>
    </row>
    <row r="257" spans="1:17" x14ac:dyDescent="0.3">
      <c r="A257" t="s">
        <v>37</v>
      </c>
      <c r="B257" t="s">
        <v>522</v>
      </c>
      <c r="C257" t="s">
        <v>523</v>
      </c>
      <c r="D257" t="s">
        <v>170</v>
      </c>
      <c r="E257" s="1">
        <v>62.239130434782609</v>
      </c>
      <c r="F257" s="1">
        <v>4.3478260869565215</v>
      </c>
      <c r="G257" s="1">
        <v>0.42391304347826086</v>
      </c>
      <c r="H257" s="1">
        <v>0</v>
      </c>
      <c r="I257" s="1">
        <v>5.0434782608695654</v>
      </c>
      <c r="J257" s="1">
        <v>0</v>
      </c>
      <c r="K257" s="1">
        <v>26.220326086956515</v>
      </c>
      <c r="L257" s="1">
        <f t="shared" si="12"/>
        <v>26.220326086956515</v>
      </c>
      <c r="M257" s="1">
        <f t="shared" si="13"/>
        <v>0.42128361858190699</v>
      </c>
      <c r="N257" s="1">
        <v>0</v>
      </c>
      <c r="O257" s="1">
        <v>4.6086956521739131</v>
      </c>
      <c r="P257" s="1">
        <f t="shared" si="14"/>
        <v>4.6086956521739131</v>
      </c>
      <c r="Q257" s="1">
        <f t="shared" si="15"/>
        <v>7.4048201187565485E-2</v>
      </c>
    </row>
    <row r="258" spans="1:17" x14ac:dyDescent="0.3">
      <c r="A258" t="s">
        <v>37</v>
      </c>
      <c r="B258" t="s">
        <v>524</v>
      </c>
      <c r="C258" t="s">
        <v>525</v>
      </c>
      <c r="D258" t="s">
        <v>318</v>
      </c>
      <c r="E258" s="1">
        <v>79.891304347826093</v>
      </c>
      <c r="F258" s="1">
        <v>5.7391304347826084</v>
      </c>
      <c r="G258" s="1">
        <v>0.31521739130434784</v>
      </c>
      <c r="H258" s="1">
        <v>0.30434782608695654</v>
      </c>
      <c r="I258" s="1">
        <v>1.4891304347826086</v>
      </c>
      <c r="J258" s="1">
        <v>4.5042391304347831</v>
      </c>
      <c r="K258" s="1">
        <v>11.365760869565218</v>
      </c>
      <c r="L258" s="1">
        <f t="shared" ref="L258:L313" si="16">SUM(J258,K258)</f>
        <v>15.870000000000001</v>
      </c>
      <c r="M258" s="1">
        <f t="shared" ref="M258:M313" si="17">L258/E258</f>
        <v>0.19864489795918366</v>
      </c>
      <c r="N258" s="1">
        <v>5.4505434782608679</v>
      </c>
      <c r="O258" s="1">
        <v>0</v>
      </c>
      <c r="P258" s="1">
        <f t="shared" ref="P258:P313" si="18">SUM(N258,O258)</f>
        <v>5.4505434782608679</v>
      </c>
      <c r="Q258" s="1">
        <f t="shared" ref="Q258:Q313" si="19">P258/E258</f>
        <v>6.8224489795918344E-2</v>
      </c>
    </row>
    <row r="259" spans="1:17" x14ac:dyDescent="0.3">
      <c r="A259" t="s">
        <v>37</v>
      </c>
      <c r="B259" t="s">
        <v>526</v>
      </c>
      <c r="C259" t="s">
        <v>69</v>
      </c>
      <c r="D259" t="s">
        <v>70</v>
      </c>
      <c r="E259" s="1">
        <v>179.21739130434781</v>
      </c>
      <c r="F259" s="1">
        <v>11.051630434782609</v>
      </c>
      <c r="G259" s="1">
        <v>2.9565217391304346</v>
      </c>
      <c r="H259" s="1">
        <v>0.94021739130434778</v>
      </c>
      <c r="I259" s="1">
        <v>10.054347826086957</v>
      </c>
      <c r="J259" s="1">
        <v>5.1059782608695654</v>
      </c>
      <c r="K259" s="1">
        <v>10.543478260869565</v>
      </c>
      <c r="L259" s="1">
        <f t="shared" si="16"/>
        <v>15.649456521739129</v>
      </c>
      <c r="M259" s="1">
        <f t="shared" si="17"/>
        <v>8.732108199902959E-2</v>
      </c>
      <c r="N259" s="1">
        <v>0</v>
      </c>
      <c r="O259" s="1">
        <v>14.904891304347826</v>
      </c>
      <c r="P259" s="1">
        <f t="shared" si="18"/>
        <v>14.904891304347826</v>
      </c>
      <c r="Q259" s="1">
        <f t="shared" si="19"/>
        <v>8.3166545366327033E-2</v>
      </c>
    </row>
    <row r="260" spans="1:17" x14ac:dyDescent="0.3">
      <c r="A260" t="s">
        <v>37</v>
      </c>
      <c r="B260" t="s">
        <v>527</v>
      </c>
      <c r="C260" t="s">
        <v>269</v>
      </c>
      <c r="D260" t="s">
        <v>103</v>
      </c>
      <c r="E260" s="1">
        <v>52.315217391304351</v>
      </c>
      <c r="F260" s="1">
        <v>4.6956521739130439</v>
      </c>
      <c r="G260" s="1">
        <v>0</v>
      </c>
      <c r="H260" s="1">
        <v>0.19565217391304349</v>
      </c>
      <c r="I260" s="1">
        <v>5.5652173913043477</v>
      </c>
      <c r="J260" s="1">
        <v>0</v>
      </c>
      <c r="K260" s="1">
        <v>4.6684782608695654</v>
      </c>
      <c r="L260" s="1">
        <f t="shared" si="16"/>
        <v>4.6684782608695654</v>
      </c>
      <c r="M260" s="1">
        <f t="shared" si="17"/>
        <v>8.9237481820070644E-2</v>
      </c>
      <c r="N260" s="1">
        <v>2.4456521739130436E-2</v>
      </c>
      <c r="O260" s="1">
        <v>5.0842391304347823</v>
      </c>
      <c r="P260" s="1">
        <f t="shared" si="18"/>
        <v>5.1086956521739131</v>
      </c>
      <c r="Q260" s="1">
        <f t="shared" si="19"/>
        <v>9.7652191980054009E-2</v>
      </c>
    </row>
    <row r="261" spans="1:17" x14ac:dyDescent="0.3">
      <c r="A261" t="s">
        <v>37</v>
      </c>
      <c r="B261" t="s">
        <v>528</v>
      </c>
      <c r="C261" t="s">
        <v>69</v>
      </c>
      <c r="D261" t="s">
        <v>70</v>
      </c>
      <c r="E261" s="1">
        <v>24.358695652173914</v>
      </c>
      <c r="F261" s="1">
        <v>5.2608695652173916</v>
      </c>
      <c r="G261" s="1">
        <v>0.2391304347826087</v>
      </c>
      <c r="H261" s="1">
        <v>0</v>
      </c>
      <c r="I261" s="1">
        <v>0.13043478260869565</v>
      </c>
      <c r="J261" s="1">
        <v>5.5298913043478262</v>
      </c>
      <c r="K261" s="1">
        <v>0</v>
      </c>
      <c r="L261" s="1">
        <f t="shared" si="16"/>
        <v>5.5298913043478262</v>
      </c>
      <c r="M261" s="1">
        <f t="shared" si="17"/>
        <v>0.22701918786256134</v>
      </c>
      <c r="N261" s="1">
        <v>0</v>
      </c>
      <c r="O261" s="1">
        <v>4.5543478260869561</v>
      </c>
      <c r="P261" s="1">
        <f t="shared" si="18"/>
        <v>4.5543478260869561</v>
      </c>
      <c r="Q261" s="1">
        <f t="shared" si="19"/>
        <v>0.18697010263275321</v>
      </c>
    </row>
    <row r="262" spans="1:17" x14ac:dyDescent="0.3">
      <c r="A262" t="s">
        <v>37</v>
      </c>
      <c r="B262" t="s">
        <v>529</v>
      </c>
      <c r="C262" t="s">
        <v>530</v>
      </c>
      <c r="D262" t="s">
        <v>127</v>
      </c>
      <c r="E262" s="1">
        <v>70.152173913043484</v>
      </c>
      <c r="F262" s="1">
        <v>5.7391304347826084</v>
      </c>
      <c r="G262" s="1">
        <v>0.1983695652173913</v>
      </c>
      <c r="H262" s="1">
        <v>0.375</v>
      </c>
      <c r="I262" s="1">
        <v>1.25</v>
      </c>
      <c r="J262" s="1">
        <v>5.5089130434782598</v>
      </c>
      <c r="K262" s="1">
        <v>4.5682608695652176</v>
      </c>
      <c r="L262" s="1">
        <f t="shared" si="16"/>
        <v>10.077173913043477</v>
      </c>
      <c r="M262" s="1">
        <f t="shared" si="17"/>
        <v>0.14364735048032226</v>
      </c>
      <c r="N262" s="1">
        <v>5.2311956521739118</v>
      </c>
      <c r="O262" s="1">
        <v>0</v>
      </c>
      <c r="P262" s="1">
        <f t="shared" si="18"/>
        <v>5.2311956521739118</v>
      </c>
      <c r="Q262" s="1">
        <f t="shared" si="19"/>
        <v>7.4569259374031582E-2</v>
      </c>
    </row>
    <row r="263" spans="1:17" x14ac:dyDescent="0.3">
      <c r="A263" t="s">
        <v>37</v>
      </c>
      <c r="B263" t="s">
        <v>531</v>
      </c>
      <c r="C263" t="s">
        <v>218</v>
      </c>
      <c r="D263" t="s">
        <v>219</v>
      </c>
      <c r="E263" s="1">
        <v>77.478260869565219</v>
      </c>
      <c r="F263" s="1">
        <v>4.6467391304347823</v>
      </c>
      <c r="G263" s="1">
        <v>0</v>
      </c>
      <c r="H263" s="1">
        <v>0</v>
      </c>
      <c r="I263" s="1">
        <v>4.8695652173913047</v>
      </c>
      <c r="J263" s="1">
        <v>5.6168478260869561</v>
      </c>
      <c r="K263" s="1">
        <v>0</v>
      </c>
      <c r="L263" s="1">
        <f t="shared" si="16"/>
        <v>5.6168478260869561</v>
      </c>
      <c r="M263" s="1">
        <f t="shared" si="17"/>
        <v>7.2495791245791238E-2</v>
      </c>
      <c r="N263" s="1">
        <v>0</v>
      </c>
      <c r="O263" s="1">
        <v>0</v>
      </c>
      <c r="P263" s="1">
        <f t="shared" si="18"/>
        <v>0</v>
      </c>
      <c r="Q263" s="1">
        <f t="shared" si="19"/>
        <v>0</v>
      </c>
    </row>
    <row r="264" spans="1:17" x14ac:dyDescent="0.3">
      <c r="A264" t="s">
        <v>37</v>
      </c>
      <c r="B264" t="s">
        <v>532</v>
      </c>
      <c r="C264" t="s">
        <v>533</v>
      </c>
      <c r="D264" t="s">
        <v>58</v>
      </c>
      <c r="E264" s="1">
        <v>34.467391304347828</v>
      </c>
      <c r="F264" s="1">
        <v>5.2173913043478262</v>
      </c>
      <c r="G264" s="1">
        <v>0</v>
      </c>
      <c r="H264" s="1">
        <v>0</v>
      </c>
      <c r="I264" s="1">
        <v>5.2717391304347823</v>
      </c>
      <c r="J264" s="1">
        <v>5.5652173913043477</v>
      </c>
      <c r="K264" s="1">
        <v>0</v>
      </c>
      <c r="L264" s="1">
        <f t="shared" si="16"/>
        <v>5.5652173913043477</v>
      </c>
      <c r="M264" s="1">
        <f t="shared" si="17"/>
        <v>0.16146326080100915</v>
      </c>
      <c r="N264" s="1">
        <v>5.5652173913043477</v>
      </c>
      <c r="O264" s="1">
        <v>0</v>
      </c>
      <c r="P264" s="1">
        <f t="shared" si="18"/>
        <v>5.5652173913043477</v>
      </c>
      <c r="Q264" s="1">
        <f t="shared" si="19"/>
        <v>0.16146326080100915</v>
      </c>
    </row>
    <row r="265" spans="1:17" x14ac:dyDescent="0.3">
      <c r="A265" t="s">
        <v>37</v>
      </c>
      <c r="B265" t="s">
        <v>534</v>
      </c>
      <c r="C265" t="s">
        <v>39</v>
      </c>
      <c r="D265" t="s">
        <v>40</v>
      </c>
      <c r="E265" s="1">
        <v>27.315217391304348</v>
      </c>
      <c r="F265" s="1">
        <v>5.2608695652173916</v>
      </c>
      <c r="G265" s="1">
        <v>0.63586956521739135</v>
      </c>
      <c r="H265" s="1">
        <v>0.13043478260869565</v>
      </c>
      <c r="I265" s="1">
        <v>1.4673913043478262</v>
      </c>
      <c r="J265" s="1">
        <v>5.3043478260869561</v>
      </c>
      <c r="K265" s="1">
        <v>2.8641304347826089</v>
      </c>
      <c r="L265" s="1">
        <f t="shared" si="16"/>
        <v>8.1684782608695645</v>
      </c>
      <c r="M265" s="1">
        <f t="shared" si="17"/>
        <v>0.29904496617588538</v>
      </c>
      <c r="N265" s="1">
        <v>5.1739130434782608</v>
      </c>
      <c r="O265" s="1">
        <v>0</v>
      </c>
      <c r="P265" s="1">
        <f t="shared" si="18"/>
        <v>5.1739130434782608</v>
      </c>
      <c r="Q265" s="1">
        <f t="shared" si="19"/>
        <v>0.1894150417827298</v>
      </c>
    </row>
    <row r="266" spans="1:17" x14ac:dyDescent="0.3">
      <c r="A266" t="s">
        <v>37</v>
      </c>
      <c r="B266" t="s">
        <v>535</v>
      </c>
      <c r="C266" t="s">
        <v>129</v>
      </c>
      <c r="D266" t="s">
        <v>130</v>
      </c>
      <c r="E266" s="1">
        <v>95.293478260869563</v>
      </c>
      <c r="F266" s="1">
        <v>0</v>
      </c>
      <c r="G266" s="1">
        <v>0</v>
      </c>
      <c r="H266" s="1">
        <v>0</v>
      </c>
      <c r="I266" s="1">
        <v>0</v>
      </c>
      <c r="J266" s="1">
        <v>4.1929347826086953</v>
      </c>
      <c r="K266" s="1">
        <v>4.8614130434782608</v>
      </c>
      <c r="L266" s="1">
        <f t="shared" si="16"/>
        <v>9.054347826086957</v>
      </c>
      <c r="M266" s="1">
        <f t="shared" si="17"/>
        <v>9.5015398654043584E-2</v>
      </c>
      <c r="N266" s="1">
        <v>5.4320652173913047</v>
      </c>
      <c r="O266" s="1">
        <v>4.6576086956521738</v>
      </c>
      <c r="P266" s="1">
        <f t="shared" si="18"/>
        <v>10.089673913043478</v>
      </c>
      <c r="Q266" s="1">
        <f t="shared" si="19"/>
        <v>0.10588000456256416</v>
      </c>
    </row>
    <row r="267" spans="1:17" x14ac:dyDescent="0.3">
      <c r="A267" t="s">
        <v>37</v>
      </c>
      <c r="B267" t="s">
        <v>536</v>
      </c>
      <c r="C267" t="s">
        <v>537</v>
      </c>
      <c r="D267" t="s">
        <v>141</v>
      </c>
      <c r="E267" s="1">
        <v>64.956521739130437</v>
      </c>
      <c r="F267" s="1">
        <v>0</v>
      </c>
      <c r="G267" s="1">
        <v>0</v>
      </c>
      <c r="H267" s="1">
        <v>0</v>
      </c>
      <c r="I267" s="1">
        <v>0</v>
      </c>
      <c r="J267" s="1">
        <v>8.9021739130434785</v>
      </c>
      <c r="K267" s="1">
        <v>0</v>
      </c>
      <c r="L267" s="1">
        <f t="shared" si="16"/>
        <v>8.9021739130434785</v>
      </c>
      <c r="M267" s="1">
        <f t="shared" si="17"/>
        <v>0.13704819277108435</v>
      </c>
      <c r="N267" s="1">
        <v>0</v>
      </c>
      <c r="O267" s="1">
        <v>0</v>
      </c>
      <c r="P267" s="1">
        <f t="shared" si="18"/>
        <v>0</v>
      </c>
      <c r="Q267" s="1">
        <f t="shared" si="19"/>
        <v>0</v>
      </c>
    </row>
    <row r="268" spans="1:17" x14ac:dyDescent="0.3">
      <c r="A268" t="s">
        <v>37</v>
      </c>
      <c r="B268" t="s">
        <v>538</v>
      </c>
      <c r="C268" t="s">
        <v>539</v>
      </c>
      <c r="D268" t="s">
        <v>373</v>
      </c>
      <c r="E268" s="1">
        <v>79.304347826086953</v>
      </c>
      <c r="F268" s="1">
        <v>5.0434782608695654</v>
      </c>
      <c r="G268" s="1">
        <v>4.8913043478260872E-2</v>
      </c>
      <c r="H268" s="1">
        <v>0.94565217391304346</v>
      </c>
      <c r="I268" s="1">
        <v>16.880434782608695</v>
      </c>
      <c r="J268" s="1">
        <v>6.125</v>
      </c>
      <c r="K268" s="1">
        <v>5.3423913043478262</v>
      </c>
      <c r="L268" s="1">
        <f t="shared" si="16"/>
        <v>11.467391304347826</v>
      </c>
      <c r="M268" s="1">
        <f t="shared" si="17"/>
        <v>0.14459978070175439</v>
      </c>
      <c r="N268" s="1">
        <v>5.3940217391304346</v>
      </c>
      <c r="O268" s="1">
        <v>0.46739130434782611</v>
      </c>
      <c r="P268" s="1">
        <f t="shared" si="18"/>
        <v>5.8614130434782608</v>
      </c>
      <c r="Q268" s="1">
        <f t="shared" si="19"/>
        <v>7.3910361842105268E-2</v>
      </c>
    </row>
    <row r="269" spans="1:17" x14ac:dyDescent="0.3">
      <c r="A269" t="s">
        <v>37</v>
      </c>
      <c r="B269" t="s">
        <v>540</v>
      </c>
      <c r="C269" t="s">
        <v>39</v>
      </c>
      <c r="D269" t="s">
        <v>40</v>
      </c>
      <c r="E269" s="1">
        <v>118.76086956521739</v>
      </c>
      <c r="F269" s="1">
        <v>4.7826086956521738</v>
      </c>
      <c r="G269" s="1">
        <v>1.1304347826086956</v>
      </c>
      <c r="H269" s="1">
        <v>0</v>
      </c>
      <c r="I269" s="1">
        <v>1.1304347826086956</v>
      </c>
      <c r="J269" s="1">
        <v>5.4782608695652177</v>
      </c>
      <c r="K269" s="1">
        <v>16.168478260869566</v>
      </c>
      <c r="L269" s="1">
        <f t="shared" si="16"/>
        <v>21.646739130434785</v>
      </c>
      <c r="M269" s="1">
        <f t="shared" si="17"/>
        <v>0.18227164561596196</v>
      </c>
      <c r="N269" s="1">
        <v>0</v>
      </c>
      <c r="O269" s="1">
        <v>18.524456521739129</v>
      </c>
      <c r="P269" s="1">
        <f t="shared" si="18"/>
        <v>18.524456521739129</v>
      </c>
      <c r="Q269" s="1">
        <f t="shared" si="19"/>
        <v>0.15598114589053633</v>
      </c>
    </row>
    <row r="270" spans="1:17" x14ac:dyDescent="0.3">
      <c r="A270" t="s">
        <v>37</v>
      </c>
      <c r="B270" t="s">
        <v>541</v>
      </c>
      <c r="C270" t="s">
        <v>188</v>
      </c>
      <c r="D270" t="s">
        <v>121</v>
      </c>
      <c r="E270" s="1">
        <v>74.065217391304344</v>
      </c>
      <c r="F270" s="1">
        <v>8.5516304347826093</v>
      </c>
      <c r="G270" s="1">
        <v>0</v>
      </c>
      <c r="H270" s="1">
        <v>1.0978260869565217</v>
      </c>
      <c r="I270" s="1">
        <v>2.8804347826086958</v>
      </c>
      <c r="J270" s="1">
        <v>4.9429347826086953</v>
      </c>
      <c r="K270" s="1">
        <v>2.7798913043478262</v>
      </c>
      <c r="L270" s="1">
        <f t="shared" si="16"/>
        <v>7.7228260869565215</v>
      </c>
      <c r="M270" s="1">
        <f t="shared" si="17"/>
        <v>0.10427061931317876</v>
      </c>
      <c r="N270" s="1">
        <v>0</v>
      </c>
      <c r="O270" s="1">
        <v>5.2038043478260869</v>
      </c>
      <c r="P270" s="1">
        <f t="shared" si="18"/>
        <v>5.2038043478260869</v>
      </c>
      <c r="Q270" s="1">
        <f t="shared" si="19"/>
        <v>7.0259759319049014E-2</v>
      </c>
    </row>
    <row r="271" spans="1:17" x14ac:dyDescent="0.3">
      <c r="A271" t="s">
        <v>37</v>
      </c>
      <c r="B271" t="s">
        <v>542</v>
      </c>
      <c r="C271" t="s">
        <v>397</v>
      </c>
      <c r="D271" t="s">
        <v>398</v>
      </c>
      <c r="E271" s="1">
        <v>52.054347826086953</v>
      </c>
      <c r="F271" s="1">
        <v>1.9565217391304348</v>
      </c>
      <c r="G271" s="1">
        <v>0.2608695652173913</v>
      </c>
      <c r="H271" s="1">
        <v>0.1358695652173913</v>
      </c>
      <c r="I271" s="1">
        <v>5.5543478260869561</v>
      </c>
      <c r="J271" s="1">
        <v>5.0516304347826084</v>
      </c>
      <c r="K271" s="1">
        <v>0</v>
      </c>
      <c r="L271" s="1">
        <f t="shared" si="16"/>
        <v>5.0516304347826084</v>
      </c>
      <c r="M271" s="1">
        <f t="shared" si="17"/>
        <v>9.7045312173731468E-2</v>
      </c>
      <c r="N271" s="1">
        <v>0</v>
      </c>
      <c r="O271" s="1">
        <v>3.8070652173913042</v>
      </c>
      <c r="P271" s="1">
        <f t="shared" si="18"/>
        <v>3.8070652173913042</v>
      </c>
      <c r="Q271" s="1">
        <f t="shared" si="19"/>
        <v>7.3136354144915428E-2</v>
      </c>
    </row>
    <row r="272" spans="1:17" x14ac:dyDescent="0.3">
      <c r="A272" t="s">
        <v>37</v>
      </c>
      <c r="B272" t="s">
        <v>543</v>
      </c>
      <c r="C272" t="s">
        <v>57</v>
      </c>
      <c r="D272" t="s">
        <v>58</v>
      </c>
      <c r="E272" s="1">
        <v>100.08695652173913</v>
      </c>
      <c r="F272" s="1">
        <v>5.0434782608695654</v>
      </c>
      <c r="G272" s="1">
        <v>6.5217391304347824E-2</v>
      </c>
      <c r="H272" s="1">
        <v>1.236413043478261</v>
      </c>
      <c r="I272" s="1">
        <v>5.8913043478260869</v>
      </c>
      <c r="J272" s="1">
        <v>5.4782608695652177</v>
      </c>
      <c r="K272" s="1">
        <v>12.396739130434783</v>
      </c>
      <c r="L272" s="1">
        <f t="shared" si="16"/>
        <v>17.875</v>
      </c>
      <c r="M272" s="1">
        <f t="shared" si="17"/>
        <v>0.17859470026064292</v>
      </c>
      <c r="N272" s="1">
        <v>40.809782608695649</v>
      </c>
      <c r="O272" s="1">
        <v>0</v>
      </c>
      <c r="P272" s="1">
        <f t="shared" si="18"/>
        <v>40.809782608695649</v>
      </c>
      <c r="Q272" s="1">
        <f t="shared" si="19"/>
        <v>0.40774326672458733</v>
      </c>
    </row>
    <row r="273" spans="1:17" x14ac:dyDescent="0.3">
      <c r="A273" t="s">
        <v>37</v>
      </c>
      <c r="B273" t="s">
        <v>544</v>
      </c>
      <c r="C273" t="s">
        <v>69</v>
      </c>
      <c r="D273" t="s">
        <v>70</v>
      </c>
      <c r="E273" s="1">
        <v>153.72826086956522</v>
      </c>
      <c r="F273" s="1">
        <v>5.7391304347826084</v>
      </c>
      <c r="G273" s="1">
        <v>0</v>
      </c>
      <c r="H273" s="1">
        <v>0</v>
      </c>
      <c r="I273" s="1">
        <v>0</v>
      </c>
      <c r="J273" s="1">
        <v>5.7391304347826084</v>
      </c>
      <c r="K273" s="1">
        <v>16.339673913043477</v>
      </c>
      <c r="L273" s="1">
        <f t="shared" si="16"/>
        <v>22.078804347826086</v>
      </c>
      <c r="M273" s="1">
        <f t="shared" si="17"/>
        <v>0.14362228664356924</v>
      </c>
      <c r="N273" s="1">
        <v>7.5190217391304346</v>
      </c>
      <c r="O273" s="1">
        <v>0</v>
      </c>
      <c r="P273" s="1">
        <f t="shared" si="18"/>
        <v>7.5190217391304346</v>
      </c>
      <c r="Q273" s="1">
        <f t="shared" si="19"/>
        <v>4.8911122109877678E-2</v>
      </c>
    </row>
    <row r="274" spans="1:17" x14ac:dyDescent="0.3">
      <c r="A274" t="s">
        <v>37</v>
      </c>
      <c r="B274" t="s">
        <v>545</v>
      </c>
      <c r="C274" t="s">
        <v>116</v>
      </c>
      <c r="D274" t="s">
        <v>70</v>
      </c>
      <c r="E274" s="1">
        <v>101.32608695652173</v>
      </c>
      <c r="F274" s="1">
        <v>5.3913043478260869</v>
      </c>
      <c r="G274" s="1">
        <v>0.5</v>
      </c>
      <c r="H274" s="1">
        <v>0.60869565217391308</v>
      </c>
      <c r="I274" s="1">
        <v>2.3586956521739131</v>
      </c>
      <c r="J274" s="1">
        <v>5.3913043478260869</v>
      </c>
      <c r="K274" s="1">
        <v>13.968260869565219</v>
      </c>
      <c r="L274" s="1">
        <f t="shared" si="16"/>
        <v>19.359565217391307</v>
      </c>
      <c r="M274" s="1">
        <f t="shared" si="17"/>
        <v>0.19106200386183225</v>
      </c>
      <c r="N274" s="1">
        <v>10.521739130434783</v>
      </c>
      <c r="O274" s="1">
        <v>0</v>
      </c>
      <c r="P274" s="1">
        <f t="shared" si="18"/>
        <v>10.521739130434783</v>
      </c>
      <c r="Q274" s="1">
        <f t="shared" si="19"/>
        <v>0.1038403776013731</v>
      </c>
    </row>
    <row r="275" spans="1:17" x14ac:dyDescent="0.3">
      <c r="A275" t="s">
        <v>37</v>
      </c>
      <c r="B275" t="s">
        <v>546</v>
      </c>
      <c r="C275" t="s">
        <v>57</v>
      </c>
      <c r="D275" t="s">
        <v>58</v>
      </c>
      <c r="E275" s="1">
        <v>91.945652173913047</v>
      </c>
      <c r="F275" s="1">
        <v>5</v>
      </c>
      <c r="G275" s="1">
        <v>0.22010869565217392</v>
      </c>
      <c r="H275" s="1">
        <v>0.71467391304347827</v>
      </c>
      <c r="I275" s="1">
        <v>4.7391304347826084</v>
      </c>
      <c r="J275" s="1">
        <v>6.5217391304347823</v>
      </c>
      <c r="K275" s="1">
        <v>23.307065217391305</v>
      </c>
      <c r="L275" s="1">
        <f t="shared" si="16"/>
        <v>29.828804347826086</v>
      </c>
      <c r="M275" s="1">
        <f t="shared" si="17"/>
        <v>0.32441777987941833</v>
      </c>
      <c r="N275" s="1">
        <v>0</v>
      </c>
      <c r="O275" s="1">
        <v>15.407608695652174</v>
      </c>
      <c r="P275" s="1">
        <f t="shared" si="18"/>
        <v>15.407608695652174</v>
      </c>
      <c r="Q275" s="1">
        <f t="shared" si="19"/>
        <v>0.167572999172479</v>
      </c>
    </row>
    <row r="276" spans="1:17" x14ac:dyDescent="0.3">
      <c r="A276" t="s">
        <v>37</v>
      </c>
      <c r="B276" t="s">
        <v>547</v>
      </c>
      <c r="C276" t="s">
        <v>548</v>
      </c>
      <c r="D276" t="s">
        <v>308</v>
      </c>
      <c r="E276" s="1">
        <v>69.510869565217391</v>
      </c>
      <c r="F276" s="1">
        <v>2.9565217391304346</v>
      </c>
      <c r="G276" s="1">
        <v>0.33695652173913043</v>
      </c>
      <c r="H276" s="1">
        <v>0</v>
      </c>
      <c r="I276" s="1">
        <v>0.52173913043478259</v>
      </c>
      <c r="J276" s="1">
        <v>3.4782608695652173</v>
      </c>
      <c r="K276" s="1">
        <v>6.7671739130434778</v>
      </c>
      <c r="L276" s="1">
        <f t="shared" si="16"/>
        <v>10.245434782608696</v>
      </c>
      <c r="M276" s="1">
        <f t="shared" si="17"/>
        <v>0.14739327599687255</v>
      </c>
      <c r="N276" s="1">
        <v>3.0434782608695654</v>
      </c>
      <c r="O276" s="1">
        <v>1.7503260869565218</v>
      </c>
      <c r="P276" s="1">
        <f t="shared" si="18"/>
        <v>4.7938043478260877</v>
      </c>
      <c r="Q276" s="1">
        <f t="shared" si="19"/>
        <v>6.8964816262705245E-2</v>
      </c>
    </row>
    <row r="277" spans="1:17" x14ac:dyDescent="0.3">
      <c r="A277" t="s">
        <v>37</v>
      </c>
      <c r="B277" t="s">
        <v>549</v>
      </c>
      <c r="C277" t="s">
        <v>550</v>
      </c>
      <c r="D277" t="s">
        <v>336</v>
      </c>
      <c r="E277" s="1">
        <v>29.130434782608695</v>
      </c>
      <c r="F277" s="1">
        <v>5.2173913043478262</v>
      </c>
      <c r="G277" s="1">
        <v>0</v>
      </c>
      <c r="H277" s="1">
        <v>0</v>
      </c>
      <c r="I277" s="1">
        <v>2.097826086956522</v>
      </c>
      <c r="J277" s="1">
        <v>0</v>
      </c>
      <c r="K277" s="1">
        <v>14.510869565217391</v>
      </c>
      <c r="L277" s="1">
        <f t="shared" si="16"/>
        <v>14.510869565217391</v>
      </c>
      <c r="M277" s="1">
        <f t="shared" si="17"/>
        <v>0.49813432835820892</v>
      </c>
      <c r="N277" s="1">
        <v>4.5760869565217392</v>
      </c>
      <c r="O277" s="1">
        <v>1.6086956521739131</v>
      </c>
      <c r="P277" s="1">
        <f t="shared" si="18"/>
        <v>6.1847826086956523</v>
      </c>
      <c r="Q277" s="1">
        <f t="shared" si="19"/>
        <v>0.21231343283582091</v>
      </c>
    </row>
    <row r="278" spans="1:17" x14ac:dyDescent="0.3">
      <c r="A278" t="s">
        <v>37</v>
      </c>
      <c r="B278" t="s">
        <v>551</v>
      </c>
      <c r="C278" t="s">
        <v>552</v>
      </c>
      <c r="D278" t="s">
        <v>70</v>
      </c>
      <c r="E278" s="1">
        <v>45.565217391304351</v>
      </c>
      <c r="F278" s="1">
        <v>5.5543478260869561</v>
      </c>
      <c r="G278" s="1">
        <v>0.16304347826086957</v>
      </c>
      <c r="H278" s="1">
        <v>0.29891304347826086</v>
      </c>
      <c r="I278" s="1">
        <v>2.2065217391304346</v>
      </c>
      <c r="J278" s="1">
        <v>5.1902173913043477</v>
      </c>
      <c r="K278" s="1">
        <v>17.519021739130434</v>
      </c>
      <c r="L278" s="1">
        <f t="shared" si="16"/>
        <v>22.709239130434781</v>
      </c>
      <c r="M278" s="1">
        <f t="shared" si="17"/>
        <v>0.49838979007633583</v>
      </c>
      <c r="N278" s="1">
        <v>5.3097826086956523</v>
      </c>
      <c r="O278" s="1">
        <v>0</v>
      </c>
      <c r="P278" s="1">
        <f t="shared" si="18"/>
        <v>5.3097826086956523</v>
      </c>
      <c r="Q278" s="1">
        <f t="shared" si="19"/>
        <v>0.11653148854961831</v>
      </c>
    </row>
    <row r="279" spans="1:17" x14ac:dyDescent="0.3">
      <c r="A279" t="s">
        <v>37</v>
      </c>
      <c r="B279" t="s">
        <v>553</v>
      </c>
      <c r="C279" t="s">
        <v>554</v>
      </c>
      <c r="D279" t="s">
        <v>555</v>
      </c>
      <c r="E279" s="1">
        <v>73.326086956521735</v>
      </c>
      <c r="F279" s="1">
        <v>5.7391304347826084</v>
      </c>
      <c r="G279" s="1">
        <v>0</v>
      </c>
      <c r="H279" s="1">
        <v>0</v>
      </c>
      <c r="I279" s="1">
        <v>0</v>
      </c>
      <c r="J279" s="1">
        <v>5.4320652173913047</v>
      </c>
      <c r="K279" s="1">
        <v>5.2282608695652177</v>
      </c>
      <c r="L279" s="1">
        <f t="shared" si="16"/>
        <v>10.660326086956523</v>
      </c>
      <c r="M279" s="1">
        <f t="shared" si="17"/>
        <v>0.1453824488585829</v>
      </c>
      <c r="N279" s="1">
        <v>5.4619565217391308</v>
      </c>
      <c r="O279" s="1">
        <v>0</v>
      </c>
      <c r="P279" s="1">
        <f t="shared" si="18"/>
        <v>5.4619565217391308</v>
      </c>
      <c r="Q279" s="1">
        <f t="shared" si="19"/>
        <v>7.4488585828639209E-2</v>
      </c>
    </row>
    <row r="280" spans="1:17" x14ac:dyDescent="0.3">
      <c r="A280" t="s">
        <v>37</v>
      </c>
      <c r="B280" t="s">
        <v>556</v>
      </c>
      <c r="C280" t="s">
        <v>557</v>
      </c>
      <c r="D280" t="s">
        <v>141</v>
      </c>
      <c r="E280" s="1">
        <v>87.119565217391298</v>
      </c>
      <c r="F280" s="1">
        <v>5.3913043478260869</v>
      </c>
      <c r="G280" s="1">
        <v>8.6956521739130432E-2</v>
      </c>
      <c r="H280" s="1">
        <v>0</v>
      </c>
      <c r="I280" s="1">
        <v>0</v>
      </c>
      <c r="J280" s="1">
        <v>4.9728260869565215</v>
      </c>
      <c r="K280" s="1">
        <v>6.3559782608695654</v>
      </c>
      <c r="L280" s="1">
        <f t="shared" si="16"/>
        <v>11.328804347826086</v>
      </c>
      <c r="M280" s="1">
        <f t="shared" si="17"/>
        <v>0.1300374298190892</v>
      </c>
      <c r="N280" s="1">
        <v>5.1902173913043477</v>
      </c>
      <c r="O280" s="1">
        <v>0</v>
      </c>
      <c r="P280" s="1">
        <f t="shared" si="18"/>
        <v>5.1902173913043477</v>
      </c>
      <c r="Q280" s="1">
        <f t="shared" si="19"/>
        <v>5.957579538365565E-2</v>
      </c>
    </row>
    <row r="281" spans="1:17" x14ac:dyDescent="0.3">
      <c r="A281" t="s">
        <v>37</v>
      </c>
      <c r="B281" t="s">
        <v>558</v>
      </c>
      <c r="C281" t="s">
        <v>229</v>
      </c>
      <c r="D281" t="s">
        <v>230</v>
      </c>
      <c r="E281" s="1">
        <v>90.869565217391298</v>
      </c>
      <c r="F281" s="1">
        <v>5.2173913043478262</v>
      </c>
      <c r="G281" s="1">
        <v>1.3858695652173914</v>
      </c>
      <c r="H281" s="1">
        <v>0</v>
      </c>
      <c r="I281" s="1">
        <v>0.56521739130434778</v>
      </c>
      <c r="J281" s="1">
        <v>5.4266304347826084</v>
      </c>
      <c r="K281" s="1">
        <v>9.0923913043478262</v>
      </c>
      <c r="L281" s="1">
        <f t="shared" si="16"/>
        <v>14.519021739130434</v>
      </c>
      <c r="M281" s="1">
        <f t="shared" si="17"/>
        <v>0.1597787081339713</v>
      </c>
      <c r="N281" s="1">
        <v>5.3641304347826084</v>
      </c>
      <c r="O281" s="1">
        <v>0</v>
      </c>
      <c r="P281" s="1">
        <f t="shared" si="18"/>
        <v>5.3641304347826084</v>
      </c>
      <c r="Q281" s="1">
        <f t="shared" si="19"/>
        <v>5.9031100478468899E-2</v>
      </c>
    </row>
    <row r="282" spans="1:17" x14ac:dyDescent="0.3">
      <c r="A282" t="s">
        <v>37</v>
      </c>
      <c r="B282" t="s">
        <v>559</v>
      </c>
      <c r="C282" t="s">
        <v>45</v>
      </c>
      <c r="D282" t="s">
        <v>46</v>
      </c>
      <c r="E282" s="1">
        <v>65.967391304347828</v>
      </c>
      <c r="F282" s="1">
        <v>5.1304347826086953</v>
      </c>
      <c r="G282" s="1">
        <v>0</v>
      </c>
      <c r="H282" s="1">
        <v>0</v>
      </c>
      <c r="I282" s="1">
        <v>0</v>
      </c>
      <c r="J282" s="1">
        <v>5.3043478260869561</v>
      </c>
      <c r="K282" s="1">
        <v>2.1902173913043477</v>
      </c>
      <c r="L282" s="1">
        <f t="shared" si="16"/>
        <v>7.4945652173913038</v>
      </c>
      <c r="M282" s="1">
        <f t="shared" si="17"/>
        <v>0.11361014994232986</v>
      </c>
      <c r="N282" s="1">
        <v>4.5815217391304346</v>
      </c>
      <c r="O282" s="1">
        <v>0</v>
      </c>
      <c r="P282" s="1">
        <f t="shared" si="18"/>
        <v>4.5815217391304346</v>
      </c>
      <c r="Q282" s="1">
        <f t="shared" si="19"/>
        <v>6.9451309935739003E-2</v>
      </c>
    </row>
    <row r="283" spans="1:17" x14ac:dyDescent="0.3">
      <c r="A283" t="s">
        <v>37</v>
      </c>
      <c r="B283" t="s">
        <v>560</v>
      </c>
      <c r="C283" t="s">
        <v>561</v>
      </c>
      <c r="D283" t="s">
        <v>279</v>
      </c>
      <c r="E283" s="1">
        <v>69.336956521739125</v>
      </c>
      <c r="F283" s="1">
        <v>5.5652173913043477</v>
      </c>
      <c r="G283" s="1">
        <v>0.43206521739130432</v>
      </c>
      <c r="H283" s="1">
        <v>0.16304347826086957</v>
      </c>
      <c r="I283" s="1">
        <v>0.52173913043478259</v>
      </c>
      <c r="J283" s="1">
        <v>5.6195652173913047</v>
      </c>
      <c r="K283" s="1">
        <v>10.207391304347826</v>
      </c>
      <c r="L283" s="1">
        <f t="shared" si="16"/>
        <v>15.826956521739131</v>
      </c>
      <c r="M283" s="1">
        <f t="shared" si="17"/>
        <v>0.22826148299106447</v>
      </c>
      <c r="N283" s="1">
        <v>5.1603260869565215</v>
      </c>
      <c r="O283" s="1">
        <v>0</v>
      </c>
      <c r="P283" s="1">
        <f t="shared" si="18"/>
        <v>5.1603260869565215</v>
      </c>
      <c r="Q283" s="1">
        <f t="shared" si="19"/>
        <v>7.4423890891989336E-2</v>
      </c>
    </row>
    <row r="284" spans="1:17" x14ac:dyDescent="0.3">
      <c r="A284" t="s">
        <v>37</v>
      </c>
      <c r="B284" t="s">
        <v>562</v>
      </c>
      <c r="C284" t="s">
        <v>435</v>
      </c>
      <c r="D284" t="s">
        <v>436</v>
      </c>
      <c r="E284" s="1">
        <v>57.119565217391305</v>
      </c>
      <c r="F284" s="1">
        <v>5.7391304347826084</v>
      </c>
      <c r="G284" s="1">
        <v>0.83423913043478259</v>
      </c>
      <c r="H284" s="1">
        <v>0</v>
      </c>
      <c r="I284" s="1">
        <v>0.56521739130434778</v>
      </c>
      <c r="J284" s="1">
        <v>4.0869565217391308</v>
      </c>
      <c r="K284" s="1">
        <v>0</v>
      </c>
      <c r="L284" s="1">
        <f t="shared" si="16"/>
        <v>4.0869565217391308</v>
      </c>
      <c r="M284" s="1">
        <f t="shared" si="17"/>
        <v>7.1550903901046625E-2</v>
      </c>
      <c r="N284" s="1">
        <v>0</v>
      </c>
      <c r="O284" s="1">
        <v>5.3423913043478262</v>
      </c>
      <c r="P284" s="1">
        <f t="shared" si="18"/>
        <v>5.3423913043478262</v>
      </c>
      <c r="Q284" s="1">
        <f t="shared" si="19"/>
        <v>9.3529971455756422E-2</v>
      </c>
    </row>
    <row r="285" spans="1:17" x14ac:dyDescent="0.3">
      <c r="A285" t="s">
        <v>37</v>
      </c>
      <c r="B285" t="s">
        <v>563</v>
      </c>
      <c r="C285" t="s">
        <v>238</v>
      </c>
      <c r="D285" t="s">
        <v>239</v>
      </c>
      <c r="E285" s="1">
        <v>69.771739130434781</v>
      </c>
      <c r="F285" s="1">
        <v>5.5652173913043477</v>
      </c>
      <c r="G285" s="1">
        <v>0</v>
      </c>
      <c r="H285" s="1">
        <v>0.17934782608695651</v>
      </c>
      <c r="I285" s="1">
        <v>0.85869565217391308</v>
      </c>
      <c r="J285" s="1">
        <v>5.1304347826086953</v>
      </c>
      <c r="K285" s="1">
        <v>4.3913043478260869</v>
      </c>
      <c r="L285" s="1">
        <f t="shared" si="16"/>
        <v>9.5217391304347814</v>
      </c>
      <c r="M285" s="1">
        <f t="shared" si="17"/>
        <v>0.13646985511761955</v>
      </c>
      <c r="N285" s="1">
        <v>5.1521739130434785</v>
      </c>
      <c r="O285" s="1">
        <v>0</v>
      </c>
      <c r="P285" s="1">
        <f t="shared" si="18"/>
        <v>5.1521739130434785</v>
      </c>
      <c r="Q285" s="1">
        <f t="shared" si="19"/>
        <v>7.3843277769122917E-2</v>
      </c>
    </row>
    <row r="286" spans="1:17" x14ac:dyDescent="0.3">
      <c r="A286" t="s">
        <v>37</v>
      </c>
      <c r="B286" t="s">
        <v>564</v>
      </c>
      <c r="C286" t="s">
        <v>199</v>
      </c>
      <c r="D286" t="s">
        <v>40</v>
      </c>
      <c r="E286" s="1">
        <v>83.5</v>
      </c>
      <c r="F286" s="1">
        <v>6.0978260869565215</v>
      </c>
      <c r="G286" s="1">
        <v>0</v>
      </c>
      <c r="H286" s="1">
        <v>0</v>
      </c>
      <c r="I286" s="1">
        <v>0</v>
      </c>
      <c r="J286" s="1">
        <v>5.1086956521739131</v>
      </c>
      <c r="K286" s="1">
        <v>7.0190217391304346</v>
      </c>
      <c r="L286" s="1">
        <f t="shared" si="16"/>
        <v>12.127717391304348</v>
      </c>
      <c r="M286" s="1">
        <f t="shared" si="17"/>
        <v>0.14524212444675866</v>
      </c>
      <c r="N286" s="1">
        <v>4.7364130434782608</v>
      </c>
      <c r="O286" s="1">
        <v>0</v>
      </c>
      <c r="P286" s="1">
        <f t="shared" si="18"/>
        <v>4.7364130434782608</v>
      </c>
      <c r="Q286" s="1">
        <f t="shared" si="19"/>
        <v>5.6723509502733659E-2</v>
      </c>
    </row>
    <row r="287" spans="1:17" x14ac:dyDescent="0.3">
      <c r="A287" t="s">
        <v>37</v>
      </c>
      <c r="B287" t="s">
        <v>565</v>
      </c>
      <c r="C287" t="s">
        <v>435</v>
      </c>
      <c r="D287" t="s">
        <v>436</v>
      </c>
      <c r="E287" s="1">
        <v>53.032608695652172</v>
      </c>
      <c r="F287" s="1">
        <v>5.5652173913043477</v>
      </c>
      <c r="G287" s="1">
        <v>0</v>
      </c>
      <c r="H287" s="1">
        <v>0.22282608695652173</v>
      </c>
      <c r="I287" s="1">
        <v>0.40217391304347827</v>
      </c>
      <c r="J287" s="1">
        <v>6.0081521739130439</v>
      </c>
      <c r="K287" s="1">
        <v>7.2717391304347823</v>
      </c>
      <c r="L287" s="1">
        <f t="shared" si="16"/>
        <v>13.279891304347826</v>
      </c>
      <c r="M287" s="1">
        <f t="shared" si="17"/>
        <v>0.25040992006558721</v>
      </c>
      <c r="N287" s="1">
        <v>5.0706521739130439</v>
      </c>
      <c r="O287" s="1">
        <v>0</v>
      </c>
      <c r="P287" s="1">
        <f t="shared" si="18"/>
        <v>5.0706521739130439</v>
      </c>
      <c r="Q287" s="1">
        <f t="shared" si="19"/>
        <v>9.5613855298216865E-2</v>
      </c>
    </row>
    <row r="288" spans="1:17" x14ac:dyDescent="0.3">
      <c r="A288" t="s">
        <v>37</v>
      </c>
      <c r="B288" t="s">
        <v>566</v>
      </c>
      <c r="C288" t="s">
        <v>447</v>
      </c>
      <c r="D288" t="s">
        <v>448</v>
      </c>
      <c r="E288" s="1">
        <v>56.565217391304351</v>
      </c>
      <c r="F288" s="1">
        <v>5.7391304347826084</v>
      </c>
      <c r="G288" s="1">
        <v>0</v>
      </c>
      <c r="H288" s="1">
        <v>0</v>
      </c>
      <c r="I288" s="1">
        <v>0.75</v>
      </c>
      <c r="J288" s="1">
        <v>5.2907608695652177</v>
      </c>
      <c r="K288" s="1">
        <v>0</v>
      </c>
      <c r="L288" s="1">
        <f t="shared" si="16"/>
        <v>5.2907608695652177</v>
      </c>
      <c r="M288" s="1">
        <f t="shared" si="17"/>
        <v>9.3533820138355109E-2</v>
      </c>
      <c r="N288" s="1">
        <v>4.8043478260869561</v>
      </c>
      <c r="O288" s="1">
        <v>0</v>
      </c>
      <c r="P288" s="1">
        <f t="shared" si="18"/>
        <v>4.8043478260869561</v>
      </c>
      <c r="Q288" s="1">
        <f t="shared" si="19"/>
        <v>8.4934665641813983E-2</v>
      </c>
    </row>
    <row r="289" spans="1:17" x14ac:dyDescent="0.3">
      <c r="A289" t="s">
        <v>37</v>
      </c>
      <c r="B289" t="s">
        <v>567</v>
      </c>
      <c r="C289" t="s">
        <v>214</v>
      </c>
      <c r="D289" t="s">
        <v>215</v>
      </c>
      <c r="E289" s="1">
        <v>88.217391304347828</v>
      </c>
      <c r="F289" s="1">
        <v>5.2798913043478262</v>
      </c>
      <c r="G289" s="1">
        <v>0.63586956521739135</v>
      </c>
      <c r="H289" s="1">
        <v>0.2608695652173913</v>
      </c>
      <c r="I289" s="1">
        <v>1.2173913043478262</v>
      </c>
      <c r="J289" s="1">
        <v>5.2282608695652177</v>
      </c>
      <c r="K289" s="1">
        <v>8.7201086956521738</v>
      </c>
      <c r="L289" s="1">
        <f t="shared" si="16"/>
        <v>13.948369565217391</v>
      </c>
      <c r="M289" s="1">
        <f t="shared" si="17"/>
        <v>0.15811360275998027</v>
      </c>
      <c r="N289" s="1">
        <v>3.5081521739130435</v>
      </c>
      <c r="O289" s="1">
        <v>0</v>
      </c>
      <c r="P289" s="1">
        <f t="shared" si="18"/>
        <v>3.5081521739130435</v>
      </c>
      <c r="Q289" s="1">
        <f t="shared" si="19"/>
        <v>3.9767126663380975E-2</v>
      </c>
    </row>
    <row r="290" spans="1:17" x14ac:dyDescent="0.3">
      <c r="A290" t="s">
        <v>37</v>
      </c>
      <c r="B290" t="s">
        <v>568</v>
      </c>
      <c r="C290" t="s">
        <v>569</v>
      </c>
      <c r="D290" t="s">
        <v>73</v>
      </c>
      <c r="E290" s="1">
        <v>42.445652173913047</v>
      </c>
      <c r="F290" s="1">
        <v>5.1304347826086953</v>
      </c>
      <c r="G290" s="1">
        <v>0.16032608695652173</v>
      </c>
      <c r="H290" s="1">
        <v>0.19695652173913047</v>
      </c>
      <c r="I290" s="1">
        <v>0.52173913043478259</v>
      </c>
      <c r="J290" s="1">
        <v>5.0932608695652162</v>
      </c>
      <c r="K290" s="1">
        <v>0</v>
      </c>
      <c r="L290" s="1">
        <f t="shared" si="16"/>
        <v>5.0932608695652162</v>
      </c>
      <c r="M290" s="1">
        <f t="shared" si="17"/>
        <v>0.1199948783610755</v>
      </c>
      <c r="N290" s="1">
        <v>4.4318478260869574</v>
      </c>
      <c r="O290" s="1">
        <v>0</v>
      </c>
      <c r="P290" s="1">
        <f t="shared" si="18"/>
        <v>4.4318478260869574</v>
      </c>
      <c r="Q290" s="1">
        <f t="shared" si="19"/>
        <v>0.10441229193341871</v>
      </c>
    </row>
    <row r="291" spans="1:17" x14ac:dyDescent="0.3">
      <c r="A291" t="s">
        <v>37</v>
      </c>
      <c r="B291" t="s">
        <v>570</v>
      </c>
      <c r="C291" t="s">
        <v>57</v>
      </c>
      <c r="D291" t="s">
        <v>58</v>
      </c>
      <c r="E291" s="1">
        <v>213.25</v>
      </c>
      <c r="F291" s="1">
        <v>2.2010869565217392</v>
      </c>
      <c r="G291" s="1">
        <v>0.32608695652173914</v>
      </c>
      <c r="H291" s="1">
        <v>0</v>
      </c>
      <c r="I291" s="1">
        <v>10.065217391304348</v>
      </c>
      <c r="J291" s="1">
        <v>5.2717391304347823</v>
      </c>
      <c r="K291" s="1">
        <v>16.633152173913043</v>
      </c>
      <c r="L291" s="1">
        <f t="shared" si="16"/>
        <v>21.904891304347824</v>
      </c>
      <c r="M291" s="1">
        <f t="shared" si="17"/>
        <v>0.10271930271675415</v>
      </c>
      <c r="N291" s="1">
        <v>5.8764130434782604</v>
      </c>
      <c r="O291" s="1">
        <v>6.1413043478260869</v>
      </c>
      <c r="P291" s="1">
        <f t="shared" si="18"/>
        <v>12.017717391304348</v>
      </c>
      <c r="Q291" s="1">
        <f t="shared" si="19"/>
        <v>5.6355063968601869E-2</v>
      </c>
    </row>
    <row r="292" spans="1:17" x14ac:dyDescent="0.3">
      <c r="A292" t="s">
        <v>37</v>
      </c>
      <c r="B292" t="s">
        <v>571</v>
      </c>
      <c r="C292" t="s">
        <v>572</v>
      </c>
      <c r="D292" t="s">
        <v>173</v>
      </c>
      <c r="E292" s="1">
        <v>88.434782608695656</v>
      </c>
      <c r="F292" s="1">
        <v>5.5652173913043477</v>
      </c>
      <c r="G292" s="1">
        <v>0</v>
      </c>
      <c r="H292" s="1">
        <v>0.19565217391304349</v>
      </c>
      <c r="I292" s="1">
        <v>0.78260869565217395</v>
      </c>
      <c r="J292" s="1">
        <v>0</v>
      </c>
      <c r="K292" s="1">
        <v>15.665760869565217</v>
      </c>
      <c r="L292" s="1">
        <f t="shared" si="16"/>
        <v>15.665760869565217</v>
      </c>
      <c r="M292" s="1">
        <f t="shared" si="17"/>
        <v>0.17714478859390362</v>
      </c>
      <c r="N292" s="1">
        <v>5.2554347826086953</v>
      </c>
      <c r="O292" s="1">
        <v>0</v>
      </c>
      <c r="P292" s="1">
        <f t="shared" si="18"/>
        <v>5.2554347826086953</v>
      </c>
      <c r="Q292" s="1">
        <f t="shared" si="19"/>
        <v>5.9427236971484755E-2</v>
      </c>
    </row>
    <row r="293" spans="1:17" x14ac:dyDescent="0.3">
      <c r="A293" t="s">
        <v>37</v>
      </c>
      <c r="B293" t="s">
        <v>573</v>
      </c>
      <c r="C293" t="s">
        <v>574</v>
      </c>
      <c r="D293" t="s">
        <v>486</v>
      </c>
      <c r="E293" s="1">
        <v>26.456521739130434</v>
      </c>
      <c r="F293" s="1">
        <v>2.0869565217391304</v>
      </c>
      <c r="G293" s="1">
        <v>0.10869565217391304</v>
      </c>
      <c r="H293" s="1">
        <v>5.434782608695652E-2</v>
      </c>
      <c r="I293" s="1">
        <v>0.34782608695652173</v>
      </c>
      <c r="J293" s="1">
        <v>4.5559782608695665</v>
      </c>
      <c r="K293" s="1">
        <v>0</v>
      </c>
      <c r="L293" s="1">
        <f t="shared" si="16"/>
        <v>4.5559782608695665</v>
      </c>
      <c r="M293" s="1">
        <f t="shared" si="17"/>
        <v>0.17220624486442077</v>
      </c>
      <c r="N293" s="1">
        <v>1.4171739130434782</v>
      </c>
      <c r="O293" s="1">
        <v>0</v>
      </c>
      <c r="P293" s="1">
        <f t="shared" si="18"/>
        <v>1.4171739130434782</v>
      </c>
      <c r="Q293" s="1">
        <f t="shared" si="19"/>
        <v>5.3566146261298277E-2</v>
      </c>
    </row>
    <row r="294" spans="1:17" x14ac:dyDescent="0.3">
      <c r="A294" t="s">
        <v>37</v>
      </c>
      <c r="B294" t="s">
        <v>575</v>
      </c>
      <c r="C294" t="s">
        <v>447</v>
      </c>
      <c r="D294" t="s">
        <v>448</v>
      </c>
      <c r="E294" s="1">
        <v>71.260869565217391</v>
      </c>
      <c r="F294" s="1">
        <v>9.5652173913043477</v>
      </c>
      <c r="G294" s="1">
        <v>0</v>
      </c>
      <c r="H294" s="1">
        <v>0.27173913043478259</v>
      </c>
      <c r="I294" s="1">
        <v>0</v>
      </c>
      <c r="J294" s="1">
        <v>4.9836956521739131</v>
      </c>
      <c r="K294" s="1">
        <v>0</v>
      </c>
      <c r="L294" s="1">
        <f t="shared" si="16"/>
        <v>4.9836956521739131</v>
      </c>
      <c r="M294" s="1">
        <f t="shared" si="17"/>
        <v>6.9935936546674807E-2</v>
      </c>
      <c r="N294" s="1">
        <v>5.0652173913043477</v>
      </c>
      <c r="O294" s="1">
        <v>0</v>
      </c>
      <c r="P294" s="1">
        <f t="shared" si="18"/>
        <v>5.0652173913043477</v>
      </c>
      <c r="Q294" s="1">
        <f t="shared" si="19"/>
        <v>7.107992678462477E-2</v>
      </c>
    </row>
    <row r="295" spans="1:17" x14ac:dyDescent="0.3">
      <c r="A295" t="s">
        <v>37</v>
      </c>
      <c r="B295" t="s">
        <v>576</v>
      </c>
      <c r="C295" t="s">
        <v>533</v>
      </c>
      <c r="D295" t="s">
        <v>58</v>
      </c>
      <c r="E295" s="1">
        <v>81.054347826086953</v>
      </c>
      <c r="F295" s="1">
        <v>16.065217391304348</v>
      </c>
      <c r="G295" s="1">
        <v>0.18478260869565216</v>
      </c>
      <c r="H295" s="1">
        <v>0.35869565217391303</v>
      </c>
      <c r="I295" s="1">
        <v>0</v>
      </c>
      <c r="J295" s="1">
        <v>6.0489130434782608</v>
      </c>
      <c r="K295" s="1">
        <v>0</v>
      </c>
      <c r="L295" s="1">
        <f t="shared" si="16"/>
        <v>6.0489130434782608</v>
      </c>
      <c r="M295" s="1">
        <f t="shared" si="17"/>
        <v>7.4627866434222881E-2</v>
      </c>
      <c r="N295" s="1">
        <v>5.6630434782608692</v>
      </c>
      <c r="O295" s="1">
        <v>0</v>
      </c>
      <c r="P295" s="1">
        <f t="shared" si="18"/>
        <v>5.6630434782608692</v>
      </c>
      <c r="Q295" s="1">
        <f t="shared" si="19"/>
        <v>6.9867238835993023E-2</v>
      </c>
    </row>
    <row r="296" spans="1:17" x14ac:dyDescent="0.3">
      <c r="A296" t="s">
        <v>37</v>
      </c>
      <c r="B296" t="s">
        <v>577</v>
      </c>
      <c r="C296" t="s">
        <v>72</v>
      </c>
      <c r="D296" t="s">
        <v>73</v>
      </c>
      <c r="E296" s="1">
        <v>120.1195652173913</v>
      </c>
      <c r="F296" s="1">
        <v>5.2173913043478262</v>
      </c>
      <c r="G296" s="1">
        <v>1.0434782608695652</v>
      </c>
      <c r="H296" s="1">
        <v>0</v>
      </c>
      <c r="I296" s="1">
        <v>2.9565217391304346</v>
      </c>
      <c r="J296" s="1">
        <v>5.2608695652173916</v>
      </c>
      <c r="K296" s="1">
        <v>9.6766304347826093</v>
      </c>
      <c r="L296" s="1">
        <f t="shared" si="16"/>
        <v>14.9375</v>
      </c>
      <c r="M296" s="1">
        <f t="shared" si="17"/>
        <v>0.12435526196724279</v>
      </c>
      <c r="N296" s="1">
        <v>9.7527173913043477</v>
      </c>
      <c r="O296" s="1">
        <v>8.4538043478260878</v>
      </c>
      <c r="P296" s="1">
        <f t="shared" si="18"/>
        <v>18.206521739130437</v>
      </c>
      <c r="Q296" s="1">
        <f t="shared" si="19"/>
        <v>0.15156999366573165</v>
      </c>
    </row>
    <row r="297" spans="1:17" x14ac:dyDescent="0.3">
      <c r="A297" t="s">
        <v>37</v>
      </c>
      <c r="B297" t="s">
        <v>578</v>
      </c>
      <c r="C297" t="s">
        <v>579</v>
      </c>
      <c r="D297" t="s">
        <v>580</v>
      </c>
      <c r="E297" s="1">
        <v>83.369565217391298</v>
      </c>
      <c r="F297" s="1">
        <v>4.5652173913043477</v>
      </c>
      <c r="G297" s="1">
        <v>0.58695652173913049</v>
      </c>
      <c r="H297" s="1">
        <v>0.2608695652173913</v>
      </c>
      <c r="I297" s="1">
        <v>3.1304347826086958</v>
      </c>
      <c r="J297" s="1">
        <v>11.03282608695652</v>
      </c>
      <c r="K297" s="1">
        <v>0</v>
      </c>
      <c r="L297" s="1">
        <f t="shared" si="16"/>
        <v>11.03282608695652</v>
      </c>
      <c r="M297" s="1">
        <f t="shared" si="17"/>
        <v>0.13233637548891786</v>
      </c>
      <c r="N297" s="1">
        <v>5.0101086956521739</v>
      </c>
      <c r="O297" s="1">
        <v>0</v>
      </c>
      <c r="P297" s="1">
        <f t="shared" si="18"/>
        <v>5.0101086956521739</v>
      </c>
      <c r="Q297" s="1">
        <f t="shared" si="19"/>
        <v>6.0095176010430254E-2</v>
      </c>
    </row>
    <row r="298" spans="1:17" x14ac:dyDescent="0.3">
      <c r="A298" t="s">
        <v>37</v>
      </c>
      <c r="B298" t="s">
        <v>581</v>
      </c>
      <c r="C298" t="s">
        <v>284</v>
      </c>
      <c r="D298" t="s">
        <v>91</v>
      </c>
      <c r="E298" s="1">
        <v>83.086956521739125</v>
      </c>
      <c r="F298" s="1">
        <v>34.029891304347828</v>
      </c>
      <c r="G298" s="1">
        <v>5.3804347826086953</v>
      </c>
      <c r="H298" s="1">
        <v>0.30978260869565216</v>
      </c>
      <c r="I298" s="1">
        <v>0.54347826086956519</v>
      </c>
      <c r="J298" s="1">
        <v>4.5978260869565215</v>
      </c>
      <c r="K298" s="1">
        <v>4.8016304347826084</v>
      </c>
      <c r="L298" s="1">
        <f t="shared" si="16"/>
        <v>9.399456521739129</v>
      </c>
      <c r="M298" s="1">
        <f t="shared" si="17"/>
        <v>0.11312794348508633</v>
      </c>
      <c r="N298" s="1">
        <v>4.2744565217391308</v>
      </c>
      <c r="O298" s="1">
        <v>4.6032608695652177</v>
      </c>
      <c r="P298" s="1">
        <f t="shared" si="18"/>
        <v>8.8777173913043477</v>
      </c>
      <c r="Q298" s="1">
        <f t="shared" si="19"/>
        <v>0.10684850863422292</v>
      </c>
    </row>
    <row r="299" spans="1:17" x14ac:dyDescent="0.3">
      <c r="A299" t="s">
        <v>37</v>
      </c>
      <c r="B299" t="s">
        <v>582</v>
      </c>
      <c r="C299" t="s">
        <v>129</v>
      </c>
      <c r="D299" t="s">
        <v>130</v>
      </c>
      <c r="E299" s="1">
        <v>23.815217391304348</v>
      </c>
      <c r="F299" s="1">
        <v>0</v>
      </c>
      <c r="G299" s="1">
        <v>0</v>
      </c>
      <c r="H299" s="1">
        <v>0</v>
      </c>
      <c r="I299" s="1">
        <v>0</v>
      </c>
      <c r="J299" s="1">
        <v>0</v>
      </c>
      <c r="K299" s="1">
        <v>0</v>
      </c>
      <c r="L299" s="1">
        <f t="shared" si="16"/>
        <v>0</v>
      </c>
      <c r="M299" s="1">
        <f t="shared" si="17"/>
        <v>0</v>
      </c>
      <c r="N299" s="1">
        <v>0</v>
      </c>
      <c r="O299" s="1">
        <v>0</v>
      </c>
      <c r="P299" s="1">
        <f t="shared" si="18"/>
        <v>0</v>
      </c>
      <c r="Q299" s="1">
        <f t="shared" si="19"/>
        <v>0</v>
      </c>
    </row>
    <row r="300" spans="1:17" x14ac:dyDescent="0.3">
      <c r="A300" t="s">
        <v>37</v>
      </c>
      <c r="B300" t="s">
        <v>583</v>
      </c>
      <c r="C300" t="s">
        <v>129</v>
      </c>
      <c r="D300" t="s">
        <v>130</v>
      </c>
      <c r="E300" s="1">
        <v>132.4891304347826</v>
      </c>
      <c r="F300" s="1">
        <v>5.5652173913043477</v>
      </c>
      <c r="G300" s="1">
        <v>6.5217391304347824E-2</v>
      </c>
      <c r="H300" s="1">
        <v>0.39130434782608697</v>
      </c>
      <c r="I300" s="1">
        <v>0.98913043478260865</v>
      </c>
      <c r="J300" s="1">
        <v>5.4673913043478262</v>
      </c>
      <c r="K300" s="1">
        <v>12.081521739130435</v>
      </c>
      <c r="L300" s="1">
        <f t="shared" si="16"/>
        <v>17.548913043478262</v>
      </c>
      <c r="M300" s="1">
        <f t="shared" si="17"/>
        <v>0.13245549265731399</v>
      </c>
      <c r="N300" s="1">
        <v>5.6521739130434785</v>
      </c>
      <c r="O300" s="1">
        <v>5.5516304347826084</v>
      </c>
      <c r="P300" s="1">
        <f t="shared" si="18"/>
        <v>11.203804347826086</v>
      </c>
      <c r="Q300" s="1">
        <f t="shared" si="19"/>
        <v>8.4563951103453938E-2</v>
      </c>
    </row>
    <row r="301" spans="1:17" x14ac:dyDescent="0.3">
      <c r="A301" t="s">
        <v>37</v>
      </c>
      <c r="B301" t="s">
        <v>584</v>
      </c>
      <c r="C301" t="s">
        <v>57</v>
      </c>
      <c r="D301" t="s">
        <v>58</v>
      </c>
      <c r="E301" s="1">
        <v>84.195652173913047</v>
      </c>
      <c r="F301" s="1">
        <v>4.9510869565217392</v>
      </c>
      <c r="G301" s="1">
        <v>0.58695652173913049</v>
      </c>
      <c r="H301" s="1">
        <v>0.53260869565217395</v>
      </c>
      <c r="I301" s="1">
        <v>7.8695652173913047</v>
      </c>
      <c r="J301" s="1">
        <v>0</v>
      </c>
      <c r="K301" s="1">
        <v>0</v>
      </c>
      <c r="L301" s="1">
        <f t="shared" si="16"/>
        <v>0</v>
      </c>
      <c r="M301" s="1">
        <f t="shared" si="17"/>
        <v>0</v>
      </c>
      <c r="N301" s="1">
        <v>14.073369565217391</v>
      </c>
      <c r="O301" s="1">
        <v>0</v>
      </c>
      <c r="P301" s="1">
        <f t="shared" si="18"/>
        <v>14.073369565217391</v>
      </c>
      <c r="Q301" s="1">
        <f t="shared" si="19"/>
        <v>0.16715078750322745</v>
      </c>
    </row>
    <row r="302" spans="1:17" x14ac:dyDescent="0.3">
      <c r="A302" t="s">
        <v>37</v>
      </c>
      <c r="B302" t="s">
        <v>585</v>
      </c>
      <c r="C302" t="s">
        <v>586</v>
      </c>
      <c r="D302" t="s">
        <v>230</v>
      </c>
      <c r="E302" s="1">
        <v>91.163043478260875</v>
      </c>
      <c r="F302" s="1">
        <v>5.7391304347826084</v>
      </c>
      <c r="G302" s="1">
        <v>0.39130434782608697</v>
      </c>
      <c r="H302" s="1">
        <v>0.70923913043478259</v>
      </c>
      <c r="I302" s="1">
        <v>0.78260869565217395</v>
      </c>
      <c r="J302" s="1">
        <v>5.2918478260869595</v>
      </c>
      <c r="K302" s="1">
        <v>4.9658695652173925</v>
      </c>
      <c r="L302" s="1">
        <f t="shared" si="16"/>
        <v>10.257717391304352</v>
      </c>
      <c r="M302" s="1">
        <f t="shared" si="17"/>
        <v>0.11252056754501018</v>
      </c>
      <c r="N302" s="1">
        <v>5.3913043478260869</v>
      </c>
      <c r="O302" s="1">
        <v>0</v>
      </c>
      <c r="P302" s="1">
        <f t="shared" si="18"/>
        <v>5.3913043478260869</v>
      </c>
      <c r="Q302" s="1">
        <f t="shared" si="19"/>
        <v>5.9139143913198994E-2</v>
      </c>
    </row>
    <row r="303" spans="1:17" x14ac:dyDescent="0.3">
      <c r="A303" t="s">
        <v>37</v>
      </c>
      <c r="B303" t="s">
        <v>587</v>
      </c>
      <c r="C303" t="s">
        <v>129</v>
      </c>
      <c r="D303" t="s">
        <v>130</v>
      </c>
      <c r="E303" s="1">
        <v>111.25</v>
      </c>
      <c r="F303" s="1">
        <v>2.1739130434782608</v>
      </c>
      <c r="G303" s="1">
        <v>6.5217391304347824E-2</v>
      </c>
      <c r="H303" s="1">
        <v>0.38043478260869568</v>
      </c>
      <c r="I303" s="1">
        <v>0.76086956521739135</v>
      </c>
      <c r="J303" s="1">
        <v>18.639782608695658</v>
      </c>
      <c r="K303" s="1">
        <v>0</v>
      </c>
      <c r="L303" s="1">
        <f t="shared" si="16"/>
        <v>18.639782608695658</v>
      </c>
      <c r="M303" s="1">
        <f t="shared" si="17"/>
        <v>0.16754860771861266</v>
      </c>
      <c r="N303" s="1">
        <v>10</v>
      </c>
      <c r="O303" s="1">
        <v>0</v>
      </c>
      <c r="P303" s="1">
        <f t="shared" si="18"/>
        <v>10</v>
      </c>
      <c r="Q303" s="1">
        <f t="shared" si="19"/>
        <v>8.98876404494382E-2</v>
      </c>
    </row>
    <row r="304" spans="1:17" x14ac:dyDescent="0.3">
      <c r="A304" t="s">
        <v>37</v>
      </c>
      <c r="B304" t="s">
        <v>588</v>
      </c>
      <c r="C304" t="s">
        <v>110</v>
      </c>
      <c r="D304" t="s">
        <v>111</v>
      </c>
      <c r="E304" s="1">
        <v>159.2391304347826</v>
      </c>
      <c r="F304" s="1">
        <v>5.5652173913043477</v>
      </c>
      <c r="G304" s="1">
        <v>2.097826086956522</v>
      </c>
      <c r="H304" s="1">
        <v>0</v>
      </c>
      <c r="I304" s="1">
        <v>2.347826086956522</v>
      </c>
      <c r="J304" s="1">
        <v>5.2173913043478262</v>
      </c>
      <c r="K304" s="1">
        <v>10.596847826086956</v>
      </c>
      <c r="L304" s="1">
        <f t="shared" si="16"/>
        <v>15.814239130434782</v>
      </c>
      <c r="M304" s="1">
        <f t="shared" si="17"/>
        <v>9.9311262798634822E-2</v>
      </c>
      <c r="N304" s="1">
        <v>8.3523913043478277</v>
      </c>
      <c r="O304" s="1">
        <v>4.9565217391304346</v>
      </c>
      <c r="P304" s="1">
        <f t="shared" si="18"/>
        <v>13.308913043478263</v>
      </c>
      <c r="Q304" s="1">
        <f t="shared" si="19"/>
        <v>8.357815699658705E-2</v>
      </c>
    </row>
    <row r="305" spans="1:17" x14ac:dyDescent="0.3">
      <c r="A305" t="s">
        <v>37</v>
      </c>
      <c r="B305" t="s">
        <v>589</v>
      </c>
      <c r="C305" t="s">
        <v>590</v>
      </c>
      <c r="D305" t="s">
        <v>244</v>
      </c>
      <c r="E305" s="1">
        <v>53.119565217391305</v>
      </c>
      <c r="F305" s="1">
        <v>0</v>
      </c>
      <c r="G305" s="1">
        <v>0</v>
      </c>
      <c r="H305" s="1">
        <v>0</v>
      </c>
      <c r="I305" s="1">
        <v>0</v>
      </c>
      <c r="J305" s="1">
        <v>0</v>
      </c>
      <c r="K305" s="1">
        <v>2.3790217391304354</v>
      </c>
      <c r="L305" s="1">
        <f t="shared" si="16"/>
        <v>2.3790217391304354</v>
      </c>
      <c r="M305" s="1">
        <f t="shared" si="17"/>
        <v>4.4786167382852474E-2</v>
      </c>
      <c r="N305" s="1">
        <v>5.4368478260869564</v>
      </c>
      <c r="O305" s="1">
        <v>0</v>
      </c>
      <c r="P305" s="1">
        <f t="shared" si="18"/>
        <v>5.4368478260869564</v>
      </c>
      <c r="Q305" s="1">
        <f t="shared" si="19"/>
        <v>0.10235113566605279</v>
      </c>
    </row>
    <row r="306" spans="1:17" x14ac:dyDescent="0.3">
      <c r="A306" t="s">
        <v>37</v>
      </c>
      <c r="B306" t="s">
        <v>591</v>
      </c>
      <c r="C306" t="s">
        <v>592</v>
      </c>
      <c r="D306" t="s">
        <v>436</v>
      </c>
      <c r="E306" s="1">
        <v>69.717391304347828</v>
      </c>
      <c r="F306" s="1">
        <v>5.5652173913043477</v>
      </c>
      <c r="G306" s="1">
        <v>0</v>
      </c>
      <c r="H306" s="1">
        <v>0</v>
      </c>
      <c r="I306" s="1">
        <v>3.902173913043478</v>
      </c>
      <c r="J306" s="1">
        <v>4.8814130434782603</v>
      </c>
      <c r="K306" s="1">
        <v>5.3179347826086953</v>
      </c>
      <c r="L306" s="1">
        <f t="shared" si="16"/>
        <v>10.199347826086957</v>
      </c>
      <c r="M306" s="1">
        <f t="shared" si="17"/>
        <v>0.14629560336763331</v>
      </c>
      <c r="N306" s="1">
        <v>0</v>
      </c>
      <c r="O306" s="1">
        <v>0</v>
      </c>
      <c r="P306" s="1">
        <f t="shared" si="18"/>
        <v>0</v>
      </c>
      <c r="Q306" s="1">
        <f t="shared" si="19"/>
        <v>0</v>
      </c>
    </row>
    <row r="307" spans="1:17" x14ac:dyDescent="0.3">
      <c r="A307" t="s">
        <v>37</v>
      </c>
      <c r="B307" t="s">
        <v>593</v>
      </c>
      <c r="C307" t="s">
        <v>69</v>
      </c>
      <c r="D307" t="s">
        <v>70</v>
      </c>
      <c r="E307" s="1">
        <v>47.858695652173914</v>
      </c>
      <c r="F307" s="1">
        <v>5.7391304347826084</v>
      </c>
      <c r="G307" s="1">
        <v>0.48641304347826086</v>
      </c>
      <c r="H307" s="1">
        <v>0</v>
      </c>
      <c r="I307" s="1">
        <v>0</v>
      </c>
      <c r="J307" s="1">
        <v>4.6341304347826089</v>
      </c>
      <c r="K307" s="1">
        <v>0</v>
      </c>
      <c r="L307" s="1">
        <f t="shared" si="16"/>
        <v>4.6341304347826089</v>
      </c>
      <c r="M307" s="1">
        <f t="shared" si="17"/>
        <v>9.6829434476493309E-2</v>
      </c>
      <c r="N307" s="1">
        <v>0</v>
      </c>
      <c r="O307" s="1">
        <v>4.5111956521739112</v>
      </c>
      <c r="P307" s="1">
        <f t="shared" si="18"/>
        <v>4.5111956521739112</v>
      </c>
      <c r="Q307" s="1">
        <f t="shared" si="19"/>
        <v>9.4260731319554814E-2</v>
      </c>
    </row>
    <row r="308" spans="1:17" x14ac:dyDescent="0.3">
      <c r="A308" t="s">
        <v>37</v>
      </c>
      <c r="B308" t="s">
        <v>594</v>
      </c>
      <c r="C308" t="s">
        <v>595</v>
      </c>
      <c r="D308" t="s">
        <v>596</v>
      </c>
      <c r="E308" s="1">
        <v>67.652173913043484</v>
      </c>
      <c r="F308" s="1">
        <v>5.4782608695652177</v>
      </c>
      <c r="G308" s="1">
        <v>0.25826086956521715</v>
      </c>
      <c r="H308" s="1">
        <v>0.29793478260869583</v>
      </c>
      <c r="I308" s="1">
        <v>1.3152173913043479</v>
      </c>
      <c r="J308" s="1">
        <v>0</v>
      </c>
      <c r="K308" s="1">
        <v>4.9405434782608699</v>
      </c>
      <c r="L308" s="1">
        <f t="shared" si="16"/>
        <v>4.9405434782608699</v>
      </c>
      <c r="M308" s="1">
        <f t="shared" si="17"/>
        <v>7.3028598971722369E-2</v>
      </c>
      <c r="N308" s="1">
        <v>4.7908695652173927</v>
      </c>
      <c r="O308" s="1">
        <v>0</v>
      </c>
      <c r="P308" s="1">
        <f t="shared" si="18"/>
        <v>4.7908695652173927</v>
      </c>
      <c r="Q308" s="1">
        <f t="shared" si="19"/>
        <v>7.0816195372750662E-2</v>
      </c>
    </row>
    <row r="309" spans="1:17" x14ac:dyDescent="0.3">
      <c r="A309" t="s">
        <v>37</v>
      </c>
      <c r="B309" t="s">
        <v>597</v>
      </c>
      <c r="C309" t="s">
        <v>539</v>
      </c>
      <c r="D309" t="s">
        <v>373</v>
      </c>
      <c r="E309" s="1">
        <v>79.065217391304344</v>
      </c>
      <c r="F309" s="1">
        <v>4.0135869565217392</v>
      </c>
      <c r="G309" s="1">
        <v>0.23097826086956522</v>
      </c>
      <c r="H309" s="1">
        <v>0.27173913043478259</v>
      </c>
      <c r="I309" s="1">
        <v>5.2717391304347823</v>
      </c>
      <c r="J309" s="1">
        <v>4.0679347826086953</v>
      </c>
      <c r="K309" s="1">
        <v>4.2309782608695654</v>
      </c>
      <c r="L309" s="1">
        <f t="shared" si="16"/>
        <v>8.2989130434782616</v>
      </c>
      <c r="M309" s="1">
        <f t="shared" si="17"/>
        <v>0.10496288149573826</v>
      </c>
      <c r="N309" s="1">
        <v>4.3695652173913047</v>
      </c>
      <c r="O309" s="1">
        <v>4.6059782608695654</v>
      </c>
      <c r="P309" s="1">
        <f t="shared" si="18"/>
        <v>8.975543478260871</v>
      </c>
      <c r="Q309" s="1">
        <f t="shared" si="19"/>
        <v>0.11352075886719826</v>
      </c>
    </row>
    <row r="310" spans="1:17" x14ac:dyDescent="0.3">
      <c r="A310" t="s">
        <v>37</v>
      </c>
      <c r="B310" t="s">
        <v>598</v>
      </c>
      <c r="C310" t="s">
        <v>599</v>
      </c>
      <c r="D310" t="s">
        <v>600</v>
      </c>
      <c r="E310" s="1">
        <v>67.586956521739125</v>
      </c>
      <c r="F310" s="1">
        <v>5.5652173913043477</v>
      </c>
      <c r="G310" s="1">
        <v>0.74423913043478274</v>
      </c>
      <c r="H310" s="1">
        <v>0.35869565217391303</v>
      </c>
      <c r="I310" s="1">
        <v>0.51086956521739135</v>
      </c>
      <c r="J310" s="1">
        <v>5.0414130434782631</v>
      </c>
      <c r="K310" s="1">
        <v>5.1453260869565227</v>
      </c>
      <c r="L310" s="1">
        <f t="shared" si="16"/>
        <v>10.186739130434786</v>
      </c>
      <c r="M310" s="1">
        <f t="shared" si="17"/>
        <v>0.15072048890318437</v>
      </c>
      <c r="N310" s="1">
        <v>0</v>
      </c>
      <c r="O310" s="1">
        <v>5.1597826086956511</v>
      </c>
      <c r="P310" s="1">
        <f t="shared" si="18"/>
        <v>5.1597826086956511</v>
      </c>
      <c r="Q310" s="1">
        <f t="shared" si="19"/>
        <v>7.6342875522676087E-2</v>
      </c>
    </row>
    <row r="311" spans="1:17" x14ac:dyDescent="0.3">
      <c r="A311" t="s">
        <v>37</v>
      </c>
      <c r="B311" t="s">
        <v>601</v>
      </c>
      <c r="C311" t="s">
        <v>57</v>
      </c>
      <c r="D311" t="s">
        <v>58</v>
      </c>
      <c r="E311" s="1">
        <v>70.054347826086953</v>
      </c>
      <c r="F311" s="1">
        <v>4.3913043478260869</v>
      </c>
      <c r="G311" s="1">
        <v>0</v>
      </c>
      <c r="H311" s="1">
        <v>0.35869565217391303</v>
      </c>
      <c r="I311" s="1">
        <v>5.9782608695652177</v>
      </c>
      <c r="J311" s="1">
        <v>9.1875</v>
      </c>
      <c r="K311" s="1">
        <v>0</v>
      </c>
      <c r="L311" s="1">
        <f t="shared" si="16"/>
        <v>9.1875</v>
      </c>
      <c r="M311" s="1">
        <f t="shared" si="17"/>
        <v>0.13114817688130334</v>
      </c>
      <c r="N311" s="1">
        <v>5.2961956521739131</v>
      </c>
      <c r="O311" s="1">
        <v>0</v>
      </c>
      <c r="P311" s="1">
        <f t="shared" si="18"/>
        <v>5.2961956521739131</v>
      </c>
      <c r="Q311" s="1">
        <f t="shared" si="19"/>
        <v>7.5601241272304109E-2</v>
      </c>
    </row>
    <row r="312" spans="1:17" x14ac:dyDescent="0.3">
      <c r="A312" t="s">
        <v>37</v>
      </c>
      <c r="B312" t="s">
        <v>602</v>
      </c>
      <c r="C312" t="s">
        <v>269</v>
      </c>
      <c r="D312" t="s">
        <v>103</v>
      </c>
      <c r="E312" s="1">
        <v>51.489130434782609</v>
      </c>
      <c r="F312" s="1">
        <v>5.5214130434782609</v>
      </c>
      <c r="G312" s="1">
        <v>4.3478260869565216E-2</v>
      </c>
      <c r="H312" s="1">
        <v>0.18478260869565216</v>
      </c>
      <c r="I312" s="1">
        <v>0.52173913043478259</v>
      </c>
      <c r="J312" s="1">
        <v>2.5703260869565216</v>
      </c>
      <c r="K312" s="1">
        <v>5.2171739130434789</v>
      </c>
      <c r="L312" s="1">
        <f t="shared" si="16"/>
        <v>7.7875000000000005</v>
      </c>
      <c r="M312" s="1">
        <f t="shared" si="17"/>
        <v>0.15124551403842096</v>
      </c>
      <c r="N312" s="1">
        <v>0</v>
      </c>
      <c r="O312" s="1">
        <v>5.3536956521739132</v>
      </c>
      <c r="P312" s="1">
        <f t="shared" si="18"/>
        <v>5.3536956521739132</v>
      </c>
      <c r="Q312" s="1">
        <f t="shared" si="19"/>
        <v>0.10397720075997467</v>
      </c>
    </row>
    <row r="313" spans="1:17" x14ac:dyDescent="0.3">
      <c r="A313" t="s">
        <v>37</v>
      </c>
      <c r="B313" t="s">
        <v>603</v>
      </c>
      <c r="C313" t="s">
        <v>243</v>
      </c>
      <c r="D313" t="s">
        <v>244</v>
      </c>
      <c r="E313" s="1">
        <v>104.10869565217391</v>
      </c>
      <c r="F313" s="1">
        <v>54.807065217391305</v>
      </c>
      <c r="G313" s="1">
        <v>0</v>
      </c>
      <c r="H313" s="1">
        <v>0</v>
      </c>
      <c r="I313" s="1">
        <v>0</v>
      </c>
      <c r="J313" s="1">
        <v>0</v>
      </c>
      <c r="K313" s="1">
        <v>5.4782608695652177</v>
      </c>
      <c r="L313" s="1">
        <f t="shared" si="16"/>
        <v>5.4782608695652177</v>
      </c>
      <c r="M313" s="1">
        <f t="shared" si="17"/>
        <v>5.2620588849446655E-2</v>
      </c>
      <c r="N313" s="1">
        <v>1.6902173913043479</v>
      </c>
      <c r="O313" s="1">
        <v>4.8152173913043477</v>
      </c>
      <c r="P313" s="1">
        <f t="shared" si="18"/>
        <v>6.5054347826086953</v>
      </c>
      <c r="Q313" s="1">
        <f t="shared" si="19"/>
        <v>6.2486949258717894E-2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57442-8D4C-4A05-A13C-6C96F0A5B68C}">
  <sheetPr codeName="Sheet6"/>
  <dimension ref="B2:F21"/>
  <sheetViews>
    <sheetView zoomScaleNormal="100" workbookViewId="0">
      <selection activeCell="C16" sqref="C16"/>
    </sheetView>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7" t="s">
        <v>604</v>
      </c>
      <c r="C2" s="28"/>
      <c r="E2" s="10" t="s">
        <v>605</v>
      </c>
    </row>
    <row r="3" spans="2:6" ht="15.6" customHeight="1" x14ac:dyDescent="0.3">
      <c r="B3" s="11" t="s">
        <v>606</v>
      </c>
      <c r="C3" s="12">
        <f>C10</f>
        <v>3.3586682522303843</v>
      </c>
      <c r="E3" s="29" t="s">
        <v>607</v>
      </c>
    </row>
    <row r="4" spans="2:6" x14ac:dyDescent="0.3">
      <c r="B4" s="13" t="s">
        <v>608</v>
      </c>
      <c r="C4" s="14">
        <f>C11</f>
        <v>0.34138684766378163</v>
      </c>
      <c r="E4" s="30"/>
    </row>
    <row r="5" spans="2:6" x14ac:dyDescent="0.3">
      <c r="E5" s="30"/>
    </row>
    <row r="6" spans="2:6" ht="19.8" customHeight="1" x14ac:dyDescent="0.3">
      <c r="B6" s="15" t="s">
        <v>609</v>
      </c>
      <c r="C6" s="16"/>
      <c r="E6" s="31"/>
      <c r="F6" s="4"/>
    </row>
    <row r="7" spans="2:6" ht="15.6" customHeight="1" x14ac:dyDescent="0.3">
      <c r="B7" s="2" t="s">
        <v>31</v>
      </c>
      <c r="C7" s="17">
        <f>SUM(Table1[MDS Census])</f>
        <v>26795.206521739121</v>
      </c>
      <c r="E7" s="26" t="s">
        <v>610</v>
      </c>
    </row>
    <row r="8" spans="2:6" ht="18" customHeight="1" x14ac:dyDescent="0.3">
      <c r="B8" s="2" t="s">
        <v>32</v>
      </c>
      <c r="C8" s="17">
        <f>SUM(Table1[Total Care Staffing Hours])</f>
        <v>89996.209456521727</v>
      </c>
      <c r="E8" s="26"/>
    </row>
    <row r="9" spans="2:6" ht="16.2" thickBot="1" x14ac:dyDescent="0.35">
      <c r="B9" s="2" t="s">
        <v>33</v>
      </c>
      <c r="C9" s="17">
        <f>SUM(Table1[RN Hours])</f>
        <v>9147.5310869565219</v>
      </c>
      <c r="E9" s="26"/>
    </row>
    <row r="10" spans="2:6" x14ac:dyDescent="0.3">
      <c r="B10" s="18" t="s">
        <v>34</v>
      </c>
      <c r="C10" s="19">
        <f>C8/C7</f>
        <v>3.3586682522303843</v>
      </c>
      <c r="E10" s="26"/>
    </row>
    <row r="11" spans="2:6" ht="16.2" thickBot="1" x14ac:dyDescent="0.35">
      <c r="B11" s="20" t="s">
        <v>35</v>
      </c>
      <c r="C11" s="21">
        <f>C9/C7</f>
        <v>0.34138684766378163</v>
      </c>
      <c r="E11" s="26" t="s">
        <v>611</v>
      </c>
    </row>
    <row r="12" spans="2:6" ht="16.2" customHeight="1" x14ac:dyDescent="0.3">
      <c r="E12" s="26"/>
    </row>
    <row r="13" spans="2:6" ht="15.6" customHeight="1" x14ac:dyDescent="0.3">
      <c r="B13" s="32" t="s">
        <v>612</v>
      </c>
      <c r="C13" s="33"/>
      <c r="E13" s="26"/>
    </row>
    <row r="14" spans="2:6" ht="18.600000000000001" customHeight="1" x14ac:dyDescent="0.3">
      <c r="B14" s="34"/>
      <c r="C14" s="35"/>
      <c r="E14" s="26"/>
    </row>
    <row r="15" spans="2:6" ht="18.600000000000001" customHeight="1" x14ac:dyDescent="0.3">
      <c r="B15" s="22"/>
      <c r="C15" s="22"/>
      <c r="E15" s="26" t="s">
        <v>30</v>
      </c>
    </row>
    <row r="16" spans="2:6" ht="32.4" customHeight="1" x14ac:dyDescent="0.3">
      <c r="B16" s="23"/>
      <c r="C16" s="23"/>
      <c r="E16" s="26"/>
    </row>
    <row r="17" spans="5:5" ht="15" customHeight="1" thickBot="1" x14ac:dyDescent="0.35">
      <c r="E17" s="24" t="s">
        <v>36</v>
      </c>
    </row>
    <row r="18" spans="5:5" ht="18.600000000000001" customHeight="1" x14ac:dyDescent="0.3">
      <c r="E18" s="25"/>
    </row>
    <row r="19" spans="5:5" ht="15.6" customHeight="1" x14ac:dyDescent="0.3"/>
    <row r="20" spans="5:5" ht="31.2" customHeight="1" x14ac:dyDescent="0.3">
      <c r="E20" s="25"/>
    </row>
    <row r="21" spans="5:5" x14ac:dyDescent="0.3">
      <c r="E21" s="25"/>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2020-05-17T19:02:50Z</dcterms:modified>
</cp:coreProperties>
</file>