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13A6570A-85C6-4BB8-8D3A-22051DAF66BE}"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Non-Care Staff" sheetId="1" r:id="rId2"/>
    <sheet name="Contract Staff" sheetId="2" r:id="rId3"/>
    <sheet name="Notes &amp; State Averages" sheetId="7" r:id="rId4"/>
  </sheets>
  <definedNames>
    <definedName name="_xlnm._FilterDatabase" localSheetId="2" hidden="1">'Contract Staff'!$A$1:$N$222</definedName>
    <definedName name="_xlnm._FilterDatabase" localSheetId="0" hidden="1">'Direct Care Staff'!$A$1:$K$222</definedName>
    <definedName name="_xlnm._FilterDatabase" localSheetId="1"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7" l="1"/>
  <c r="C7" i="7"/>
  <c r="C11" i="7" l="1"/>
  <c r="C4" i="7" s="1"/>
  <c r="K576" i="3" l="1"/>
  <c r="I576" i="3"/>
  <c r="J576" i="3" s="1"/>
  <c r="K384" i="3"/>
  <c r="I384" i="3"/>
  <c r="J384" i="3" s="1"/>
  <c r="K471" i="3"/>
  <c r="J471" i="3"/>
  <c r="I471" i="3"/>
  <c r="K626" i="3"/>
  <c r="I626" i="3"/>
  <c r="J626" i="3" s="1"/>
  <c r="K441" i="3"/>
  <c r="I441" i="3"/>
  <c r="J441" i="3" s="1"/>
  <c r="K162" i="3"/>
  <c r="I162" i="3"/>
  <c r="J162" i="3" s="1"/>
  <c r="K504" i="3"/>
  <c r="J504" i="3"/>
  <c r="I504" i="3"/>
  <c r="K439" i="3"/>
  <c r="I439" i="3"/>
  <c r="J439" i="3" s="1"/>
  <c r="K222" i="3"/>
  <c r="I222" i="3"/>
  <c r="J222" i="3" s="1"/>
  <c r="K18" i="3"/>
  <c r="I18" i="3"/>
  <c r="J18" i="3" s="1"/>
  <c r="K9" i="3"/>
  <c r="J9" i="3"/>
  <c r="I9" i="3"/>
  <c r="K448" i="3"/>
  <c r="I448" i="3"/>
  <c r="J448" i="3" s="1"/>
  <c r="K640" i="3"/>
  <c r="I640" i="3"/>
  <c r="J640" i="3" s="1"/>
  <c r="K496" i="3"/>
  <c r="I496" i="3"/>
  <c r="J496" i="3" s="1"/>
  <c r="K666" i="3"/>
  <c r="J666" i="3"/>
  <c r="I666" i="3"/>
  <c r="K671" i="3"/>
  <c r="I671" i="3"/>
  <c r="J671" i="3" s="1"/>
  <c r="K474" i="3"/>
  <c r="I474" i="3"/>
  <c r="J474" i="3" s="1"/>
  <c r="K96" i="3"/>
  <c r="I96" i="3"/>
  <c r="J96" i="3" s="1"/>
  <c r="K483" i="3"/>
  <c r="I483" i="3"/>
  <c r="J483" i="3" s="1"/>
  <c r="K115" i="3"/>
  <c r="I115" i="3"/>
  <c r="J115" i="3" s="1"/>
  <c r="K161" i="3"/>
  <c r="I161" i="3"/>
  <c r="J161" i="3" s="1"/>
  <c r="K461" i="3"/>
  <c r="J461" i="3"/>
  <c r="I461" i="3"/>
  <c r="K409" i="3"/>
  <c r="I409" i="3"/>
  <c r="J409" i="3" s="1"/>
  <c r="K652" i="3"/>
  <c r="I652" i="3"/>
  <c r="J652" i="3" s="1"/>
  <c r="K308" i="3"/>
  <c r="J308" i="3"/>
  <c r="I308" i="3"/>
  <c r="K685" i="3"/>
  <c r="I685" i="3"/>
  <c r="J685" i="3" s="1"/>
  <c r="K628" i="3"/>
  <c r="I628" i="3"/>
  <c r="J628" i="3" s="1"/>
  <c r="K228" i="3"/>
  <c r="I228" i="3"/>
  <c r="J228" i="3" s="1"/>
  <c r="K579" i="3"/>
  <c r="J579" i="3"/>
  <c r="I579" i="3"/>
  <c r="K230" i="3"/>
  <c r="I230" i="3"/>
  <c r="J230" i="3" s="1"/>
  <c r="K192" i="3"/>
  <c r="J192" i="3"/>
  <c r="I192" i="3"/>
  <c r="K12" i="3"/>
  <c r="I12" i="3"/>
  <c r="J12" i="3" s="1"/>
  <c r="K224" i="3"/>
  <c r="I224" i="3"/>
  <c r="J224" i="3" s="1"/>
  <c r="K553" i="3"/>
  <c r="J553" i="3"/>
  <c r="I553" i="3"/>
  <c r="K113" i="3"/>
  <c r="I113" i="3"/>
  <c r="J113" i="3" s="1"/>
  <c r="K503" i="3"/>
  <c r="I503" i="3"/>
  <c r="J503" i="3" s="1"/>
  <c r="K634" i="3"/>
  <c r="J634" i="3"/>
  <c r="I634" i="3"/>
  <c r="K400" i="3"/>
  <c r="I400" i="3"/>
  <c r="J400" i="3" s="1"/>
  <c r="K547" i="3"/>
  <c r="J547" i="3"/>
  <c r="I547" i="3"/>
  <c r="K509" i="3"/>
  <c r="I509" i="3"/>
  <c r="J509" i="3" s="1"/>
  <c r="K641" i="3"/>
  <c r="I641" i="3"/>
  <c r="J641" i="3" s="1"/>
  <c r="K481" i="3"/>
  <c r="J481" i="3"/>
  <c r="I481" i="3"/>
  <c r="K112" i="3"/>
  <c r="I112" i="3"/>
  <c r="J112" i="3" s="1"/>
  <c r="K366" i="3"/>
  <c r="I366" i="3"/>
  <c r="J366" i="3" s="1"/>
  <c r="K197" i="3"/>
  <c r="J197" i="3"/>
  <c r="I197" i="3"/>
  <c r="K395" i="3"/>
  <c r="I395" i="3"/>
  <c r="J395" i="3" s="1"/>
  <c r="K596" i="3"/>
  <c r="I596" i="3"/>
  <c r="J596" i="3" s="1"/>
  <c r="K38" i="3"/>
  <c r="I38" i="3"/>
  <c r="J38" i="3" s="1"/>
  <c r="K535" i="3"/>
  <c r="J535" i="3"/>
  <c r="I535" i="3"/>
  <c r="K37" i="3"/>
  <c r="I37" i="3"/>
  <c r="J37" i="3" s="1"/>
  <c r="K169" i="3"/>
  <c r="I169" i="3"/>
  <c r="J169" i="3" s="1"/>
  <c r="K4" i="3"/>
  <c r="I4" i="3"/>
  <c r="J4" i="3" s="1"/>
  <c r="K433" i="3"/>
  <c r="J433" i="3"/>
  <c r="I433" i="3"/>
  <c r="K25" i="3"/>
  <c r="I25" i="3"/>
  <c r="J25" i="3" s="1"/>
  <c r="K20" i="3"/>
  <c r="I20" i="3"/>
  <c r="J20" i="3" s="1"/>
  <c r="K8" i="3"/>
  <c r="I8" i="3"/>
  <c r="J8" i="3" s="1"/>
  <c r="K422" i="3"/>
  <c r="J422" i="3"/>
  <c r="I422" i="3"/>
  <c r="K392" i="3"/>
  <c r="I392" i="3"/>
  <c r="J392" i="3" s="1"/>
  <c r="K101" i="3"/>
  <c r="I101" i="3"/>
  <c r="J101" i="3" s="1"/>
  <c r="K612" i="3"/>
  <c r="I612" i="3"/>
  <c r="J612" i="3" s="1"/>
  <c r="K13" i="3"/>
  <c r="J13" i="3"/>
  <c r="I13" i="3"/>
  <c r="K108" i="3"/>
  <c r="I108" i="3"/>
  <c r="J108" i="3" s="1"/>
  <c r="K360" i="3"/>
  <c r="I360" i="3"/>
  <c r="J360" i="3" s="1"/>
  <c r="K46" i="3"/>
  <c r="I46" i="3"/>
  <c r="J46" i="3" s="1"/>
  <c r="K368" i="3"/>
  <c r="J368" i="3"/>
  <c r="I368" i="3"/>
  <c r="K550" i="3"/>
  <c r="I550" i="3"/>
  <c r="J550" i="3" s="1"/>
  <c r="K255" i="3"/>
  <c r="I255" i="3"/>
  <c r="J255" i="3" s="1"/>
  <c r="K109" i="3"/>
  <c r="I109" i="3"/>
  <c r="J109" i="3" s="1"/>
  <c r="K21" i="3"/>
  <c r="J21" i="3"/>
  <c r="I21" i="3"/>
  <c r="K668" i="3"/>
  <c r="I668" i="3"/>
  <c r="J668" i="3" s="1"/>
  <c r="K374" i="3"/>
  <c r="I374" i="3"/>
  <c r="J374" i="3" s="1"/>
  <c r="K119" i="3"/>
  <c r="I119" i="3"/>
  <c r="J119" i="3" s="1"/>
  <c r="K257" i="3"/>
  <c r="J257" i="3"/>
  <c r="I257" i="3"/>
  <c r="K220" i="3"/>
  <c r="I220" i="3"/>
  <c r="J220" i="3" s="1"/>
  <c r="K546" i="3"/>
  <c r="I546" i="3"/>
  <c r="J546" i="3" s="1"/>
  <c r="K110" i="3"/>
  <c r="I110" i="3"/>
  <c r="J110" i="3" s="1"/>
  <c r="K499" i="3"/>
  <c r="J499" i="3"/>
  <c r="I499" i="3"/>
  <c r="K473" i="3"/>
  <c r="I473" i="3"/>
  <c r="J473" i="3" s="1"/>
  <c r="K663" i="3"/>
  <c r="I663" i="3"/>
  <c r="J663" i="3" s="1"/>
  <c r="K420" i="3"/>
  <c r="I420" i="3"/>
  <c r="J420" i="3" s="1"/>
  <c r="K346" i="3"/>
  <c r="J346" i="3"/>
  <c r="I346" i="3"/>
  <c r="K610" i="3"/>
  <c r="I610" i="3"/>
  <c r="J610" i="3" s="1"/>
  <c r="K5" i="3"/>
  <c r="I5" i="3"/>
  <c r="J5" i="3" s="1"/>
  <c r="K394" i="3"/>
  <c r="I394" i="3"/>
  <c r="J394" i="3" s="1"/>
  <c r="K324" i="3"/>
  <c r="J324" i="3"/>
  <c r="I324" i="3"/>
  <c r="K484" i="3"/>
  <c r="I484" i="3"/>
  <c r="J484" i="3" s="1"/>
  <c r="K281" i="3"/>
  <c r="I281" i="3"/>
  <c r="J281" i="3" s="1"/>
  <c r="K10" i="3"/>
  <c r="I10" i="3"/>
  <c r="J10" i="3" s="1"/>
  <c r="K22" i="3"/>
  <c r="J22" i="3"/>
  <c r="I22" i="3"/>
  <c r="K275" i="3"/>
  <c r="I275" i="3"/>
  <c r="J275" i="3" s="1"/>
  <c r="K92" i="3"/>
  <c r="I92" i="3"/>
  <c r="J92" i="3" s="1"/>
  <c r="K397" i="3"/>
  <c r="I397" i="3"/>
  <c r="J397" i="3" s="1"/>
  <c r="K635" i="3"/>
  <c r="J635" i="3"/>
  <c r="I635" i="3"/>
  <c r="K555" i="3"/>
  <c r="I555" i="3"/>
  <c r="J555" i="3" s="1"/>
  <c r="K457" i="3"/>
  <c r="I457" i="3"/>
  <c r="J457" i="3" s="1"/>
  <c r="K79" i="3"/>
  <c r="I79" i="3"/>
  <c r="J79" i="3" s="1"/>
  <c r="K190" i="3"/>
  <c r="J190" i="3"/>
  <c r="I190" i="3"/>
  <c r="K605" i="3"/>
  <c r="I605" i="3"/>
  <c r="J605" i="3" s="1"/>
  <c r="K415" i="3"/>
  <c r="I415" i="3"/>
  <c r="J415" i="3" s="1"/>
  <c r="K302" i="3"/>
  <c r="I302" i="3"/>
  <c r="J302" i="3" s="1"/>
  <c r="K84" i="3"/>
  <c r="J84" i="3"/>
  <c r="I84" i="3"/>
  <c r="K259" i="3"/>
  <c r="I259" i="3"/>
  <c r="J259" i="3" s="1"/>
  <c r="K86" i="3"/>
  <c r="I86" i="3"/>
  <c r="J86" i="3" s="1"/>
  <c r="K619" i="3"/>
  <c r="I619" i="3"/>
  <c r="J619" i="3" s="1"/>
  <c r="K301" i="3"/>
  <c r="J301" i="3"/>
  <c r="I301" i="3"/>
  <c r="K41" i="3"/>
  <c r="I41" i="3"/>
  <c r="J41" i="3" s="1"/>
  <c r="K649" i="3"/>
  <c r="I649" i="3"/>
  <c r="J649" i="3" s="1"/>
  <c r="K512" i="3"/>
  <c r="I512" i="3"/>
  <c r="J512" i="3" s="1"/>
  <c r="K598" i="3"/>
  <c r="J598" i="3"/>
  <c r="I598" i="3"/>
  <c r="K531" i="3"/>
  <c r="I531" i="3"/>
  <c r="J531" i="3" s="1"/>
  <c r="K89" i="3"/>
  <c r="I89" i="3"/>
  <c r="J89" i="3" s="1"/>
  <c r="K16" i="3"/>
  <c r="I16" i="3"/>
  <c r="J16" i="3" s="1"/>
  <c r="K557" i="3"/>
  <c r="J557" i="3"/>
  <c r="I557" i="3"/>
  <c r="K57" i="3"/>
  <c r="I57" i="3"/>
  <c r="J57" i="3" s="1"/>
  <c r="K280" i="3"/>
  <c r="I280" i="3"/>
  <c r="J280" i="3" s="1"/>
  <c r="K278" i="3"/>
  <c r="I278" i="3"/>
  <c r="J278" i="3" s="1"/>
  <c r="K338" i="3"/>
  <c r="J338" i="3"/>
  <c r="I338" i="3"/>
  <c r="K600" i="3"/>
  <c r="I600" i="3"/>
  <c r="J600" i="3" s="1"/>
  <c r="K128" i="3"/>
  <c r="I128" i="3"/>
  <c r="J128" i="3" s="1"/>
  <c r="K50" i="3"/>
  <c r="I50" i="3"/>
  <c r="J50" i="3" s="1"/>
  <c r="K159" i="3"/>
  <c r="J159" i="3"/>
  <c r="I159" i="3"/>
  <c r="K490" i="3"/>
  <c r="I490" i="3"/>
  <c r="J490" i="3" s="1"/>
  <c r="K277" i="3"/>
  <c r="J277" i="3"/>
  <c r="I277" i="3"/>
  <c r="K539" i="3"/>
  <c r="I539" i="3"/>
  <c r="J539" i="3" s="1"/>
  <c r="K421" i="3"/>
  <c r="I421" i="3"/>
  <c r="J421" i="3" s="1"/>
  <c r="K419" i="3"/>
  <c r="I419" i="3"/>
  <c r="J419" i="3" s="1"/>
  <c r="K615" i="3"/>
  <c r="J615" i="3"/>
  <c r="I615" i="3"/>
  <c r="K177" i="3"/>
  <c r="I177" i="3"/>
  <c r="J177" i="3" s="1"/>
  <c r="K248" i="3"/>
  <c r="I248" i="3"/>
  <c r="J248" i="3" s="1"/>
  <c r="K247" i="3"/>
  <c r="I247" i="3"/>
  <c r="J247" i="3" s="1"/>
  <c r="K639" i="3"/>
  <c r="J639" i="3"/>
  <c r="I639" i="3"/>
  <c r="K383" i="3"/>
  <c r="I383" i="3"/>
  <c r="J383" i="3" s="1"/>
  <c r="K76" i="3"/>
  <c r="I76" i="3"/>
  <c r="J76" i="3" s="1"/>
  <c r="K203" i="3"/>
  <c r="I203" i="3"/>
  <c r="J203" i="3" s="1"/>
  <c r="K295" i="3"/>
  <c r="J295" i="3"/>
  <c r="I295" i="3"/>
  <c r="K564" i="3"/>
  <c r="I564" i="3"/>
  <c r="J564" i="3" s="1"/>
  <c r="K453" i="3"/>
  <c r="I453" i="3"/>
  <c r="J453" i="3" s="1"/>
  <c r="K310" i="3"/>
  <c r="I310" i="3"/>
  <c r="J310" i="3" s="1"/>
  <c r="K407" i="3"/>
  <c r="J407" i="3"/>
  <c r="I407" i="3"/>
  <c r="K459" i="3"/>
  <c r="I459" i="3"/>
  <c r="J459" i="3" s="1"/>
  <c r="K492" i="3"/>
  <c r="I492" i="3"/>
  <c r="J492" i="3" s="1"/>
  <c r="K436" i="3"/>
  <c r="I436" i="3"/>
  <c r="J436" i="3" s="1"/>
  <c r="K235" i="3"/>
  <c r="J235" i="3"/>
  <c r="I235" i="3"/>
  <c r="K127" i="3"/>
  <c r="I127" i="3"/>
  <c r="J127" i="3" s="1"/>
  <c r="K246" i="3"/>
  <c r="I246" i="3"/>
  <c r="J246" i="3" s="1"/>
  <c r="K303" i="3"/>
  <c r="I303" i="3"/>
  <c r="J303" i="3" s="1"/>
  <c r="K176" i="3"/>
  <c r="J176" i="3"/>
  <c r="I176" i="3"/>
  <c r="K491" i="3"/>
  <c r="I491" i="3"/>
  <c r="J491" i="3" s="1"/>
  <c r="K71" i="3"/>
  <c r="I71" i="3"/>
  <c r="J71" i="3" s="1"/>
  <c r="K229" i="3"/>
  <c r="I229" i="3"/>
  <c r="J229" i="3" s="1"/>
  <c r="K287" i="3"/>
  <c r="J287" i="3"/>
  <c r="I287" i="3"/>
  <c r="K367" i="3"/>
  <c r="I367" i="3"/>
  <c r="J367" i="3" s="1"/>
  <c r="K270" i="3"/>
  <c r="I270" i="3"/>
  <c r="J270" i="3" s="1"/>
  <c r="K251" i="3"/>
  <c r="I251" i="3"/>
  <c r="J251" i="3" s="1"/>
  <c r="K311" i="3"/>
  <c r="J311" i="3"/>
  <c r="I311" i="3"/>
  <c r="K149" i="3"/>
  <c r="I149" i="3"/>
  <c r="J149" i="3" s="1"/>
  <c r="K123" i="3"/>
  <c r="I123" i="3"/>
  <c r="J123" i="3" s="1"/>
  <c r="K102" i="3"/>
  <c r="I102" i="3"/>
  <c r="J102" i="3" s="1"/>
  <c r="K502" i="3"/>
  <c r="J502" i="3"/>
  <c r="I502" i="3"/>
  <c r="K386" i="3"/>
  <c r="I386" i="3"/>
  <c r="J386" i="3" s="1"/>
  <c r="K29" i="3"/>
  <c r="I29" i="3"/>
  <c r="J29" i="3" s="1"/>
  <c r="K160" i="3"/>
  <c r="I160" i="3"/>
  <c r="J160" i="3" s="1"/>
  <c r="K271" i="3"/>
  <c r="J271" i="3"/>
  <c r="I271" i="3"/>
  <c r="K122" i="3"/>
  <c r="I122" i="3"/>
  <c r="J122" i="3" s="1"/>
  <c r="K142" i="3"/>
  <c r="I142" i="3"/>
  <c r="J142" i="3" s="1"/>
  <c r="K515" i="3"/>
  <c r="I515" i="3"/>
  <c r="J515" i="3" s="1"/>
  <c r="K642" i="3"/>
  <c r="J642" i="3"/>
  <c r="I642" i="3"/>
  <c r="K444" i="3"/>
  <c r="I444" i="3"/>
  <c r="J444" i="3" s="1"/>
  <c r="K164" i="3"/>
  <c r="I164" i="3"/>
  <c r="J164" i="3" s="1"/>
  <c r="K340" i="3"/>
  <c r="I340" i="3"/>
  <c r="J340" i="3" s="1"/>
  <c r="K227" i="3"/>
  <c r="J227" i="3"/>
  <c r="I227" i="3"/>
  <c r="K298" i="3"/>
  <c r="I298" i="3"/>
  <c r="J298" i="3" s="1"/>
  <c r="K545" i="3"/>
  <c r="I545" i="3"/>
  <c r="J545" i="3" s="1"/>
  <c r="K378" i="3"/>
  <c r="I378" i="3"/>
  <c r="J378" i="3" s="1"/>
  <c r="K73" i="3"/>
  <c r="J73" i="3"/>
  <c r="I73" i="3"/>
  <c r="K274" i="3"/>
  <c r="I274" i="3"/>
  <c r="J274" i="3" s="1"/>
  <c r="K348" i="3"/>
  <c r="I348" i="3"/>
  <c r="J348" i="3" s="1"/>
  <c r="K646" i="3"/>
  <c r="I646" i="3"/>
  <c r="J646" i="3" s="1"/>
  <c r="K148" i="3"/>
  <c r="J148" i="3"/>
  <c r="I148" i="3"/>
  <c r="K618" i="3"/>
  <c r="I618" i="3"/>
  <c r="J618" i="3" s="1"/>
  <c r="K307" i="3"/>
  <c r="I307" i="3"/>
  <c r="J307" i="3" s="1"/>
  <c r="K77" i="3"/>
  <c r="I77" i="3"/>
  <c r="J77" i="3" s="1"/>
  <c r="K372" i="3"/>
  <c r="J372" i="3"/>
  <c r="I372" i="3"/>
  <c r="K350" i="3"/>
  <c r="I350" i="3"/>
  <c r="J350" i="3" s="1"/>
  <c r="K319" i="3"/>
  <c r="I319" i="3"/>
  <c r="J319" i="3" s="1"/>
  <c r="K592" i="3"/>
  <c r="I592" i="3"/>
  <c r="J592" i="3" s="1"/>
  <c r="K296" i="3"/>
  <c r="J296" i="3"/>
  <c r="I296" i="3"/>
  <c r="K584" i="3"/>
  <c r="I584" i="3"/>
  <c r="J584" i="3" s="1"/>
  <c r="K153" i="3"/>
  <c r="I153" i="3"/>
  <c r="J153" i="3" s="1"/>
  <c r="K316" i="3"/>
  <c r="I316" i="3"/>
  <c r="J316" i="3" s="1"/>
  <c r="K613" i="3"/>
  <c r="J613" i="3"/>
  <c r="I613" i="3"/>
  <c r="K485" i="3"/>
  <c r="I485" i="3"/>
  <c r="J485" i="3" s="1"/>
  <c r="K236" i="3"/>
  <c r="I236" i="3"/>
  <c r="J236" i="3" s="1"/>
  <c r="K621" i="3"/>
  <c r="I621" i="3"/>
  <c r="J621" i="3" s="1"/>
  <c r="K289" i="3"/>
  <c r="J289" i="3"/>
  <c r="I289" i="3"/>
  <c r="K347" i="3"/>
  <c r="I347" i="3"/>
  <c r="J347" i="3" s="1"/>
  <c r="K284" i="3"/>
  <c r="I284" i="3"/>
  <c r="J284" i="3" s="1"/>
  <c r="K533" i="3"/>
  <c r="I533" i="3"/>
  <c r="J533" i="3" s="1"/>
  <c r="K434" i="3"/>
  <c r="J434" i="3"/>
  <c r="I434" i="3"/>
  <c r="K223" i="3"/>
  <c r="I223" i="3"/>
  <c r="J223" i="3" s="1"/>
  <c r="K549" i="3"/>
  <c r="I549" i="3"/>
  <c r="J549" i="3" s="1"/>
  <c r="K604" i="3"/>
  <c r="I604" i="3"/>
  <c r="J604" i="3" s="1"/>
  <c r="K638" i="3"/>
  <c r="J638" i="3"/>
  <c r="I638" i="3"/>
  <c r="K597" i="3"/>
  <c r="I597" i="3"/>
  <c r="J597" i="3" s="1"/>
  <c r="K97" i="3"/>
  <c r="I97" i="3"/>
  <c r="J97" i="3" s="1"/>
  <c r="K351" i="3"/>
  <c r="I351" i="3"/>
  <c r="J351" i="3" s="1"/>
  <c r="K155" i="3"/>
  <c r="J155" i="3"/>
  <c r="I155" i="3"/>
  <c r="K151" i="3"/>
  <c r="I151" i="3"/>
  <c r="J151" i="3" s="1"/>
  <c r="K85" i="3"/>
  <c r="I85" i="3"/>
  <c r="J85" i="3" s="1"/>
  <c r="K106" i="3"/>
  <c r="I106" i="3"/>
  <c r="J106" i="3" s="1"/>
  <c r="K601" i="3"/>
  <c r="J601" i="3"/>
  <c r="I601" i="3"/>
  <c r="K548" i="3"/>
  <c r="I548" i="3"/>
  <c r="J548" i="3" s="1"/>
  <c r="K114" i="3"/>
  <c r="I114" i="3"/>
  <c r="J114" i="3" s="1"/>
  <c r="K234" i="3"/>
  <c r="I234" i="3"/>
  <c r="J234" i="3" s="1"/>
  <c r="K286" i="3"/>
  <c r="J286" i="3"/>
  <c r="I286" i="3"/>
  <c r="K82" i="3"/>
  <c r="I82" i="3"/>
  <c r="J82" i="3" s="1"/>
  <c r="K380" i="3"/>
  <c r="I380" i="3"/>
  <c r="J380" i="3" s="1"/>
  <c r="K525" i="3"/>
  <c r="I525" i="3"/>
  <c r="J525" i="3" s="1"/>
  <c r="K369" i="3"/>
  <c r="J369" i="3"/>
  <c r="I369" i="3"/>
  <c r="K304" i="3"/>
  <c r="I304" i="3"/>
  <c r="J304" i="3" s="1"/>
  <c r="K156" i="3"/>
  <c r="I156" i="3"/>
  <c r="J156" i="3" s="1"/>
  <c r="K673" i="3"/>
  <c r="I673" i="3"/>
  <c r="J673" i="3" s="1"/>
  <c r="K328" i="3"/>
  <c r="J328" i="3"/>
  <c r="I328" i="3"/>
  <c r="K202" i="3"/>
  <c r="I202" i="3"/>
  <c r="J202" i="3" s="1"/>
  <c r="K137" i="3"/>
  <c r="I137" i="3"/>
  <c r="J137" i="3" s="1"/>
  <c r="K269" i="3"/>
  <c r="I269" i="3"/>
  <c r="J269" i="3" s="1"/>
  <c r="K551" i="3"/>
  <c r="J551" i="3"/>
  <c r="I551" i="3"/>
  <c r="K32" i="3"/>
  <c r="I32" i="3"/>
  <c r="J32" i="3" s="1"/>
  <c r="K398" i="3"/>
  <c r="I398" i="3"/>
  <c r="J398" i="3" s="1"/>
  <c r="K479" i="3"/>
  <c r="I479" i="3"/>
  <c r="J479" i="3" s="1"/>
  <c r="K333" i="3"/>
  <c r="J333" i="3"/>
  <c r="I333" i="3"/>
  <c r="K26" i="3"/>
  <c r="I26" i="3"/>
  <c r="J26" i="3" s="1"/>
  <c r="K337" i="3"/>
  <c r="I337" i="3"/>
  <c r="J337" i="3" s="1"/>
  <c r="K572" i="3"/>
  <c r="I572" i="3"/>
  <c r="J572" i="3" s="1"/>
  <c r="K511" i="3"/>
  <c r="J511" i="3"/>
  <c r="I511" i="3"/>
  <c r="K52" i="3"/>
  <c r="I52" i="3"/>
  <c r="J52" i="3" s="1"/>
  <c r="K445" i="3"/>
  <c r="I445" i="3"/>
  <c r="J445" i="3" s="1"/>
  <c r="K674" i="3"/>
  <c r="I674" i="3"/>
  <c r="J674" i="3" s="1"/>
  <c r="K305" i="3"/>
  <c r="J305" i="3"/>
  <c r="I305" i="3"/>
  <c r="K188" i="3"/>
  <c r="I188" i="3"/>
  <c r="J188" i="3" s="1"/>
  <c r="K633" i="3"/>
  <c r="I633" i="3"/>
  <c r="J633" i="3" s="1"/>
  <c r="K329" i="3"/>
  <c r="I329" i="3"/>
  <c r="J329" i="3" s="1"/>
  <c r="K174" i="3"/>
  <c r="J174" i="3"/>
  <c r="I174" i="3"/>
  <c r="K565" i="3"/>
  <c r="I565" i="3"/>
  <c r="J565" i="3" s="1"/>
  <c r="K221" i="3"/>
  <c r="I221" i="3"/>
  <c r="J221" i="3" s="1"/>
  <c r="K507" i="3"/>
  <c r="I507" i="3"/>
  <c r="J507" i="3" s="1"/>
  <c r="K440" i="3"/>
  <c r="J440" i="3"/>
  <c r="I440" i="3"/>
  <c r="K245" i="3"/>
  <c r="I245" i="3"/>
  <c r="J245" i="3" s="1"/>
  <c r="K516" i="3"/>
  <c r="I516" i="3"/>
  <c r="J516" i="3" s="1"/>
  <c r="K647" i="3"/>
  <c r="I647" i="3"/>
  <c r="J647" i="3" s="1"/>
  <c r="K306" i="3"/>
  <c r="J306" i="3"/>
  <c r="I306" i="3"/>
  <c r="K563" i="3"/>
  <c r="I563" i="3"/>
  <c r="J563" i="3" s="1"/>
  <c r="K654" i="3"/>
  <c r="I654" i="3"/>
  <c r="J654" i="3" s="1"/>
  <c r="K680" i="3"/>
  <c r="I680" i="3"/>
  <c r="J680" i="3" s="1"/>
  <c r="K80" i="3"/>
  <c r="J80" i="3"/>
  <c r="I80" i="3"/>
  <c r="K144" i="3"/>
  <c r="I144" i="3"/>
  <c r="J144" i="3" s="1"/>
  <c r="K19" i="3"/>
  <c r="I19" i="3"/>
  <c r="J19" i="3" s="1"/>
  <c r="K185" i="3"/>
  <c r="I185" i="3"/>
  <c r="J185" i="3" s="1"/>
  <c r="K99" i="3"/>
  <c r="J99" i="3"/>
  <c r="I99" i="3"/>
  <c r="K173" i="3"/>
  <c r="I173" i="3"/>
  <c r="J173" i="3" s="1"/>
  <c r="K231" i="3"/>
  <c r="I231" i="3"/>
  <c r="J231" i="3" s="1"/>
  <c r="K285" i="3"/>
  <c r="I285" i="3"/>
  <c r="J285" i="3" s="1"/>
  <c r="K31" i="3"/>
  <c r="J31" i="3"/>
  <c r="I31" i="3"/>
  <c r="K3" i="3"/>
  <c r="I3" i="3"/>
  <c r="J3" i="3" s="1"/>
  <c r="K51" i="3"/>
  <c r="I51" i="3"/>
  <c r="J51" i="3" s="1"/>
  <c r="K609" i="3"/>
  <c r="I609" i="3"/>
  <c r="J609" i="3" s="1"/>
  <c r="K379" i="3"/>
  <c r="J379" i="3"/>
  <c r="I379" i="3"/>
  <c r="K684" i="3"/>
  <c r="I684" i="3"/>
  <c r="J684" i="3" s="1"/>
  <c r="K198" i="3"/>
  <c r="I198" i="3"/>
  <c r="J198" i="3" s="1"/>
  <c r="K623" i="3"/>
  <c r="I623" i="3"/>
  <c r="J623" i="3" s="1"/>
  <c r="K518" i="3"/>
  <c r="J518" i="3"/>
  <c r="I518" i="3"/>
  <c r="K219" i="3"/>
  <c r="I219" i="3"/>
  <c r="J219" i="3" s="1"/>
  <c r="K167" i="3"/>
  <c r="I167" i="3"/>
  <c r="J167" i="3" s="1"/>
  <c r="K687" i="3"/>
  <c r="I687" i="3"/>
  <c r="J687" i="3" s="1"/>
  <c r="K587" i="3"/>
  <c r="J587" i="3"/>
  <c r="I587" i="3"/>
  <c r="K327" i="3"/>
  <c r="I327" i="3"/>
  <c r="J327" i="3" s="1"/>
  <c r="K111" i="3"/>
  <c r="I111" i="3"/>
  <c r="J111" i="3" s="1"/>
  <c r="K237" i="3"/>
  <c r="I237" i="3"/>
  <c r="J237" i="3" s="1"/>
  <c r="K482" i="3"/>
  <c r="J482" i="3"/>
  <c r="I482" i="3"/>
  <c r="K120" i="3"/>
  <c r="I120" i="3"/>
  <c r="J120" i="3" s="1"/>
  <c r="K282" i="3"/>
  <c r="I282" i="3"/>
  <c r="J282" i="3" s="1"/>
  <c r="K207" i="3"/>
  <c r="I207" i="3"/>
  <c r="J207" i="3" s="1"/>
  <c r="K670" i="3"/>
  <c r="J670" i="3"/>
  <c r="I670" i="3"/>
  <c r="K540" i="3"/>
  <c r="I540" i="3"/>
  <c r="J540" i="3" s="1"/>
  <c r="K650" i="3"/>
  <c r="I650" i="3"/>
  <c r="J650" i="3" s="1"/>
  <c r="K631" i="3"/>
  <c r="I631" i="3"/>
  <c r="J631" i="3" s="1"/>
  <c r="K300" i="3"/>
  <c r="J300" i="3"/>
  <c r="I300" i="3"/>
  <c r="K571" i="3"/>
  <c r="I571" i="3"/>
  <c r="J571" i="3" s="1"/>
  <c r="K396" i="3"/>
  <c r="I396" i="3"/>
  <c r="J396" i="3" s="1"/>
  <c r="K349" i="3"/>
  <c r="I349" i="3"/>
  <c r="J349" i="3" s="1"/>
  <c r="K678" i="3"/>
  <c r="J678" i="3"/>
  <c r="I678" i="3"/>
  <c r="K581" i="3"/>
  <c r="I581" i="3"/>
  <c r="J581" i="3" s="1"/>
  <c r="K388" i="3"/>
  <c r="I388" i="3"/>
  <c r="J388" i="3" s="1"/>
  <c r="K98" i="3"/>
  <c r="I98" i="3"/>
  <c r="J98" i="3" s="1"/>
  <c r="K165" i="3"/>
  <c r="J165" i="3"/>
  <c r="I165" i="3"/>
  <c r="K48" i="3"/>
  <c r="I48" i="3"/>
  <c r="J48" i="3" s="1"/>
  <c r="K683" i="3"/>
  <c r="I683" i="3"/>
  <c r="J683" i="3" s="1"/>
  <c r="K513" i="3"/>
  <c r="I513" i="3"/>
  <c r="J513" i="3" s="1"/>
  <c r="K45" i="3"/>
  <c r="J45" i="3"/>
  <c r="I45" i="3"/>
  <c r="K645" i="3"/>
  <c r="I645" i="3"/>
  <c r="J645" i="3" s="1"/>
  <c r="K455" i="3"/>
  <c r="I455" i="3"/>
  <c r="J455" i="3" s="1"/>
  <c r="K575" i="3"/>
  <c r="I575" i="3"/>
  <c r="J575" i="3" s="1"/>
  <c r="K427" i="3"/>
  <c r="J427" i="3"/>
  <c r="I427" i="3"/>
  <c r="K138" i="3"/>
  <c r="I138" i="3"/>
  <c r="J138" i="3" s="1"/>
  <c r="K389" i="3"/>
  <c r="I389" i="3"/>
  <c r="J389" i="3" s="1"/>
  <c r="K263" i="3"/>
  <c r="I263" i="3"/>
  <c r="J263" i="3" s="1"/>
  <c r="K264" i="3"/>
  <c r="J264" i="3"/>
  <c r="I264" i="3"/>
  <c r="K373" i="3"/>
  <c r="I373" i="3"/>
  <c r="J373" i="3" s="1"/>
  <c r="K242" i="3"/>
  <c r="I242" i="3"/>
  <c r="J242" i="3" s="1"/>
  <c r="K326" i="3"/>
  <c r="I326" i="3"/>
  <c r="J326" i="3" s="1"/>
  <c r="K567" i="3"/>
  <c r="J567" i="3"/>
  <c r="I567" i="3"/>
  <c r="K226" i="3"/>
  <c r="I226" i="3"/>
  <c r="J226" i="3" s="1"/>
  <c r="K632" i="3"/>
  <c r="I632" i="3"/>
  <c r="J632" i="3" s="1"/>
  <c r="K411" i="3"/>
  <c r="J411" i="3"/>
  <c r="I411" i="3"/>
  <c r="K505" i="3"/>
  <c r="I505" i="3"/>
  <c r="J505" i="3" s="1"/>
  <c r="K152" i="3"/>
  <c r="I152" i="3"/>
  <c r="J152" i="3" s="1"/>
  <c r="K260" i="3"/>
  <c r="I260" i="3"/>
  <c r="J260" i="3" s="1"/>
  <c r="K370" i="3"/>
  <c r="I370" i="3"/>
  <c r="J370" i="3" s="1"/>
  <c r="K522" i="3"/>
  <c r="I522" i="3"/>
  <c r="J522" i="3" s="1"/>
  <c r="K193" i="3"/>
  <c r="I193" i="3"/>
  <c r="J193" i="3" s="1"/>
  <c r="K593" i="3"/>
  <c r="J593" i="3"/>
  <c r="I593" i="3"/>
  <c r="K659" i="3"/>
  <c r="I659" i="3"/>
  <c r="J659" i="3" s="1"/>
  <c r="K520" i="3"/>
  <c r="I520" i="3"/>
  <c r="J520" i="3" s="1"/>
  <c r="K412" i="3"/>
  <c r="I412" i="3"/>
  <c r="J412" i="3" s="1"/>
  <c r="K266" i="3"/>
  <c r="J266" i="3"/>
  <c r="I266" i="3"/>
  <c r="K606" i="3"/>
  <c r="I606" i="3"/>
  <c r="J606" i="3" s="1"/>
  <c r="K521" i="3"/>
  <c r="J521" i="3"/>
  <c r="I521" i="3"/>
  <c r="K292" i="3"/>
  <c r="I292" i="3"/>
  <c r="J292" i="3" s="1"/>
  <c r="K578" i="3"/>
  <c r="I578" i="3"/>
  <c r="J578" i="3" s="1"/>
  <c r="K510" i="3"/>
  <c r="J510" i="3"/>
  <c r="I510" i="3"/>
  <c r="K529" i="3"/>
  <c r="I529" i="3"/>
  <c r="J529" i="3" s="1"/>
  <c r="K556" i="3"/>
  <c r="I556" i="3"/>
  <c r="J556" i="3" s="1"/>
  <c r="K265" i="3"/>
  <c r="I265" i="3"/>
  <c r="J265" i="3" s="1"/>
  <c r="K585" i="3"/>
  <c r="I585" i="3"/>
  <c r="J585" i="3" s="1"/>
  <c r="K200" i="3"/>
  <c r="I200" i="3"/>
  <c r="J200" i="3" s="1"/>
  <c r="K78" i="3"/>
  <c r="I78" i="3"/>
  <c r="J78" i="3" s="1"/>
  <c r="K658" i="3"/>
  <c r="J658" i="3"/>
  <c r="I658" i="3"/>
  <c r="K47" i="3"/>
  <c r="I47" i="3"/>
  <c r="J47" i="3" s="1"/>
  <c r="K463" i="3"/>
  <c r="I463" i="3"/>
  <c r="J463" i="3" s="1"/>
  <c r="K55" i="3"/>
  <c r="I55" i="3"/>
  <c r="J55" i="3" s="1"/>
  <c r="K39" i="3"/>
  <c r="I39" i="3"/>
  <c r="J39" i="3" s="1"/>
  <c r="K432" i="3"/>
  <c r="J432" i="3"/>
  <c r="I432" i="3"/>
  <c r="K489" i="3"/>
  <c r="I489" i="3"/>
  <c r="J489" i="3" s="1"/>
  <c r="K213" i="3"/>
  <c r="I213" i="3"/>
  <c r="J213" i="3" s="1"/>
  <c r="K314" i="3"/>
  <c r="I314" i="3"/>
  <c r="J314" i="3" s="1"/>
  <c r="K272" i="3"/>
  <c r="J272" i="3"/>
  <c r="I272" i="3"/>
  <c r="K403" i="3"/>
  <c r="I403" i="3"/>
  <c r="J403" i="3" s="1"/>
  <c r="K15" i="3"/>
  <c r="I15" i="3"/>
  <c r="J15" i="3" s="1"/>
  <c r="K381" i="3"/>
  <c r="I381" i="3"/>
  <c r="J381" i="3" s="1"/>
  <c r="K49" i="3"/>
  <c r="J49" i="3"/>
  <c r="I49" i="3"/>
  <c r="K622" i="3"/>
  <c r="I622" i="3"/>
  <c r="J622" i="3" s="1"/>
  <c r="K569" i="3"/>
  <c r="I569" i="3"/>
  <c r="J569" i="3" s="1"/>
  <c r="K404" i="3"/>
  <c r="I404" i="3"/>
  <c r="J404" i="3" s="1"/>
  <c r="K6" i="3"/>
  <c r="J6" i="3"/>
  <c r="I6" i="3"/>
  <c r="K478" i="3"/>
  <c r="I478" i="3"/>
  <c r="J478" i="3" s="1"/>
  <c r="K179" i="3"/>
  <c r="I179" i="3"/>
  <c r="J179" i="3" s="1"/>
  <c r="K36" i="3"/>
  <c r="I36" i="3"/>
  <c r="J36" i="3" s="1"/>
  <c r="K154" i="3"/>
  <c r="J154" i="3"/>
  <c r="I154" i="3"/>
  <c r="K413" i="3"/>
  <c r="I413" i="3"/>
  <c r="J413" i="3" s="1"/>
  <c r="K393" i="3"/>
  <c r="I393" i="3"/>
  <c r="J393" i="3" s="1"/>
  <c r="K239" i="3"/>
  <c r="I239" i="3"/>
  <c r="J239" i="3" s="1"/>
  <c r="K267" i="3"/>
  <c r="J267" i="3"/>
  <c r="I267" i="3"/>
  <c r="K136" i="3"/>
  <c r="I136" i="3"/>
  <c r="J136" i="3" s="1"/>
  <c r="K233" i="3"/>
  <c r="I233" i="3"/>
  <c r="J233" i="3" s="1"/>
  <c r="K517" i="3"/>
  <c r="I517" i="3"/>
  <c r="J517" i="3" s="1"/>
  <c r="K401" i="3"/>
  <c r="J401" i="3"/>
  <c r="I401" i="3"/>
  <c r="K611" i="3"/>
  <c r="I611" i="3"/>
  <c r="J611" i="3" s="1"/>
  <c r="K500" i="3"/>
  <c r="I500" i="3"/>
  <c r="J500" i="3" s="1"/>
  <c r="K371" i="3"/>
  <c r="I371" i="3"/>
  <c r="J371" i="3" s="1"/>
  <c r="K385" i="3"/>
  <c r="J385" i="3"/>
  <c r="I385" i="3"/>
  <c r="K594" i="3"/>
  <c r="I594" i="3"/>
  <c r="J594" i="3" s="1"/>
  <c r="K131" i="3"/>
  <c r="I131" i="3"/>
  <c r="J131" i="3" s="1"/>
  <c r="K552" i="3"/>
  <c r="I552" i="3"/>
  <c r="J552" i="3" s="1"/>
  <c r="K450" i="3"/>
  <c r="J450" i="3"/>
  <c r="I450" i="3"/>
  <c r="K157" i="3"/>
  <c r="I157" i="3"/>
  <c r="J157" i="3" s="1"/>
  <c r="K44" i="3"/>
  <c r="I44" i="3"/>
  <c r="J44" i="3" s="1"/>
  <c r="K133" i="3"/>
  <c r="I133" i="3"/>
  <c r="J133" i="3" s="1"/>
  <c r="K554" i="3"/>
  <c r="J554" i="3"/>
  <c r="I554" i="3"/>
  <c r="K438" i="3"/>
  <c r="I438" i="3"/>
  <c r="J438" i="3" s="1"/>
  <c r="K406" i="3"/>
  <c r="I406" i="3"/>
  <c r="J406" i="3" s="1"/>
  <c r="K356" i="3"/>
  <c r="I356" i="3"/>
  <c r="J356" i="3" s="1"/>
  <c r="K336" i="3"/>
  <c r="J336" i="3"/>
  <c r="I336" i="3"/>
  <c r="K532" i="3"/>
  <c r="I532" i="3"/>
  <c r="J532" i="3" s="1"/>
  <c r="K94" i="3"/>
  <c r="I94" i="3"/>
  <c r="J94" i="3" s="1"/>
  <c r="K523" i="3"/>
  <c r="I523" i="3"/>
  <c r="J523" i="3" s="1"/>
  <c r="K139" i="3"/>
  <c r="J139" i="3"/>
  <c r="I139" i="3"/>
  <c r="K294" i="3"/>
  <c r="I294" i="3"/>
  <c r="J294" i="3" s="1"/>
  <c r="K494" i="3"/>
  <c r="I494" i="3"/>
  <c r="J494" i="3" s="1"/>
  <c r="K682" i="3"/>
  <c r="I682" i="3"/>
  <c r="J682" i="3" s="1"/>
  <c r="K480" i="3"/>
  <c r="J480" i="3"/>
  <c r="I480" i="3"/>
  <c r="K331" i="3"/>
  <c r="I331" i="3"/>
  <c r="J331" i="3" s="1"/>
  <c r="K90" i="3"/>
  <c r="I90" i="3"/>
  <c r="J90" i="3" s="1"/>
  <c r="K256" i="3"/>
  <c r="I256" i="3"/>
  <c r="J256" i="3" s="1"/>
  <c r="K204" i="3"/>
  <c r="J204" i="3"/>
  <c r="I204" i="3"/>
  <c r="K290" i="3"/>
  <c r="I290" i="3"/>
  <c r="J290" i="3" s="1"/>
  <c r="K655" i="3"/>
  <c r="I655" i="3"/>
  <c r="J655" i="3" s="1"/>
  <c r="K195" i="3"/>
  <c r="I195" i="3"/>
  <c r="J195" i="3" s="1"/>
  <c r="K121" i="3"/>
  <c r="J121" i="3"/>
  <c r="I121" i="3"/>
  <c r="K679" i="3"/>
  <c r="I679" i="3"/>
  <c r="J679" i="3" s="1"/>
  <c r="K375" i="3"/>
  <c r="I375" i="3"/>
  <c r="J375" i="3" s="1"/>
  <c r="K357" i="3"/>
  <c r="I357" i="3"/>
  <c r="J357" i="3" s="1"/>
  <c r="K208" i="3"/>
  <c r="J208" i="3"/>
  <c r="I208" i="3"/>
  <c r="K134" i="3"/>
  <c r="I134" i="3"/>
  <c r="J134" i="3" s="1"/>
  <c r="K146" i="3"/>
  <c r="I146" i="3"/>
  <c r="J146" i="3" s="1"/>
  <c r="K273" i="3"/>
  <c r="I273" i="3"/>
  <c r="J273" i="3" s="1"/>
  <c r="K430" i="3"/>
  <c r="J430" i="3"/>
  <c r="I430" i="3"/>
  <c r="K627" i="3"/>
  <c r="I627" i="3"/>
  <c r="J627" i="3" s="1"/>
  <c r="K624" i="3"/>
  <c r="I624" i="3"/>
  <c r="J624" i="3" s="1"/>
  <c r="K656" i="3"/>
  <c r="I656" i="3"/>
  <c r="J656" i="3" s="1"/>
  <c r="K107" i="3"/>
  <c r="J107" i="3"/>
  <c r="I107" i="3"/>
  <c r="K677" i="3"/>
  <c r="I677" i="3"/>
  <c r="J677" i="3" s="1"/>
  <c r="K676" i="3"/>
  <c r="I676" i="3"/>
  <c r="J676" i="3" s="1"/>
  <c r="K562" i="3"/>
  <c r="I562" i="3"/>
  <c r="J562" i="3" s="1"/>
  <c r="K268" i="3"/>
  <c r="J268" i="3"/>
  <c r="I268" i="3"/>
  <c r="K672" i="3"/>
  <c r="I672" i="3"/>
  <c r="J672" i="3" s="1"/>
  <c r="K469" i="3"/>
  <c r="I469" i="3"/>
  <c r="J469" i="3" s="1"/>
  <c r="K675" i="3"/>
  <c r="I675" i="3"/>
  <c r="J675" i="3" s="1"/>
  <c r="K118" i="3"/>
  <c r="J118" i="3"/>
  <c r="I118" i="3"/>
  <c r="K472" i="3"/>
  <c r="I472" i="3"/>
  <c r="J472" i="3" s="1"/>
  <c r="K501" i="3"/>
  <c r="I501" i="3"/>
  <c r="J501" i="3" s="1"/>
  <c r="K426" i="3"/>
  <c r="I426" i="3"/>
  <c r="J426" i="3" s="1"/>
  <c r="K238" i="3"/>
  <c r="J238" i="3"/>
  <c r="I238" i="3"/>
  <c r="K321" i="3"/>
  <c r="I321" i="3"/>
  <c r="J321" i="3" s="1"/>
  <c r="K212" i="3"/>
  <c r="I212" i="3"/>
  <c r="J212" i="3" s="1"/>
  <c r="K456" i="3"/>
  <c r="I456" i="3"/>
  <c r="J456" i="3" s="1"/>
  <c r="K344" i="3"/>
  <c r="J344" i="3"/>
  <c r="I344" i="3"/>
  <c r="K423" i="3"/>
  <c r="I423" i="3"/>
  <c r="J423" i="3" s="1"/>
  <c r="K244" i="3"/>
  <c r="I244" i="3"/>
  <c r="J244" i="3" s="1"/>
  <c r="K147" i="3"/>
  <c r="I147" i="3"/>
  <c r="J147" i="3" s="1"/>
  <c r="K451" i="3"/>
  <c r="J451" i="3"/>
  <c r="I451" i="3"/>
  <c r="K345" i="3"/>
  <c r="I345" i="3"/>
  <c r="J345" i="3" s="1"/>
  <c r="K475" i="3"/>
  <c r="I475" i="3"/>
  <c r="J475" i="3" s="1"/>
  <c r="K141" i="3"/>
  <c r="I141" i="3"/>
  <c r="J141" i="3" s="1"/>
  <c r="K81" i="3"/>
  <c r="J81" i="3"/>
  <c r="I81" i="3"/>
  <c r="K391" i="3"/>
  <c r="I391" i="3"/>
  <c r="J391" i="3" s="1"/>
  <c r="K83" i="3"/>
  <c r="I83" i="3"/>
  <c r="J83" i="3" s="1"/>
  <c r="K651" i="3"/>
  <c r="I651" i="3"/>
  <c r="J651" i="3" s="1"/>
  <c r="K61" i="3"/>
  <c r="J61" i="3"/>
  <c r="I61" i="3"/>
  <c r="K625" i="3"/>
  <c r="I625" i="3"/>
  <c r="J625" i="3" s="1"/>
  <c r="K95" i="3"/>
  <c r="I95" i="3"/>
  <c r="J95" i="3" s="1"/>
  <c r="K124" i="3"/>
  <c r="I124" i="3"/>
  <c r="J124" i="3" s="1"/>
  <c r="K100" i="3"/>
  <c r="J100" i="3"/>
  <c r="I100" i="3"/>
  <c r="K183" i="3"/>
  <c r="I183" i="3"/>
  <c r="J183" i="3" s="1"/>
  <c r="K442" i="3"/>
  <c r="I442" i="3"/>
  <c r="J442" i="3" s="1"/>
  <c r="K335" i="3"/>
  <c r="I335" i="3"/>
  <c r="J335" i="3" s="1"/>
  <c r="K88" i="3"/>
  <c r="J88" i="3"/>
  <c r="I88" i="3"/>
  <c r="K69" i="3"/>
  <c r="I69" i="3"/>
  <c r="J69" i="3" s="1"/>
  <c r="K616" i="3"/>
  <c r="I616" i="3"/>
  <c r="J616" i="3" s="1"/>
  <c r="K387" i="3"/>
  <c r="I387" i="3"/>
  <c r="J387" i="3" s="1"/>
  <c r="K364" i="3"/>
  <c r="J364" i="3"/>
  <c r="I364" i="3"/>
  <c r="K332" i="3"/>
  <c r="I332" i="3"/>
  <c r="J332" i="3" s="1"/>
  <c r="K318" i="3"/>
  <c r="I318" i="3"/>
  <c r="J318" i="3" s="1"/>
  <c r="K577" i="3"/>
  <c r="I577" i="3"/>
  <c r="J577" i="3" s="1"/>
  <c r="K297" i="3"/>
  <c r="J297" i="3"/>
  <c r="I297" i="3"/>
  <c r="K232" i="3"/>
  <c r="I232" i="3"/>
  <c r="J232" i="3" s="1"/>
  <c r="K664" i="3"/>
  <c r="I664" i="3"/>
  <c r="J664" i="3" s="1"/>
  <c r="K410" i="3"/>
  <c r="I410" i="3"/>
  <c r="J410" i="3" s="1"/>
  <c r="K181" i="3"/>
  <c r="J181" i="3"/>
  <c r="I181" i="3"/>
  <c r="K630" i="3"/>
  <c r="I630" i="3"/>
  <c r="J630" i="3" s="1"/>
  <c r="K322" i="3"/>
  <c r="I322" i="3"/>
  <c r="J322" i="3" s="1"/>
  <c r="K135" i="3"/>
  <c r="I135" i="3"/>
  <c r="J135" i="3" s="1"/>
  <c r="K330" i="3"/>
  <c r="J330" i="3"/>
  <c r="I330" i="3"/>
  <c r="K477" i="3"/>
  <c r="I477" i="3"/>
  <c r="J477" i="3" s="1"/>
  <c r="K317" i="3"/>
  <c r="I317" i="3"/>
  <c r="J317" i="3" s="1"/>
  <c r="K476" i="3"/>
  <c r="I476" i="3"/>
  <c r="J476" i="3" s="1"/>
  <c r="K129" i="3"/>
  <c r="J129" i="3"/>
  <c r="I129" i="3"/>
  <c r="K116" i="3"/>
  <c r="I116" i="3"/>
  <c r="J116" i="3" s="1"/>
  <c r="K449" i="3"/>
  <c r="I449" i="3"/>
  <c r="J449" i="3" s="1"/>
  <c r="K42" i="3"/>
  <c r="I42" i="3"/>
  <c r="J42" i="3" s="1"/>
  <c r="K60" i="3"/>
  <c r="J60" i="3"/>
  <c r="I60" i="3"/>
  <c r="K528" i="3"/>
  <c r="I528" i="3"/>
  <c r="J528" i="3" s="1"/>
  <c r="K283" i="3"/>
  <c r="I283" i="3"/>
  <c r="J283" i="3" s="1"/>
  <c r="K657" i="3"/>
  <c r="I657" i="3"/>
  <c r="J657" i="3" s="1"/>
  <c r="K495" i="3"/>
  <c r="J495" i="3"/>
  <c r="I495" i="3"/>
  <c r="K54" i="3"/>
  <c r="I54" i="3"/>
  <c r="J54" i="3" s="1"/>
  <c r="K291" i="3"/>
  <c r="I291" i="3"/>
  <c r="J291" i="3" s="1"/>
  <c r="K313" i="3"/>
  <c r="I313" i="3"/>
  <c r="J313" i="3" s="1"/>
  <c r="K486" i="3"/>
  <c r="J486" i="3"/>
  <c r="I486" i="3"/>
  <c r="K299" i="3"/>
  <c r="I299" i="3"/>
  <c r="J299" i="3" s="1"/>
  <c r="K418" i="3"/>
  <c r="I418" i="3"/>
  <c r="J418" i="3" s="1"/>
  <c r="K353" i="3"/>
  <c r="I353" i="3"/>
  <c r="J353" i="3" s="1"/>
  <c r="K27" i="3"/>
  <c r="J27" i="3"/>
  <c r="I27" i="3"/>
  <c r="K607" i="3"/>
  <c r="I607" i="3"/>
  <c r="J607" i="3" s="1"/>
  <c r="K558" i="3"/>
  <c r="I558" i="3"/>
  <c r="J558" i="3" s="1"/>
  <c r="K341" i="3"/>
  <c r="I341" i="3"/>
  <c r="J341" i="3" s="1"/>
  <c r="K362" i="3"/>
  <c r="J362" i="3"/>
  <c r="I362" i="3"/>
  <c r="K105" i="3"/>
  <c r="I105" i="3"/>
  <c r="J105" i="3" s="1"/>
  <c r="K150" i="3"/>
  <c r="I150" i="3"/>
  <c r="J150" i="3" s="1"/>
  <c r="K17" i="3"/>
  <c r="I17" i="3"/>
  <c r="J17" i="3" s="1"/>
  <c r="K424" i="3"/>
  <c r="J424" i="3"/>
  <c r="I424" i="3"/>
  <c r="K126" i="3"/>
  <c r="I126" i="3"/>
  <c r="J126" i="3" s="1"/>
  <c r="K168" i="3"/>
  <c r="I168" i="3"/>
  <c r="J168" i="3" s="1"/>
  <c r="K43" i="3"/>
  <c r="I43" i="3"/>
  <c r="J43" i="3" s="1"/>
  <c r="K470" i="3"/>
  <c r="J470" i="3"/>
  <c r="I470" i="3"/>
  <c r="K206" i="3"/>
  <c r="I206" i="3"/>
  <c r="J206" i="3" s="1"/>
  <c r="K636" i="3"/>
  <c r="I636" i="3"/>
  <c r="J636" i="3" s="1"/>
  <c r="K542" i="3"/>
  <c r="I542" i="3"/>
  <c r="J542" i="3" s="1"/>
  <c r="K312" i="3"/>
  <c r="J312" i="3"/>
  <c r="I312" i="3"/>
  <c r="K498" i="3"/>
  <c r="I498" i="3"/>
  <c r="J498" i="3" s="1"/>
  <c r="K608" i="3"/>
  <c r="I608" i="3"/>
  <c r="J608" i="3" s="1"/>
  <c r="K363" i="3"/>
  <c r="I363" i="3"/>
  <c r="J363" i="3" s="1"/>
  <c r="K431" i="3"/>
  <c r="J431" i="3"/>
  <c r="I431" i="3"/>
  <c r="K262" i="3"/>
  <c r="I262" i="3"/>
  <c r="J262" i="3" s="1"/>
  <c r="K487" i="3"/>
  <c r="I487" i="3"/>
  <c r="J487" i="3" s="1"/>
  <c r="K315" i="3"/>
  <c r="I315" i="3"/>
  <c r="J315" i="3" s="1"/>
  <c r="K437" i="3"/>
  <c r="J437" i="3"/>
  <c r="I437" i="3"/>
  <c r="K464" i="3"/>
  <c r="I464" i="3"/>
  <c r="J464" i="3" s="1"/>
  <c r="K574" i="3"/>
  <c r="I574" i="3"/>
  <c r="J574" i="3" s="1"/>
  <c r="K361" i="3"/>
  <c r="I361" i="3"/>
  <c r="J361" i="3" s="1"/>
  <c r="K279" i="3"/>
  <c r="J279" i="3"/>
  <c r="I279" i="3"/>
  <c r="K468" i="3"/>
  <c r="I468" i="3"/>
  <c r="J468" i="3" s="1"/>
  <c r="K187" i="3"/>
  <c r="I187" i="3"/>
  <c r="J187" i="3" s="1"/>
  <c r="K339" i="3"/>
  <c r="I339" i="3"/>
  <c r="J339" i="3" s="1"/>
  <c r="K145" i="3"/>
  <c r="J145" i="3"/>
  <c r="I145" i="3"/>
  <c r="K211" i="3"/>
  <c r="I211" i="3"/>
  <c r="J211" i="3" s="1"/>
  <c r="K446" i="3"/>
  <c r="I446" i="3"/>
  <c r="J446" i="3" s="1"/>
  <c r="K560" i="3"/>
  <c r="I560" i="3"/>
  <c r="J560" i="3" s="1"/>
  <c r="K58" i="3"/>
  <c r="J58" i="3"/>
  <c r="I58" i="3"/>
  <c r="K359" i="3"/>
  <c r="I359" i="3"/>
  <c r="J359" i="3" s="1"/>
  <c r="K309" i="3"/>
  <c r="I309" i="3"/>
  <c r="J309" i="3" s="1"/>
  <c r="K72" i="3"/>
  <c r="I72" i="3"/>
  <c r="J72" i="3" s="1"/>
  <c r="K334" i="3"/>
  <c r="J334" i="3"/>
  <c r="I334" i="3"/>
  <c r="K166" i="3"/>
  <c r="I166" i="3"/>
  <c r="J166" i="3" s="1"/>
  <c r="K617" i="3"/>
  <c r="I617" i="3"/>
  <c r="J617" i="3" s="1"/>
  <c r="K514" i="3"/>
  <c r="I514" i="3"/>
  <c r="J514" i="3" s="1"/>
  <c r="K354" i="3"/>
  <c r="J354" i="3"/>
  <c r="I354" i="3"/>
  <c r="K599" i="3"/>
  <c r="I599" i="3"/>
  <c r="J599" i="3" s="1"/>
  <c r="K249" i="3"/>
  <c r="I249" i="3"/>
  <c r="J249" i="3" s="1"/>
  <c r="K143" i="3"/>
  <c r="I143" i="3"/>
  <c r="J143" i="3" s="1"/>
  <c r="K253" i="3"/>
  <c r="J253" i="3"/>
  <c r="I253" i="3"/>
  <c r="K497" i="3"/>
  <c r="I497" i="3"/>
  <c r="J497" i="3" s="1"/>
  <c r="K669" i="3"/>
  <c r="I669" i="3"/>
  <c r="J669" i="3" s="1"/>
  <c r="K93" i="3"/>
  <c r="I93" i="3"/>
  <c r="J93" i="3" s="1"/>
  <c r="K210" i="3"/>
  <c r="J210" i="3"/>
  <c r="I210" i="3"/>
  <c r="K648" i="3"/>
  <c r="I648" i="3"/>
  <c r="J648" i="3" s="1"/>
  <c r="K405" i="3"/>
  <c r="I405" i="3"/>
  <c r="J405" i="3" s="1"/>
  <c r="K91" i="3"/>
  <c r="I91" i="3"/>
  <c r="J91" i="3" s="1"/>
  <c r="K667" i="3"/>
  <c r="J667" i="3"/>
  <c r="I667" i="3"/>
  <c r="K53" i="3"/>
  <c r="I53" i="3"/>
  <c r="J53" i="3" s="1"/>
  <c r="K688" i="3"/>
  <c r="I688" i="3"/>
  <c r="J688" i="3" s="1"/>
  <c r="K399" i="3"/>
  <c r="I399" i="3"/>
  <c r="J399" i="3" s="1"/>
  <c r="K7" i="3"/>
  <c r="J7" i="3"/>
  <c r="I7" i="3"/>
  <c r="K530" i="3"/>
  <c r="I530" i="3"/>
  <c r="J530" i="3" s="1"/>
  <c r="K323" i="3"/>
  <c r="I323" i="3"/>
  <c r="J323" i="3" s="1"/>
  <c r="K194" i="3"/>
  <c r="I194" i="3"/>
  <c r="J194" i="3" s="1"/>
  <c r="K603" i="3"/>
  <c r="J603" i="3"/>
  <c r="I603" i="3"/>
  <c r="K591" i="3"/>
  <c r="I591" i="3"/>
  <c r="J591" i="3" s="1"/>
  <c r="K544" i="3"/>
  <c r="I544" i="3"/>
  <c r="J544" i="3" s="1"/>
  <c r="K66" i="3"/>
  <c r="I66" i="3"/>
  <c r="J66" i="3" s="1"/>
  <c r="K365" i="3"/>
  <c r="J365" i="3"/>
  <c r="I365" i="3"/>
  <c r="K276" i="3"/>
  <c r="I276" i="3"/>
  <c r="J276" i="3" s="1"/>
  <c r="K87" i="3"/>
  <c r="I87" i="3"/>
  <c r="J87" i="3" s="1"/>
  <c r="K665" i="3"/>
  <c r="I665" i="3"/>
  <c r="J665" i="3" s="1"/>
  <c r="K209" i="3"/>
  <c r="J209" i="3"/>
  <c r="I209" i="3"/>
  <c r="K252" i="3"/>
  <c r="I252" i="3"/>
  <c r="J252" i="3" s="1"/>
  <c r="K382" i="3"/>
  <c r="I382" i="3"/>
  <c r="J382" i="3" s="1"/>
  <c r="K414" i="3"/>
  <c r="I414" i="3"/>
  <c r="J414" i="3" s="1"/>
  <c r="K653" i="3"/>
  <c r="J653" i="3"/>
  <c r="I653" i="3"/>
  <c r="K467" i="3"/>
  <c r="I467" i="3"/>
  <c r="J467" i="3" s="1"/>
  <c r="K568" i="3"/>
  <c r="I568" i="3"/>
  <c r="J568" i="3" s="1"/>
  <c r="K180" i="3"/>
  <c r="I180" i="3"/>
  <c r="J180" i="3" s="1"/>
  <c r="K59" i="3"/>
  <c r="J59" i="3"/>
  <c r="I59" i="3"/>
  <c r="K30" i="3"/>
  <c r="I30" i="3"/>
  <c r="J30" i="3" s="1"/>
  <c r="K462" i="3"/>
  <c r="I462" i="3"/>
  <c r="J462" i="3" s="1"/>
  <c r="K519" i="3"/>
  <c r="I519" i="3"/>
  <c r="J519" i="3" s="1"/>
  <c r="K586" i="3"/>
  <c r="J586" i="3"/>
  <c r="I586" i="3"/>
  <c r="K465" i="3"/>
  <c r="I465" i="3"/>
  <c r="J465" i="3" s="1"/>
  <c r="K534" i="3"/>
  <c r="I534" i="3"/>
  <c r="J534" i="3" s="1"/>
  <c r="K218" i="3"/>
  <c r="I218" i="3"/>
  <c r="J218" i="3" s="1"/>
  <c r="K602" i="3"/>
  <c r="J602" i="3"/>
  <c r="I602" i="3"/>
  <c r="K178" i="3"/>
  <c r="I178" i="3"/>
  <c r="J178" i="3" s="1"/>
  <c r="K158" i="3"/>
  <c r="I158" i="3"/>
  <c r="J158" i="3" s="1"/>
  <c r="K34" i="3"/>
  <c r="I34" i="3"/>
  <c r="J34" i="3" s="1"/>
  <c r="K447" i="3"/>
  <c r="J447" i="3"/>
  <c r="I447" i="3"/>
  <c r="K358" i="3"/>
  <c r="I358" i="3"/>
  <c r="J358" i="3" s="1"/>
  <c r="K660" i="3"/>
  <c r="I660" i="3"/>
  <c r="J660" i="3" s="1"/>
  <c r="K70" i="3"/>
  <c r="I70" i="3"/>
  <c r="J70" i="3" s="1"/>
  <c r="K75" i="3"/>
  <c r="J75" i="3"/>
  <c r="I75" i="3"/>
  <c r="K595" i="3"/>
  <c r="I595" i="3"/>
  <c r="J595" i="3" s="1"/>
  <c r="K559" i="3"/>
  <c r="I559" i="3"/>
  <c r="J559" i="3" s="1"/>
  <c r="K217" i="3"/>
  <c r="I217" i="3"/>
  <c r="J217" i="3" s="1"/>
  <c r="K184" i="3"/>
  <c r="J184" i="3"/>
  <c r="I184" i="3"/>
  <c r="K355" i="3"/>
  <c r="I355" i="3"/>
  <c r="J355" i="3" s="1"/>
  <c r="K243" i="3"/>
  <c r="I243" i="3"/>
  <c r="J243" i="3" s="1"/>
  <c r="K215" i="3"/>
  <c r="I215" i="3"/>
  <c r="J215" i="3" s="1"/>
  <c r="K620" i="3"/>
  <c r="J620" i="3"/>
  <c r="I620" i="3"/>
  <c r="K175" i="3"/>
  <c r="I175" i="3"/>
  <c r="J175" i="3" s="1"/>
  <c r="K538" i="3"/>
  <c r="I538" i="3"/>
  <c r="J538" i="3" s="1"/>
  <c r="K293" i="3"/>
  <c r="I293" i="3"/>
  <c r="J293" i="3" s="1"/>
  <c r="K240" i="3"/>
  <c r="J240" i="3"/>
  <c r="I240" i="3"/>
  <c r="K686" i="3"/>
  <c r="I686" i="3"/>
  <c r="J686" i="3" s="1"/>
  <c r="K250" i="3"/>
  <c r="I250" i="3"/>
  <c r="J250" i="3" s="1"/>
  <c r="K425" i="3"/>
  <c r="I425" i="3"/>
  <c r="J425" i="3" s="1"/>
  <c r="K103" i="3"/>
  <c r="J103" i="3"/>
  <c r="I103" i="3"/>
  <c r="K62" i="3"/>
  <c r="I62" i="3"/>
  <c r="J62" i="3" s="1"/>
  <c r="K582" i="3"/>
  <c r="I582" i="3"/>
  <c r="J582" i="3" s="1"/>
  <c r="K214" i="3"/>
  <c r="I214" i="3"/>
  <c r="J214" i="3" s="1"/>
  <c r="K182" i="3"/>
  <c r="J182" i="3"/>
  <c r="I182" i="3"/>
  <c r="K132" i="3"/>
  <c r="I132" i="3"/>
  <c r="J132" i="3" s="1"/>
  <c r="K508" i="3"/>
  <c r="J508" i="3"/>
  <c r="I508" i="3"/>
  <c r="K35" i="3"/>
  <c r="I35" i="3"/>
  <c r="J35" i="3" s="1"/>
  <c r="K541" i="3"/>
  <c r="I541" i="3"/>
  <c r="J541" i="3" s="1"/>
  <c r="K288" i="3"/>
  <c r="J288" i="3"/>
  <c r="I288" i="3"/>
  <c r="K24" i="3"/>
  <c r="I24" i="3"/>
  <c r="J24" i="3" s="1"/>
  <c r="K64" i="3"/>
  <c r="I64" i="3"/>
  <c r="J64" i="3" s="1"/>
  <c r="K644" i="3"/>
  <c r="I644" i="3"/>
  <c r="J644" i="3" s="1"/>
  <c r="K343" i="3"/>
  <c r="J343" i="3"/>
  <c r="I343" i="3"/>
  <c r="K205" i="3"/>
  <c r="I205" i="3"/>
  <c r="J205" i="3" s="1"/>
  <c r="K163" i="3"/>
  <c r="I163" i="3"/>
  <c r="J163" i="3" s="1"/>
  <c r="K526" i="3"/>
  <c r="J526" i="3"/>
  <c r="I526" i="3"/>
  <c r="K68" i="3"/>
  <c r="I68" i="3"/>
  <c r="J68" i="3" s="1"/>
  <c r="K588" i="3"/>
  <c r="I588" i="3"/>
  <c r="J588" i="3" s="1"/>
  <c r="K117" i="3"/>
  <c r="I117" i="3"/>
  <c r="J117" i="3" s="1"/>
  <c r="K524" i="3"/>
  <c r="J524" i="3"/>
  <c r="I524" i="3"/>
  <c r="K11" i="3"/>
  <c r="I11" i="3"/>
  <c r="J11" i="3" s="1"/>
  <c r="K2" i="3"/>
  <c r="J2" i="3"/>
  <c r="I2" i="3"/>
  <c r="K661" i="3"/>
  <c r="I661" i="3"/>
  <c r="J661" i="3" s="1"/>
  <c r="K325" i="3"/>
  <c r="I325" i="3"/>
  <c r="J325" i="3" s="1"/>
  <c r="K662" i="3"/>
  <c r="J662" i="3"/>
  <c r="I662" i="3"/>
  <c r="K104" i="3"/>
  <c r="I104" i="3"/>
  <c r="J104" i="3" s="1"/>
  <c r="K637" i="3"/>
  <c r="I637" i="3"/>
  <c r="J637" i="3" s="1"/>
  <c r="K23" i="3"/>
  <c r="I23" i="3"/>
  <c r="J23" i="3" s="1"/>
  <c r="K589" i="3"/>
  <c r="J589" i="3"/>
  <c r="I589" i="3"/>
  <c r="K435" i="3"/>
  <c r="I435" i="3"/>
  <c r="J435" i="3" s="1"/>
  <c r="K201" i="3"/>
  <c r="I201" i="3"/>
  <c r="J201" i="3" s="1"/>
  <c r="K614" i="3"/>
  <c r="J614" i="3"/>
  <c r="I614" i="3"/>
  <c r="K74" i="3"/>
  <c r="I74" i="3"/>
  <c r="J74" i="3" s="1"/>
  <c r="K171" i="3"/>
  <c r="I171" i="3"/>
  <c r="J171" i="3" s="1"/>
  <c r="K390" i="3"/>
  <c r="I390" i="3"/>
  <c r="J390" i="3" s="1"/>
  <c r="K454" i="3"/>
  <c r="J454" i="3"/>
  <c r="I454" i="3"/>
  <c r="K254" i="3"/>
  <c r="I254" i="3"/>
  <c r="J254" i="3" s="1"/>
  <c r="K172" i="3"/>
  <c r="J172" i="3"/>
  <c r="I172" i="3"/>
  <c r="K561" i="3"/>
  <c r="I561" i="3"/>
  <c r="J561" i="3" s="1"/>
  <c r="K488" i="3"/>
  <c r="I488" i="3"/>
  <c r="J488" i="3" s="1"/>
  <c r="K320" i="3"/>
  <c r="J320" i="3"/>
  <c r="I320" i="3"/>
  <c r="K429" i="3"/>
  <c r="I429" i="3"/>
  <c r="J429" i="3" s="1"/>
  <c r="K33" i="3"/>
  <c r="I33" i="3"/>
  <c r="J33" i="3" s="1"/>
  <c r="K125" i="3"/>
  <c r="I125" i="3"/>
  <c r="J125" i="3" s="1"/>
  <c r="K402" i="3"/>
  <c r="J402" i="3"/>
  <c r="I402" i="3"/>
  <c r="K537" i="3"/>
  <c r="I537" i="3"/>
  <c r="J537" i="3" s="1"/>
  <c r="K261" i="3"/>
  <c r="I261" i="3"/>
  <c r="J261" i="3" s="1"/>
  <c r="K543" i="3"/>
  <c r="J543" i="3"/>
  <c r="I543" i="3"/>
  <c r="K67" i="3"/>
  <c r="I67" i="3"/>
  <c r="J67" i="3" s="1"/>
  <c r="K40" i="3"/>
  <c r="I40" i="3"/>
  <c r="J40" i="3" s="1"/>
  <c r="K377" i="3"/>
  <c r="I377" i="3"/>
  <c r="J377" i="3" s="1"/>
  <c r="K681" i="3"/>
  <c r="J681" i="3"/>
  <c r="I681" i="3"/>
  <c r="K566" i="3"/>
  <c r="I566" i="3"/>
  <c r="J566" i="3" s="1"/>
  <c r="K458" i="3"/>
  <c r="J458" i="3"/>
  <c r="I458" i="3"/>
  <c r="K65" i="3"/>
  <c r="I65" i="3"/>
  <c r="J65" i="3" s="1"/>
  <c r="K170" i="3"/>
  <c r="I170" i="3"/>
  <c r="J170" i="3" s="1"/>
  <c r="K417" i="3"/>
  <c r="J417" i="3"/>
  <c r="I417" i="3"/>
  <c r="K580" i="3"/>
  <c r="I580" i="3"/>
  <c r="J580" i="3" s="1"/>
  <c r="K352" i="3"/>
  <c r="I352" i="3"/>
  <c r="J352" i="3" s="1"/>
  <c r="K196" i="3"/>
  <c r="I196" i="3"/>
  <c r="J196" i="3" s="1"/>
  <c r="K258" i="3"/>
  <c r="J258" i="3"/>
  <c r="I258" i="3"/>
  <c r="K506" i="3"/>
  <c r="J506" i="3"/>
  <c r="I506" i="3"/>
  <c r="K527" i="3"/>
  <c r="I527" i="3"/>
  <c r="J527" i="3" s="1"/>
  <c r="K186" i="3"/>
  <c r="J186" i="3"/>
  <c r="I186" i="3"/>
  <c r="K199" i="3"/>
  <c r="J199" i="3"/>
  <c r="I199" i="3"/>
  <c r="K408" i="3"/>
  <c r="I408" i="3"/>
  <c r="J408" i="3" s="1"/>
  <c r="K428" i="3"/>
  <c r="I428" i="3"/>
  <c r="J428" i="3" s="1"/>
  <c r="K536" i="3"/>
  <c r="I536" i="3"/>
  <c r="J536" i="3" s="1"/>
  <c r="K629" i="3"/>
  <c r="I629" i="3"/>
  <c r="J629" i="3" s="1"/>
  <c r="K342" i="3"/>
  <c r="J342" i="3"/>
  <c r="I342" i="3"/>
  <c r="K643" i="3"/>
  <c r="I643" i="3"/>
  <c r="J643" i="3" s="1"/>
  <c r="K376" i="3"/>
  <c r="I376" i="3"/>
  <c r="J376" i="3" s="1"/>
  <c r="K225" i="3"/>
  <c r="I225" i="3"/>
  <c r="J225" i="3" s="1"/>
  <c r="K583" i="3"/>
  <c r="J583" i="3"/>
  <c r="I583" i="3"/>
  <c r="K460" i="3"/>
  <c r="I460" i="3"/>
  <c r="J460" i="3" s="1"/>
  <c r="K28" i="3"/>
  <c r="I28" i="3"/>
  <c r="J28" i="3" s="1"/>
  <c r="K14" i="3"/>
  <c r="I14" i="3"/>
  <c r="J14" i="3" s="1"/>
  <c r="K191" i="3"/>
  <c r="J191" i="3"/>
  <c r="I191" i="3"/>
  <c r="K216" i="3"/>
  <c r="I216" i="3"/>
  <c r="J216" i="3" s="1"/>
  <c r="K56" i="3"/>
  <c r="I56" i="3"/>
  <c r="J56" i="3" s="1"/>
  <c r="K140" i="3"/>
  <c r="I140" i="3"/>
  <c r="J140" i="3" s="1"/>
  <c r="K63" i="3"/>
  <c r="J63" i="3"/>
  <c r="I63" i="3"/>
  <c r="K466" i="3"/>
  <c r="I466" i="3"/>
  <c r="J466" i="3" s="1"/>
  <c r="K416" i="3"/>
  <c r="I416" i="3"/>
  <c r="J416" i="3" s="1"/>
  <c r="K590" i="3"/>
  <c r="I590" i="3"/>
  <c r="J590" i="3" s="1"/>
  <c r="K493" i="3"/>
  <c r="J493" i="3"/>
  <c r="I493" i="3"/>
  <c r="K443" i="3"/>
  <c r="I443" i="3"/>
  <c r="J443" i="3" s="1"/>
  <c r="K573" i="3"/>
  <c r="I573" i="3"/>
  <c r="J573" i="3" s="1"/>
  <c r="K570" i="3"/>
  <c r="I570" i="3"/>
  <c r="J570" i="3" s="1"/>
  <c r="K452" i="3"/>
  <c r="J452" i="3"/>
  <c r="I452" i="3"/>
  <c r="K241" i="3"/>
  <c r="I241" i="3"/>
  <c r="J241" i="3" s="1"/>
  <c r="K189" i="3"/>
  <c r="I189" i="3"/>
  <c r="J189" i="3" s="1"/>
  <c r="K130" i="3"/>
  <c r="I130" i="3"/>
  <c r="J130" i="3" s="1"/>
  <c r="N576" i="2"/>
  <c r="K576" i="2"/>
  <c r="H576" i="2"/>
  <c r="N384" i="2"/>
  <c r="K384" i="2"/>
  <c r="H384" i="2"/>
  <c r="N471" i="2"/>
  <c r="K471" i="2"/>
  <c r="H471" i="2"/>
  <c r="N626" i="2"/>
  <c r="K626" i="2"/>
  <c r="H626" i="2"/>
  <c r="N441" i="2"/>
  <c r="K441" i="2"/>
  <c r="H441" i="2"/>
  <c r="N162" i="2"/>
  <c r="K162" i="2"/>
  <c r="H162" i="2"/>
  <c r="N504" i="2"/>
  <c r="K504" i="2"/>
  <c r="H504" i="2"/>
  <c r="N439" i="2"/>
  <c r="K439" i="2"/>
  <c r="H439" i="2"/>
  <c r="N222" i="2"/>
  <c r="K222" i="2"/>
  <c r="H222" i="2"/>
  <c r="N18" i="2"/>
  <c r="K18" i="2"/>
  <c r="H18" i="2"/>
  <c r="N9" i="2"/>
  <c r="K9" i="2"/>
  <c r="H9" i="2"/>
  <c r="N448" i="2"/>
  <c r="K448" i="2"/>
  <c r="H448" i="2"/>
  <c r="N640" i="2"/>
  <c r="K640" i="2"/>
  <c r="H640" i="2"/>
  <c r="N496" i="2"/>
  <c r="K496" i="2"/>
  <c r="H496" i="2"/>
  <c r="N666" i="2"/>
  <c r="K666" i="2"/>
  <c r="H666" i="2"/>
  <c r="N671" i="2"/>
  <c r="K671" i="2"/>
  <c r="H671" i="2"/>
  <c r="N474" i="2"/>
  <c r="K474" i="2"/>
  <c r="H474" i="2"/>
  <c r="N96" i="2"/>
  <c r="K96" i="2"/>
  <c r="H96" i="2"/>
  <c r="N483" i="2"/>
  <c r="K483" i="2"/>
  <c r="H483" i="2"/>
  <c r="N115" i="2"/>
  <c r="K115" i="2"/>
  <c r="H115" i="2"/>
  <c r="N161" i="2"/>
  <c r="K161" i="2"/>
  <c r="H161" i="2"/>
  <c r="N461" i="2"/>
  <c r="K461" i="2"/>
  <c r="H461" i="2"/>
  <c r="N409" i="2"/>
  <c r="K409" i="2"/>
  <c r="H409" i="2"/>
  <c r="N652" i="2"/>
  <c r="K652" i="2"/>
  <c r="H652" i="2"/>
  <c r="N308" i="2"/>
  <c r="K308" i="2"/>
  <c r="H308" i="2"/>
  <c r="N685" i="2"/>
  <c r="K685" i="2"/>
  <c r="H685" i="2"/>
  <c r="N628" i="2"/>
  <c r="K628" i="2"/>
  <c r="H628" i="2"/>
  <c r="N228" i="2"/>
  <c r="K228" i="2"/>
  <c r="H228" i="2"/>
  <c r="N579" i="2"/>
  <c r="K579" i="2"/>
  <c r="H579" i="2"/>
  <c r="N230" i="2"/>
  <c r="K230" i="2"/>
  <c r="H230" i="2"/>
  <c r="N192" i="2"/>
  <c r="K192" i="2"/>
  <c r="H192" i="2"/>
  <c r="N12" i="2"/>
  <c r="K12" i="2"/>
  <c r="H12" i="2"/>
  <c r="N224" i="2"/>
  <c r="K224" i="2"/>
  <c r="H224" i="2"/>
  <c r="N553" i="2"/>
  <c r="K553" i="2"/>
  <c r="H553" i="2"/>
  <c r="N113" i="2"/>
  <c r="K113" i="2"/>
  <c r="H113" i="2"/>
  <c r="N503" i="2"/>
  <c r="H503" i="2"/>
  <c r="N634" i="2"/>
  <c r="K634" i="2"/>
  <c r="H634" i="2"/>
  <c r="N400" i="2"/>
  <c r="K400" i="2"/>
  <c r="H400" i="2"/>
  <c r="N547" i="2"/>
  <c r="K547" i="2"/>
  <c r="H547" i="2"/>
  <c r="N509" i="2"/>
  <c r="K509" i="2"/>
  <c r="H509" i="2"/>
  <c r="N641" i="2"/>
  <c r="K641" i="2"/>
  <c r="H641" i="2"/>
  <c r="N481" i="2"/>
  <c r="K481" i="2"/>
  <c r="H481" i="2"/>
  <c r="N112" i="2"/>
  <c r="K112" i="2"/>
  <c r="H112" i="2"/>
  <c r="N366" i="2"/>
  <c r="K366" i="2"/>
  <c r="H366" i="2"/>
  <c r="N197" i="2"/>
  <c r="K197" i="2"/>
  <c r="H197" i="2"/>
  <c r="N395" i="2"/>
  <c r="K395" i="2"/>
  <c r="H395" i="2"/>
  <c r="N596" i="2"/>
  <c r="K596" i="2"/>
  <c r="H596" i="2"/>
  <c r="N38" i="2"/>
  <c r="K38" i="2"/>
  <c r="H38" i="2"/>
  <c r="N535" i="2"/>
  <c r="K535" i="2"/>
  <c r="H535" i="2"/>
  <c r="N37" i="2"/>
  <c r="K37" i="2"/>
  <c r="H37" i="2"/>
  <c r="N169" i="2"/>
  <c r="K169" i="2"/>
  <c r="H169" i="2"/>
  <c r="N4" i="2"/>
  <c r="K4" i="2"/>
  <c r="H4" i="2"/>
  <c r="N433" i="2"/>
  <c r="K433" i="2"/>
  <c r="H433" i="2"/>
  <c r="N25" i="2"/>
  <c r="K25" i="2"/>
  <c r="H25" i="2"/>
  <c r="N20" i="2"/>
  <c r="K20" i="2"/>
  <c r="H20" i="2"/>
  <c r="N8" i="2"/>
  <c r="K8" i="2"/>
  <c r="H8" i="2"/>
  <c r="N422" i="2"/>
  <c r="K422" i="2"/>
  <c r="H422" i="2"/>
  <c r="N392" i="2"/>
  <c r="K392" i="2"/>
  <c r="H392" i="2"/>
  <c r="N101" i="2"/>
  <c r="K101" i="2"/>
  <c r="H101" i="2"/>
  <c r="N612" i="2"/>
  <c r="K612" i="2"/>
  <c r="H612" i="2"/>
  <c r="N13" i="2"/>
  <c r="K13" i="2"/>
  <c r="H13" i="2"/>
  <c r="N108" i="2"/>
  <c r="K108" i="2"/>
  <c r="H108" i="2"/>
  <c r="N360" i="2"/>
  <c r="K360" i="2"/>
  <c r="H360" i="2"/>
  <c r="N46" i="2"/>
  <c r="K46" i="2"/>
  <c r="H46" i="2"/>
  <c r="N368" i="2"/>
  <c r="K368" i="2"/>
  <c r="H368" i="2"/>
  <c r="N550" i="2"/>
  <c r="K550" i="2"/>
  <c r="H550" i="2"/>
  <c r="N255" i="2"/>
  <c r="K255" i="2"/>
  <c r="H255" i="2"/>
  <c r="N109" i="2"/>
  <c r="K109" i="2"/>
  <c r="H109" i="2"/>
  <c r="N21" i="2"/>
  <c r="K21" i="2"/>
  <c r="H21" i="2"/>
  <c r="N668" i="2"/>
  <c r="K668" i="2"/>
  <c r="H668" i="2"/>
  <c r="N374" i="2"/>
  <c r="K374" i="2"/>
  <c r="H374" i="2"/>
  <c r="N119" i="2"/>
  <c r="K119" i="2"/>
  <c r="H119" i="2"/>
  <c r="N257" i="2"/>
  <c r="K257" i="2"/>
  <c r="H257" i="2"/>
  <c r="N220" i="2"/>
  <c r="K220" i="2"/>
  <c r="H220" i="2"/>
  <c r="N546" i="2"/>
  <c r="K546" i="2"/>
  <c r="H546" i="2"/>
  <c r="N110" i="2"/>
  <c r="K110" i="2"/>
  <c r="H110" i="2"/>
  <c r="N499" i="2"/>
  <c r="K499" i="2"/>
  <c r="H499" i="2"/>
  <c r="N473" i="2"/>
  <c r="K473" i="2"/>
  <c r="H473" i="2"/>
  <c r="N663" i="2"/>
  <c r="K663" i="2"/>
  <c r="H663" i="2"/>
  <c r="N420" i="2"/>
  <c r="K420" i="2"/>
  <c r="H420" i="2"/>
  <c r="N346" i="2"/>
  <c r="K346" i="2"/>
  <c r="H346" i="2"/>
  <c r="N610" i="2"/>
  <c r="H610" i="2"/>
  <c r="N5" i="2"/>
  <c r="H5" i="2"/>
  <c r="N394" i="2"/>
  <c r="K394" i="2"/>
  <c r="H394" i="2"/>
  <c r="N324" i="2"/>
  <c r="K324" i="2"/>
  <c r="H324" i="2"/>
  <c r="N484" i="2"/>
  <c r="K484" i="2"/>
  <c r="H484" i="2"/>
  <c r="N281" i="2"/>
  <c r="K281" i="2"/>
  <c r="H281" i="2"/>
  <c r="N10" i="2"/>
  <c r="K10" i="2"/>
  <c r="H10" i="2"/>
  <c r="N22" i="2"/>
  <c r="K22" i="2"/>
  <c r="H22" i="2"/>
  <c r="N275" i="2"/>
  <c r="K275" i="2"/>
  <c r="H275" i="2"/>
  <c r="N92" i="2"/>
  <c r="K92" i="2"/>
  <c r="H92" i="2"/>
  <c r="N397" i="2"/>
  <c r="K397" i="2"/>
  <c r="H397" i="2"/>
  <c r="N635" i="2"/>
  <c r="K635" i="2"/>
  <c r="H635" i="2"/>
  <c r="N555" i="2"/>
  <c r="K555" i="2"/>
  <c r="H555" i="2"/>
  <c r="N457" i="2"/>
  <c r="K457" i="2"/>
  <c r="H457" i="2"/>
  <c r="N79" i="2"/>
  <c r="K79" i="2"/>
  <c r="H79" i="2"/>
  <c r="N190" i="2"/>
  <c r="K190" i="2"/>
  <c r="H190" i="2"/>
  <c r="N605" i="2"/>
  <c r="K605" i="2"/>
  <c r="H605" i="2"/>
  <c r="N415" i="2"/>
  <c r="K415" i="2"/>
  <c r="H415" i="2"/>
  <c r="N302" i="2"/>
  <c r="H302" i="2"/>
  <c r="N84" i="2"/>
  <c r="K84" i="2"/>
  <c r="H84" i="2"/>
  <c r="N259" i="2"/>
  <c r="K259" i="2"/>
  <c r="H259" i="2"/>
  <c r="N86" i="2"/>
  <c r="K86" i="2"/>
  <c r="H86" i="2"/>
  <c r="N619" i="2"/>
  <c r="H619" i="2"/>
  <c r="N301" i="2"/>
  <c r="K301" i="2"/>
  <c r="H301" i="2"/>
  <c r="N41" i="2"/>
  <c r="K41" i="2"/>
  <c r="H41" i="2"/>
  <c r="N649" i="2"/>
  <c r="K649" i="2"/>
  <c r="N512" i="2"/>
  <c r="K512" i="2"/>
  <c r="H512" i="2"/>
  <c r="N598" i="2"/>
  <c r="K598" i="2"/>
  <c r="H598" i="2"/>
  <c r="N531" i="2"/>
  <c r="K531" i="2"/>
  <c r="H531" i="2"/>
  <c r="N89" i="2"/>
  <c r="K89" i="2"/>
  <c r="H89" i="2"/>
  <c r="N16" i="2"/>
  <c r="K16" i="2"/>
  <c r="H16" i="2"/>
  <c r="N557" i="2"/>
  <c r="K557" i="2"/>
  <c r="H557" i="2"/>
  <c r="N57" i="2"/>
  <c r="K57" i="2"/>
  <c r="H57" i="2"/>
  <c r="N280" i="2"/>
  <c r="K280" i="2"/>
  <c r="H280" i="2"/>
  <c r="N278" i="2"/>
  <c r="K278" i="2"/>
  <c r="H278" i="2"/>
  <c r="N338" i="2"/>
  <c r="K338" i="2"/>
  <c r="H338" i="2"/>
  <c r="N600" i="2"/>
  <c r="K600" i="2"/>
  <c r="H600" i="2"/>
  <c r="N128" i="2"/>
  <c r="K128" i="2"/>
  <c r="H128" i="2"/>
  <c r="N50" i="2"/>
  <c r="K50" i="2"/>
  <c r="H50" i="2"/>
  <c r="N159" i="2"/>
  <c r="K159" i="2"/>
  <c r="H159" i="2"/>
  <c r="N490" i="2"/>
  <c r="K490" i="2"/>
  <c r="H490" i="2"/>
  <c r="N277" i="2"/>
  <c r="K277" i="2"/>
  <c r="H277" i="2"/>
  <c r="N539" i="2"/>
  <c r="K539" i="2"/>
  <c r="H539" i="2"/>
  <c r="N421" i="2"/>
  <c r="K421" i="2"/>
  <c r="H421" i="2"/>
  <c r="N419" i="2"/>
  <c r="K419" i="2"/>
  <c r="H419" i="2"/>
  <c r="N615" i="2"/>
  <c r="K615" i="2"/>
  <c r="H615" i="2"/>
  <c r="N177" i="2"/>
  <c r="K177" i="2"/>
  <c r="H177" i="2"/>
  <c r="N248" i="2"/>
  <c r="K248" i="2"/>
  <c r="H248" i="2"/>
  <c r="N247" i="2"/>
  <c r="K247" i="2"/>
  <c r="H247" i="2"/>
  <c r="N639" i="2"/>
  <c r="K639" i="2"/>
  <c r="H639" i="2"/>
  <c r="N383" i="2"/>
  <c r="K383" i="2"/>
  <c r="H383" i="2"/>
  <c r="N76" i="2"/>
  <c r="K76" i="2"/>
  <c r="H76" i="2"/>
  <c r="N203" i="2"/>
  <c r="K203" i="2"/>
  <c r="H203" i="2"/>
  <c r="N295" i="2"/>
  <c r="K295" i="2"/>
  <c r="H295" i="2"/>
  <c r="N564" i="2"/>
  <c r="K564" i="2"/>
  <c r="H564" i="2"/>
  <c r="N453" i="2"/>
  <c r="K453" i="2"/>
  <c r="H453" i="2"/>
  <c r="N310" i="2"/>
  <c r="K310" i="2"/>
  <c r="H310" i="2"/>
  <c r="N407" i="2"/>
  <c r="K407" i="2"/>
  <c r="H407" i="2"/>
  <c r="N459" i="2"/>
  <c r="K459" i="2"/>
  <c r="H459" i="2"/>
  <c r="N492" i="2"/>
  <c r="K492" i="2"/>
  <c r="H492" i="2"/>
  <c r="N436" i="2"/>
  <c r="K436" i="2"/>
  <c r="H436" i="2"/>
  <c r="N235" i="2"/>
  <c r="K235" i="2"/>
  <c r="H235" i="2"/>
  <c r="N127" i="2"/>
  <c r="K127" i="2"/>
  <c r="H127" i="2"/>
  <c r="N246" i="2"/>
  <c r="K246" i="2"/>
  <c r="H246" i="2"/>
  <c r="N303" i="2"/>
  <c r="K303" i="2"/>
  <c r="H303" i="2"/>
  <c r="N176" i="2"/>
  <c r="K176" i="2"/>
  <c r="H176" i="2"/>
  <c r="N491" i="2"/>
  <c r="K491" i="2"/>
  <c r="H491" i="2"/>
  <c r="N71" i="2"/>
  <c r="K71" i="2"/>
  <c r="H71" i="2"/>
  <c r="N229" i="2"/>
  <c r="K229" i="2"/>
  <c r="H229" i="2"/>
  <c r="N287" i="2"/>
  <c r="K287" i="2"/>
  <c r="H287" i="2"/>
  <c r="N367" i="2"/>
  <c r="K367" i="2"/>
  <c r="H367" i="2"/>
  <c r="N270" i="2"/>
  <c r="K270" i="2"/>
  <c r="H270" i="2"/>
  <c r="N251" i="2"/>
  <c r="H251" i="2"/>
  <c r="N311" i="2"/>
  <c r="K311" i="2"/>
  <c r="H311" i="2"/>
  <c r="N149" i="2"/>
  <c r="K149" i="2"/>
  <c r="H149" i="2"/>
  <c r="N123" i="2"/>
  <c r="K123" i="2"/>
  <c r="H123" i="2"/>
  <c r="N102" i="2"/>
  <c r="K102" i="2"/>
  <c r="H102" i="2"/>
  <c r="N502" i="2"/>
  <c r="K502" i="2"/>
  <c r="H502" i="2"/>
  <c r="N386" i="2"/>
  <c r="K386" i="2"/>
  <c r="H386" i="2"/>
  <c r="N29" i="2"/>
  <c r="K29" i="2"/>
  <c r="H29" i="2"/>
  <c r="N160" i="2"/>
  <c r="K160" i="2"/>
  <c r="H160" i="2"/>
  <c r="N271" i="2"/>
  <c r="K271" i="2"/>
  <c r="H271" i="2"/>
  <c r="N122" i="2"/>
  <c r="K122" i="2"/>
  <c r="H122" i="2"/>
  <c r="N142" i="2"/>
  <c r="K142" i="2"/>
  <c r="H142" i="2"/>
  <c r="N515" i="2"/>
  <c r="K515" i="2"/>
  <c r="H515" i="2"/>
  <c r="N642" i="2"/>
  <c r="K642" i="2"/>
  <c r="H642" i="2"/>
  <c r="N444" i="2"/>
  <c r="K444" i="2"/>
  <c r="H444" i="2"/>
  <c r="N164" i="2"/>
  <c r="K164" i="2"/>
  <c r="H164" i="2"/>
  <c r="N340" i="2"/>
  <c r="K340" i="2"/>
  <c r="H340" i="2"/>
  <c r="N227" i="2"/>
  <c r="K227" i="2"/>
  <c r="H227" i="2"/>
  <c r="N298" i="2"/>
  <c r="K298" i="2"/>
  <c r="H298" i="2"/>
  <c r="N545" i="2"/>
  <c r="K545" i="2"/>
  <c r="H545" i="2"/>
  <c r="N378" i="2"/>
  <c r="K378" i="2"/>
  <c r="H378" i="2"/>
  <c r="N73" i="2"/>
  <c r="K73" i="2"/>
  <c r="H73" i="2"/>
  <c r="N274" i="2"/>
  <c r="K274" i="2"/>
  <c r="H274" i="2"/>
  <c r="N348" i="2"/>
  <c r="K348" i="2"/>
  <c r="H348" i="2"/>
  <c r="N646" i="2"/>
  <c r="K646" i="2"/>
  <c r="H646" i="2"/>
  <c r="N148" i="2"/>
  <c r="K148" i="2"/>
  <c r="N618" i="2"/>
  <c r="K618" i="2"/>
  <c r="H618" i="2"/>
  <c r="N307" i="2"/>
  <c r="K307" i="2"/>
  <c r="H307" i="2"/>
  <c r="N77" i="2"/>
  <c r="K77" i="2"/>
  <c r="H77" i="2"/>
  <c r="N372" i="2"/>
  <c r="K372" i="2"/>
  <c r="H372" i="2"/>
  <c r="N350" i="2"/>
  <c r="K350" i="2"/>
  <c r="H350" i="2"/>
  <c r="N319" i="2"/>
  <c r="K319" i="2"/>
  <c r="H319" i="2"/>
  <c r="N592" i="2"/>
  <c r="K592" i="2"/>
  <c r="H592" i="2"/>
  <c r="N296" i="2"/>
  <c r="K296" i="2"/>
  <c r="H296" i="2"/>
  <c r="N584" i="2"/>
  <c r="K584" i="2"/>
  <c r="H584" i="2"/>
  <c r="N153" i="2"/>
  <c r="K153" i="2"/>
  <c r="H153" i="2"/>
  <c r="N316" i="2"/>
  <c r="K316" i="2"/>
  <c r="H316" i="2"/>
  <c r="N613" i="2"/>
  <c r="K613" i="2"/>
  <c r="H613" i="2"/>
  <c r="N485" i="2"/>
  <c r="K485" i="2"/>
  <c r="H485" i="2"/>
  <c r="N236" i="2"/>
  <c r="K236" i="2"/>
  <c r="H236" i="2"/>
  <c r="N621" i="2"/>
  <c r="K621" i="2"/>
  <c r="H621" i="2"/>
  <c r="N289" i="2"/>
  <c r="K289" i="2"/>
  <c r="H289" i="2"/>
  <c r="N347" i="2"/>
  <c r="K347" i="2"/>
  <c r="H347" i="2"/>
  <c r="N284" i="2"/>
  <c r="K284" i="2"/>
  <c r="H284" i="2"/>
  <c r="N533" i="2"/>
  <c r="K533" i="2"/>
  <c r="H533" i="2"/>
  <c r="N434" i="2"/>
  <c r="K434" i="2"/>
  <c r="H434" i="2"/>
  <c r="N223" i="2"/>
  <c r="K223" i="2"/>
  <c r="H223" i="2"/>
  <c r="N549" i="2"/>
  <c r="K549" i="2"/>
  <c r="H549" i="2"/>
  <c r="N604" i="2"/>
  <c r="K604" i="2"/>
  <c r="H604" i="2"/>
  <c r="N638" i="2"/>
  <c r="K638" i="2"/>
  <c r="H638" i="2"/>
  <c r="N597" i="2"/>
  <c r="K597" i="2"/>
  <c r="H597" i="2"/>
  <c r="N97" i="2"/>
  <c r="K97" i="2"/>
  <c r="H97" i="2"/>
  <c r="N351" i="2"/>
  <c r="K351" i="2"/>
  <c r="H351" i="2"/>
  <c r="N155" i="2"/>
  <c r="K155" i="2"/>
  <c r="H155" i="2"/>
  <c r="N151" i="2"/>
  <c r="K151" i="2"/>
  <c r="H151" i="2"/>
  <c r="N85" i="2"/>
  <c r="K85" i="2"/>
  <c r="H85" i="2"/>
  <c r="N106" i="2"/>
  <c r="K106" i="2"/>
  <c r="H106" i="2"/>
  <c r="N601" i="2"/>
  <c r="K601" i="2"/>
  <c r="H601" i="2"/>
  <c r="N548" i="2"/>
  <c r="K548" i="2"/>
  <c r="H548" i="2"/>
  <c r="N114" i="2"/>
  <c r="K114" i="2"/>
  <c r="H114" i="2"/>
  <c r="N234" i="2"/>
  <c r="K234" i="2"/>
  <c r="H234" i="2"/>
  <c r="N286" i="2"/>
  <c r="K286" i="2"/>
  <c r="H286" i="2"/>
  <c r="N82" i="2"/>
  <c r="K82" i="2"/>
  <c r="H82" i="2"/>
  <c r="N380" i="2"/>
  <c r="K380" i="2"/>
  <c r="H380" i="2"/>
  <c r="N525" i="2"/>
  <c r="K525" i="2"/>
  <c r="H525" i="2"/>
  <c r="N369" i="2"/>
  <c r="K369" i="2"/>
  <c r="H369" i="2"/>
  <c r="N304" i="2"/>
  <c r="K304" i="2"/>
  <c r="H304" i="2"/>
  <c r="N156" i="2"/>
  <c r="K156" i="2"/>
  <c r="H156" i="2"/>
  <c r="N673" i="2"/>
  <c r="K673" i="2"/>
  <c r="H673" i="2"/>
  <c r="N328" i="2"/>
  <c r="K328" i="2"/>
  <c r="H328" i="2"/>
  <c r="N202" i="2"/>
  <c r="K202" i="2"/>
  <c r="H202" i="2"/>
  <c r="N137" i="2"/>
  <c r="K137" i="2"/>
  <c r="H137" i="2"/>
  <c r="N269" i="2"/>
  <c r="K269" i="2"/>
  <c r="H269" i="2"/>
  <c r="N551" i="2"/>
  <c r="K551" i="2"/>
  <c r="H551" i="2"/>
  <c r="N32" i="2"/>
  <c r="K32" i="2"/>
  <c r="H32" i="2"/>
  <c r="N398" i="2"/>
  <c r="K398" i="2"/>
  <c r="H398" i="2"/>
  <c r="N479" i="2"/>
  <c r="K479" i="2"/>
  <c r="H479" i="2"/>
  <c r="N333" i="2"/>
  <c r="K333" i="2"/>
  <c r="H333" i="2"/>
  <c r="N26" i="2"/>
  <c r="K26" i="2"/>
  <c r="H26" i="2"/>
  <c r="N337" i="2"/>
  <c r="K337" i="2"/>
  <c r="H337" i="2"/>
  <c r="N572" i="2"/>
  <c r="K572" i="2"/>
  <c r="H572" i="2"/>
  <c r="N511" i="2"/>
  <c r="H511" i="2"/>
  <c r="N52" i="2"/>
  <c r="K52" i="2"/>
  <c r="H52" i="2"/>
  <c r="N445" i="2"/>
  <c r="K445" i="2"/>
  <c r="H445" i="2"/>
  <c r="N674" i="2"/>
  <c r="K674" i="2"/>
  <c r="H674" i="2"/>
  <c r="N305" i="2"/>
  <c r="K305" i="2"/>
  <c r="H305" i="2"/>
  <c r="N188" i="2"/>
  <c r="K188" i="2"/>
  <c r="H188" i="2"/>
  <c r="N633" i="2"/>
  <c r="K633" i="2"/>
  <c r="H633" i="2"/>
  <c r="N329" i="2"/>
  <c r="K329" i="2"/>
  <c r="H329" i="2"/>
  <c r="N174" i="2"/>
  <c r="K174" i="2"/>
  <c r="H174" i="2"/>
  <c r="N565" i="2"/>
  <c r="K565" i="2"/>
  <c r="H565" i="2"/>
  <c r="N221" i="2"/>
  <c r="K221" i="2"/>
  <c r="H221" i="2"/>
  <c r="N507" i="2"/>
  <c r="K507" i="2"/>
  <c r="H507" i="2"/>
  <c r="N440" i="2"/>
  <c r="K440" i="2"/>
  <c r="H440" i="2"/>
  <c r="N245" i="2"/>
  <c r="K245" i="2"/>
  <c r="H245" i="2"/>
  <c r="N516" i="2"/>
  <c r="K516" i="2"/>
  <c r="H516" i="2"/>
  <c r="N647" i="2"/>
  <c r="H647" i="2"/>
  <c r="N306" i="2"/>
  <c r="K306" i="2"/>
  <c r="H306" i="2"/>
  <c r="N563" i="2"/>
  <c r="K563" i="2"/>
  <c r="H563" i="2"/>
  <c r="N654" i="2"/>
  <c r="K654" i="2"/>
  <c r="H654" i="2"/>
  <c r="N680" i="2"/>
  <c r="K680" i="2"/>
  <c r="H680" i="2"/>
  <c r="N80" i="2"/>
  <c r="H80" i="2"/>
  <c r="N144" i="2"/>
  <c r="K144" i="2"/>
  <c r="H144" i="2"/>
  <c r="N19" i="2"/>
  <c r="K19" i="2"/>
  <c r="H19" i="2"/>
  <c r="N185" i="2"/>
  <c r="K185" i="2"/>
  <c r="H185" i="2"/>
  <c r="N99" i="2"/>
  <c r="K99" i="2"/>
  <c r="H99" i="2"/>
  <c r="N173" i="2"/>
  <c r="K173" i="2"/>
  <c r="H173" i="2"/>
  <c r="N231" i="2"/>
  <c r="K231" i="2"/>
  <c r="H231" i="2"/>
  <c r="N285" i="2"/>
  <c r="K285" i="2"/>
  <c r="H285" i="2"/>
  <c r="N31" i="2"/>
  <c r="K31" i="2"/>
  <c r="H31" i="2"/>
  <c r="N3" i="2"/>
  <c r="K3" i="2"/>
  <c r="H3" i="2"/>
  <c r="N51" i="2"/>
  <c r="K51" i="2"/>
  <c r="H51" i="2"/>
  <c r="N609" i="2"/>
  <c r="K609" i="2"/>
  <c r="H609" i="2"/>
  <c r="N379" i="2"/>
  <c r="K379" i="2"/>
  <c r="H379" i="2"/>
  <c r="N684" i="2"/>
  <c r="K684" i="2"/>
  <c r="H684" i="2"/>
  <c r="N198" i="2"/>
  <c r="K198" i="2"/>
  <c r="H198" i="2"/>
  <c r="N623" i="2"/>
  <c r="K623" i="2"/>
  <c r="H623" i="2"/>
  <c r="N518" i="2"/>
  <c r="K518" i="2"/>
  <c r="H518" i="2"/>
  <c r="N219" i="2"/>
  <c r="K219" i="2"/>
  <c r="H219" i="2"/>
  <c r="N167" i="2"/>
  <c r="K167" i="2"/>
  <c r="H167" i="2"/>
  <c r="N687" i="2"/>
  <c r="K687" i="2"/>
  <c r="H687" i="2"/>
  <c r="N587" i="2"/>
  <c r="K587" i="2"/>
  <c r="H587" i="2"/>
  <c r="N327" i="2"/>
  <c r="K327" i="2"/>
  <c r="H327" i="2"/>
  <c r="N111" i="2"/>
  <c r="K111" i="2"/>
  <c r="H111" i="2"/>
  <c r="N237" i="2"/>
  <c r="K237" i="2"/>
  <c r="H237" i="2"/>
  <c r="N482" i="2"/>
  <c r="K482" i="2"/>
  <c r="H482" i="2"/>
  <c r="N120" i="2"/>
  <c r="K120" i="2"/>
  <c r="H120" i="2"/>
  <c r="N282" i="2"/>
  <c r="K282" i="2"/>
  <c r="H282" i="2"/>
  <c r="N207" i="2"/>
  <c r="K207" i="2"/>
  <c r="H207" i="2"/>
  <c r="N670" i="2"/>
  <c r="K670" i="2"/>
  <c r="H670" i="2"/>
  <c r="N540" i="2"/>
  <c r="K540" i="2"/>
  <c r="H540" i="2"/>
  <c r="N650" i="2"/>
  <c r="K650" i="2"/>
  <c r="H650" i="2"/>
  <c r="N631" i="2"/>
  <c r="K631" i="2"/>
  <c r="H631" i="2"/>
  <c r="N300" i="2"/>
  <c r="K300" i="2"/>
  <c r="H300" i="2"/>
  <c r="N571" i="2"/>
  <c r="K571" i="2"/>
  <c r="H571" i="2"/>
  <c r="N396" i="2"/>
  <c r="K396" i="2"/>
  <c r="H396" i="2"/>
  <c r="N349" i="2"/>
  <c r="K349" i="2"/>
  <c r="H349" i="2"/>
  <c r="N678" i="2"/>
  <c r="K678" i="2"/>
  <c r="H678" i="2"/>
  <c r="N581" i="2"/>
  <c r="K581" i="2"/>
  <c r="H581" i="2"/>
  <c r="N388" i="2"/>
  <c r="K388" i="2"/>
  <c r="H388" i="2"/>
  <c r="N98" i="2"/>
  <c r="K98" i="2"/>
  <c r="H98" i="2"/>
  <c r="N165" i="2"/>
  <c r="K165" i="2"/>
  <c r="H165" i="2"/>
  <c r="N48" i="2"/>
  <c r="K48" i="2"/>
  <c r="H48" i="2"/>
  <c r="N683" i="2"/>
  <c r="K683" i="2"/>
  <c r="H683" i="2"/>
  <c r="N513" i="2"/>
  <c r="K513" i="2"/>
  <c r="H513" i="2"/>
  <c r="N45" i="2"/>
  <c r="K45" i="2"/>
  <c r="H45" i="2"/>
  <c r="N645" i="2"/>
  <c r="K645" i="2"/>
  <c r="H645" i="2"/>
  <c r="N455" i="2"/>
  <c r="K455" i="2"/>
  <c r="H455" i="2"/>
  <c r="N575" i="2"/>
  <c r="K575" i="2"/>
  <c r="H575" i="2"/>
  <c r="N427" i="2"/>
  <c r="K427" i="2"/>
  <c r="H427" i="2"/>
  <c r="N138" i="2"/>
  <c r="K138" i="2"/>
  <c r="H138" i="2"/>
  <c r="N389" i="2"/>
  <c r="K389" i="2"/>
  <c r="H389" i="2"/>
  <c r="N263" i="2"/>
  <c r="K263" i="2"/>
  <c r="H263" i="2"/>
  <c r="N264" i="2"/>
  <c r="K264" i="2"/>
  <c r="H264" i="2"/>
  <c r="N373" i="2"/>
  <c r="K373" i="2"/>
  <c r="H373" i="2"/>
  <c r="N242" i="2"/>
  <c r="K242" i="2"/>
  <c r="H242" i="2"/>
  <c r="N326" i="2"/>
  <c r="K326" i="2"/>
  <c r="H326" i="2"/>
  <c r="N567" i="2"/>
  <c r="K567" i="2"/>
  <c r="H567" i="2"/>
  <c r="N226" i="2"/>
  <c r="K226" i="2"/>
  <c r="H226" i="2"/>
  <c r="N632" i="2"/>
  <c r="K632" i="2"/>
  <c r="H632" i="2"/>
  <c r="N411" i="2"/>
  <c r="K411" i="2"/>
  <c r="H411" i="2"/>
  <c r="N505" i="2"/>
  <c r="K505" i="2"/>
  <c r="H505" i="2"/>
  <c r="N152" i="2"/>
  <c r="K152" i="2"/>
  <c r="H152" i="2"/>
  <c r="N260" i="2"/>
  <c r="K260" i="2"/>
  <c r="H260" i="2"/>
  <c r="N370" i="2"/>
  <c r="K370" i="2"/>
  <c r="H370" i="2"/>
  <c r="N522" i="2"/>
  <c r="K522" i="2"/>
  <c r="H522" i="2"/>
  <c r="N193" i="2"/>
  <c r="K193" i="2"/>
  <c r="H193" i="2"/>
  <c r="N593" i="2"/>
  <c r="K593" i="2"/>
  <c r="H593" i="2"/>
  <c r="N659" i="2"/>
  <c r="K659" i="2"/>
  <c r="H659" i="2"/>
  <c r="N520" i="2"/>
  <c r="K520" i="2"/>
  <c r="H520" i="2"/>
  <c r="N412" i="2"/>
  <c r="K412" i="2"/>
  <c r="H412" i="2"/>
  <c r="N266" i="2"/>
  <c r="K266" i="2"/>
  <c r="H266" i="2"/>
  <c r="N606" i="2"/>
  <c r="K606" i="2"/>
  <c r="H606" i="2"/>
  <c r="N521" i="2"/>
  <c r="K521" i="2"/>
  <c r="H521" i="2"/>
  <c r="N292" i="2"/>
  <c r="K292" i="2"/>
  <c r="H292" i="2"/>
  <c r="N578" i="2"/>
  <c r="K578" i="2"/>
  <c r="H578" i="2"/>
  <c r="N510" i="2"/>
  <c r="K510" i="2"/>
  <c r="H510" i="2"/>
  <c r="N529" i="2"/>
  <c r="K529" i="2"/>
  <c r="H529" i="2"/>
  <c r="N556" i="2"/>
  <c r="K556" i="2"/>
  <c r="H556" i="2"/>
  <c r="N265" i="2"/>
  <c r="K265" i="2"/>
  <c r="H265" i="2"/>
  <c r="N585" i="2"/>
  <c r="K585" i="2"/>
  <c r="H585" i="2"/>
  <c r="N200" i="2"/>
  <c r="K200" i="2"/>
  <c r="H200" i="2"/>
  <c r="N78" i="2"/>
  <c r="K78" i="2"/>
  <c r="H78" i="2"/>
  <c r="N658" i="2"/>
  <c r="K658" i="2"/>
  <c r="H658" i="2"/>
  <c r="N47" i="2"/>
  <c r="K47" i="2"/>
  <c r="H47" i="2"/>
  <c r="N463" i="2"/>
  <c r="K463" i="2"/>
  <c r="H463" i="2"/>
  <c r="N55" i="2"/>
  <c r="K55" i="2"/>
  <c r="H55" i="2"/>
  <c r="N39" i="2"/>
  <c r="K39" i="2"/>
  <c r="H39" i="2"/>
  <c r="N432" i="2"/>
  <c r="K432" i="2"/>
  <c r="H432" i="2"/>
  <c r="N489" i="2"/>
  <c r="K489" i="2"/>
  <c r="H489" i="2"/>
  <c r="N213" i="2"/>
  <c r="K213" i="2"/>
  <c r="H213" i="2"/>
  <c r="N314" i="2"/>
  <c r="K314" i="2"/>
  <c r="H314" i="2"/>
  <c r="N272" i="2"/>
  <c r="K272" i="2"/>
  <c r="H272" i="2"/>
  <c r="N403" i="2"/>
  <c r="K403" i="2"/>
  <c r="H403" i="2"/>
  <c r="N15" i="2"/>
  <c r="K15" i="2"/>
  <c r="H15" i="2"/>
  <c r="N381" i="2"/>
  <c r="K381" i="2"/>
  <c r="H381" i="2"/>
  <c r="N49" i="2"/>
  <c r="K49" i="2"/>
  <c r="H49" i="2"/>
  <c r="N622" i="2"/>
  <c r="K622" i="2"/>
  <c r="H622" i="2"/>
  <c r="N569" i="2"/>
  <c r="K569" i="2"/>
  <c r="H569" i="2"/>
  <c r="N404" i="2"/>
  <c r="K404" i="2"/>
  <c r="H404" i="2"/>
  <c r="N6" i="2"/>
  <c r="K6" i="2"/>
  <c r="H6" i="2"/>
  <c r="N478" i="2"/>
  <c r="K478" i="2"/>
  <c r="H478" i="2"/>
  <c r="N179" i="2"/>
  <c r="K179" i="2"/>
  <c r="H179" i="2"/>
  <c r="N36" i="2"/>
  <c r="K36" i="2"/>
  <c r="H36" i="2"/>
  <c r="N154" i="2"/>
  <c r="K154" i="2"/>
  <c r="H154" i="2"/>
  <c r="N413" i="2"/>
  <c r="K413" i="2"/>
  <c r="H413" i="2"/>
  <c r="N393" i="2"/>
  <c r="K393" i="2"/>
  <c r="H393" i="2"/>
  <c r="N239" i="2"/>
  <c r="K239" i="2"/>
  <c r="H239" i="2"/>
  <c r="N267" i="2"/>
  <c r="K267" i="2"/>
  <c r="H267" i="2"/>
  <c r="N136" i="2"/>
  <c r="K136" i="2"/>
  <c r="H136" i="2"/>
  <c r="N233" i="2"/>
  <c r="K233" i="2"/>
  <c r="H233" i="2"/>
  <c r="N517" i="2"/>
  <c r="K517" i="2"/>
  <c r="H517" i="2"/>
  <c r="N401" i="2"/>
  <c r="K401" i="2"/>
  <c r="H401" i="2"/>
  <c r="N611" i="2"/>
  <c r="K611" i="2"/>
  <c r="H611" i="2"/>
  <c r="N500" i="2"/>
  <c r="K500" i="2"/>
  <c r="H500" i="2"/>
  <c r="N371" i="2"/>
  <c r="K371" i="2"/>
  <c r="H371" i="2"/>
  <c r="N385" i="2"/>
  <c r="K385" i="2"/>
  <c r="H385" i="2"/>
  <c r="N594" i="2"/>
  <c r="K594" i="2"/>
  <c r="H594" i="2"/>
  <c r="N131" i="2"/>
  <c r="K131" i="2"/>
  <c r="H131" i="2"/>
  <c r="N552" i="2"/>
  <c r="K552" i="2"/>
  <c r="H552" i="2"/>
  <c r="N450" i="2"/>
  <c r="K450" i="2"/>
  <c r="H450" i="2"/>
  <c r="N157" i="2"/>
  <c r="K157" i="2"/>
  <c r="H157" i="2"/>
  <c r="N44" i="2"/>
  <c r="K44" i="2"/>
  <c r="H44" i="2"/>
  <c r="N133" i="2"/>
  <c r="K133" i="2"/>
  <c r="H133" i="2"/>
  <c r="N554" i="2"/>
  <c r="K554" i="2"/>
  <c r="H554" i="2"/>
  <c r="N438" i="2"/>
  <c r="K438" i="2"/>
  <c r="H438" i="2"/>
  <c r="N406" i="2"/>
  <c r="K406" i="2"/>
  <c r="H406" i="2"/>
  <c r="N356" i="2"/>
  <c r="K356" i="2"/>
  <c r="H356" i="2"/>
  <c r="N336" i="2"/>
  <c r="K336" i="2"/>
  <c r="H336" i="2"/>
  <c r="N532" i="2"/>
  <c r="K532" i="2"/>
  <c r="H532" i="2"/>
  <c r="N94" i="2"/>
  <c r="K94" i="2"/>
  <c r="H94" i="2"/>
  <c r="N523" i="2"/>
  <c r="K523" i="2"/>
  <c r="H523" i="2"/>
  <c r="N139" i="2"/>
  <c r="K139" i="2"/>
  <c r="H139" i="2"/>
  <c r="N294" i="2"/>
  <c r="K294" i="2"/>
  <c r="H294" i="2"/>
  <c r="N494" i="2"/>
  <c r="K494" i="2"/>
  <c r="H494" i="2"/>
  <c r="N682" i="2"/>
  <c r="K682" i="2"/>
  <c r="H682" i="2"/>
  <c r="N480" i="2"/>
  <c r="K480" i="2"/>
  <c r="H480" i="2"/>
  <c r="N331" i="2"/>
  <c r="K331" i="2"/>
  <c r="H331" i="2"/>
  <c r="N90" i="2"/>
  <c r="K90" i="2"/>
  <c r="H90" i="2"/>
  <c r="N256" i="2"/>
  <c r="K256" i="2"/>
  <c r="H256" i="2"/>
  <c r="N204" i="2"/>
  <c r="K204" i="2"/>
  <c r="H204" i="2"/>
  <c r="N290" i="2"/>
  <c r="K290" i="2"/>
  <c r="H290" i="2"/>
  <c r="N655" i="2"/>
  <c r="K655" i="2"/>
  <c r="H655" i="2"/>
  <c r="N195" i="2"/>
  <c r="K195" i="2"/>
  <c r="H195" i="2"/>
  <c r="N121" i="2"/>
  <c r="K121" i="2"/>
  <c r="H121" i="2"/>
  <c r="N679" i="2"/>
  <c r="K679" i="2"/>
  <c r="H679" i="2"/>
  <c r="N375" i="2"/>
  <c r="K375" i="2"/>
  <c r="H375" i="2"/>
  <c r="N357" i="2"/>
  <c r="K357" i="2"/>
  <c r="H357" i="2"/>
  <c r="N208" i="2"/>
  <c r="K208" i="2"/>
  <c r="H208" i="2"/>
  <c r="N134" i="2"/>
  <c r="K134" i="2"/>
  <c r="H134" i="2"/>
  <c r="N146" i="2"/>
  <c r="K146" i="2"/>
  <c r="H146" i="2"/>
  <c r="N273" i="2"/>
  <c r="K273" i="2"/>
  <c r="H273" i="2"/>
  <c r="N430" i="2"/>
  <c r="K430" i="2"/>
  <c r="H430" i="2"/>
  <c r="N627" i="2"/>
  <c r="K627" i="2"/>
  <c r="H627" i="2"/>
  <c r="N624" i="2"/>
  <c r="K624" i="2"/>
  <c r="H624" i="2"/>
  <c r="N656" i="2"/>
  <c r="K656" i="2"/>
  <c r="H656" i="2"/>
  <c r="N107" i="2"/>
  <c r="K107" i="2"/>
  <c r="H107" i="2"/>
  <c r="N677" i="2"/>
  <c r="K677" i="2"/>
  <c r="H677" i="2"/>
  <c r="N676" i="2"/>
  <c r="K676" i="2"/>
  <c r="H676" i="2"/>
  <c r="N562" i="2"/>
  <c r="K562" i="2"/>
  <c r="H562" i="2"/>
  <c r="N268" i="2"/>
  <c r="K268" i="2"/>
  <c r="H268" i="2"/>
  <c r="N672" i="2"/>
  <c r="K672" i="2"/>
  <c r="H672" i="2"/>
  <c r="N469" i="2"/>
  <c r="K469" i="2"/>
  <c r="H469" i="2"/>
  <c r="N675" i="2"/>
  <c r="K675" i="2"/>
  <c r="H675" i="2"/>
  <c r="N118" i="2"/>
  <c r="K118" i="2"/>
  <c r="H118" i="2"/>
  <c r="N472" i="2"/>
  <c r="K472" i="2"/>
  <c r="H472" i="2"/>
  <c r="N501" i="2"/>
  <c r="K501" i="2"/>
  <c r="H501" i="2"/>
  <c r="N426" i="2"/>
  <c r="K426" i="2"/>
  <c r="H426" i="2"/>
  <c r="N238" i="2"/>
  <c r="K238" i="2"/>
  <c r="H238" i="2"/>
  <c r="N321" i="2"/>
  <c r="K321" i="2"/>
  <c r="H321" i="2"/>
  <c r="N212" i="2"/>
  <c r="K212" i="2"/>
  <c r="H212" i="2"/>
  <c r="N456" i="2"/>
  <c r="K456" i="2"/>
  <c r="H456" i="2"/>
  <c r="N344" i="2"/>
  <c r="K344" i="2"/>
  <c r="H344" i="2"/>
  <c r="N423" i="2"/>
  <c r="K423" i="2"/>
  <c r="H423" i="2"/>
  <c r="N244" i="2"/>
  <c r="K244" i="2"/>
  <c r="H244" i="2"/>
  <c r="N147" i="2"/>
  <c r="K147" i="2"/>
  <c r="H147" i="2"/>
  <c r="N451" i="2"/>
  <c r="K451" i="2"/>
  <c r="H451" i="2"/>
  <c r="N345" i="2"/>
  <c r="K345" i="2"/>
  <c r="H345" i="2"/>
  <c r="N475" i="2"/>
  <c r="K475" i="2"/>
  <c r="H475" i="2"/>
  <c r="N141" i="2"/>
  <c r="K141" i="2"/>
  <c r="H141" i="2"/>
  <c r="N81" i="2"/>
  <c r="K81" i="2"/>
  <c r="H81" i="2"/>
  <c r="N391" i="2"/>
  <c r="K391" i="2"/>
  <c r="H391" i="2"/>
  <c r="N83" i="2"/>
  <c r="K83" i="2"/>
  <c r="H83" i="2"/>
  <c r="N651" i="2"/>
  <c r="K651" i="2"/>
  <c r="H651" i="2"/>
  <c r="N61" i="2"/>
  <c r="K61" i="2"/>
  <c r="H61" i="2"/>
  <c r="N625" i="2"/>
  <c r="K625" i="2"/>
  <c r="H625" i="2"/>
  <c r="N95" i="2"/>
  <c r="K95" i="2"/>
  <c r="H95" i="2"/>
  <c r="N124" i="2"/>
  <c r="K124" i="2"/>
  <c r="H124" i="2"/>
  <c r="N100" i="2"/>
  <c r="K100" i="2"/>
  <c r="H100" i="2"/>
  <c r="N183" i="2"/>
  <c r="K183" i="2"/>
  <c r="H183" i="2"/>
  <c r="N442" i="2"/>
  <c r="K442" i="2"/>
  <c r="H442" i="2"/>
  <c r="N335" i="2"/>
  <c r="K335" i="2"/>
  <c r="H335" i="2"/>
  <c r="N88" i="2"/>
  <c r="K88" i="2"/>
  <c r="H88" i="2"/>
  <c r="N69" i="2"/>
  <c r="K69" i="2"/>
  <c r="H69" i="2"/>
  <c r="N616" i="2"/>
  <c r="K616" i="2"/>
  <c r="H616" i="2"/>
  <c r="N387" i="2"/>
  <c r="K387" i="2"/>
  <c r="H387" i="2"/>
  <c r="N364" i="2"/>
  <c r="K364" i="2"/>
  <c r="H364" i="2"/>
  <c r="N332" i="2"/>
  <c r="K332" i="2"/>
  <c r="H332" i="2"/>
  <c r="N318" i="2"/>
  <c r="K318" i="2"/>
  <c r="H318" i="2"/>
  <c r="N577" i="2"/>
  <c r="K577" i="2"/>
  <c r="H577" i="2"/>
  <c r="N297" i="2"/>
  <c r="K297" i="2"/>
  <c r="H297" i="2"/>
  <c r="N232" i="2"/>
  <c r="K232" i="2"/>
  <c r="H232" i="2"/>
  <c r="N664" i="2"/>
  <c r="K664" i="2"/>
  <c r="H664" i="2"/>
  <c r="N410" i="2"/>
  <c r="K410" i="2"/>
  <c r="H410" i="2"/>
  <c r="N181" i="2"/>
  <c r="K181" i="2"/>
  <c r="H181" i="2"/>
  <c r="N630" i="2"/>
  <c r="K630" i="2"/>
  <c r="H630" i="2"/>
  <c r="N322" i="2"/>
  <c r="K322" i="2"/>
  <c r="H322" i="2"/>
  <c r="N135" i="2"/>
  <c r="K135" i="2"/>
  <c r="H135" i="2"/>
  <c r="N330" i="2"/>
  <c r="K330" i="2"/>
  <c r="H330" i="2"/>
  <c r="N477" i="2"/>
  <c r="K477" i="2"/>
  <c r="H477" i="2"/>
  <c r="N317" i="2"/>
  <c r="K317" i="2"/>
  <c r="H317" i="2"/>
  <c r="N476" i="2"/>
  <c r="K476" i="2"/>
  <c r="H476" i="2"/>
  <c r="N129" i="2"/>
  <c r="K129" i="2"/>
  <c r="H129" i="2"/>
  <c r="N116" i="2"/>
  <c r="K116" i="2"/>
  <c r="H116" i="2"/>
  <c r="N449" i="2"/>
  <c r="K449" i="2"/>
  <c r="H449" i="2"/>
  <c r="N42" i="2"/>
  <c r="K42" i="2"/>
  <c r="H42" i="2"/>
  <c r="N60" i="2"/>
  <c r="K60" i="2"/>
  <c r="H60" i="2"/>
  <c r="N528" i="2"/>
  <c r="K528" i="2"/>
  <c r="H528" i="2"/>
  <c r="N283" i="2"/>
  <c r="K283" i="2"/>
  <c r="H283" i="2"/>
  <c r="N657" i="2"/>
  <c r="K657" i="2"/>
  <c r="H657" i="2"/>
  <c r="N495" i="2"/>
  <c r="K495" i="2"/>
  <c r="H495" i="2"/>
  <c r="N54" i="2"/>
  <c r="K54" i="2"/>
  <c r="H54" i="2"/>
  <c r="N291" i="2"/>
  <c r="K291" i="2"/>
  <c r="H291" i="2"/>
  <c r="N313" i="2"/>
  <c r="K313" i="2"/>
  <c r="H313" i="2"/>
  <c r="N486" i="2"/>
  <c r="K486" i="2"/>
  <c r="H486" i="2"/>
  <c r="N299" i="2"/>
  <c r="K299" i="2"/>
  <c r="H299" i="2"/>
  <c r="N418" i="2"/>
  <c r="K418" i="2"/>
  <c r="H418" i="2"/>
  <c r="N353" i="2"/>
  <c r="K353" i="2"/>
  <c r="H353" i="2"/>
  <c r="N27" i="2"/>
  <c r="K27" i="2"/>
  <c r="H27" i="2"/>
  <c r="N607" i="2"/>
  <c r="K607" i="2"/>
  <c r="H607" i="2"/>
  <c r="N558" i="2"/>
  <c r="K558" i="2"/>
  <c r="H558" i="2"/>
  <c r="N341" i="2"/>
  <c r="K341" i="2"/>
  <c r="H341" i="2"/>
  <c r="N362" i="2"/>
  <c r="K362" i="2"/>
  <c r="H362" i="2"/>
  <c r="N105" i="2"/>
  <c r="K105" i="2"/>
  <c r="H105" i="2"/>
  <c r="N150" i="2"/>
  <c r="K150" i="2"/>
  <c r="H150" i="2"/>
  <c r="N17" i="2"/>
  <c r="K17" i="2"/>
  <c r="H17" i="2"/>
  <c r="N424" i="2"/>
  <c r="K424" i="2"/>
  <c r="H424" i="2"/>
  <c r="N126" i="2"/>
  <c r="K126" i="2"/>
  <c r="H126" i="2"/>
  <c r="N168" i="2"/>
  <c r="K168" i="2"/>
  <c r="H168" i="2"/>
  <c r="N43" i="2"/>
  <c r="K43" i="2"/>
  <c r="H43" i="2"/>
  <c r="N470" i="2"/>
  <c r="K470" i="2"/>
  <c r="H470" i="2"/>
  <c r="N206" i="2"/>
  <c r="K206" i="2"/>
  <c r="H206" i="2"/>
  <c r="N636" i="2"/>
  <c r="K636" i="2"/>
  <c r="H636" i="2"/>
  <c r="N542" i="2"/>
  <c r="K542" i="2"/>
  <c r="H542" i="2"/>
  <c r="N312" i="2"/>
  <c r="K312" i="2"/>
  <c r="H312" i="2"/>
  <c r="N498" i="2"/>
  <c r="K498" i="2"/>
  <c r="H498" i="2"/>
  <c r="N608" i="2"/>
  <c r="K608" i="2"/>
  <c r="H608" i="2"/>
  <c r="N363" i="2"/>
  <c r="K363" i="2"/>
  <c r="H363" i="2"/>
  <c r="N431" i="2"/>
  <c r="K431" i="2"/>
  <c r="H431" i="2"/>
  <c r="N262" i="2"/>
  <c r="K262" i="2"/>
  <c r="H262" i="2"/>
  <c r="N487" i="2"/>
  <c r="K487" i="2"/>
  <c r="H487" i="2"/>
  <c r="N315" i="2"/>
  <c r="K315" i="2"/>
  <c r="H315" i="2"/>
  <c r="N437" i="2"/>
  <c r="K437" i="2"/>
  <c r="H437" i="2"/>
  <c r="N464" i="2"/>
  <c r="K464" i="2"/>
  <c r="H464" i="2"/>
  <c r="N574" i="2"/>
  <c r="K574" i="2"/>
  <c r="H574" i="2"/>
  <c r="N361" i="2"/>
  <c r="K361" i="2"/>
  <c r="H361" i="2"/>
  <c r="N279" i="2"/>
  <c r="K279" i="2"/>
  <c r="H279" i="2"/>
  <c r="N468" i="2"/>
  <c r="K468" i="2"/>
  <c r="H468" i="2"/>
  <c r="N187" i="2"/>
  <c r="K187" i="2"/>
  <c r="H187" i="2"/>
  <c r="N339" i="2"/>
  <c r="K339" i="2"/>
  <c r="H339" i="2"/>
  <c r="N145" i="2"/>
  <c r="K145" i="2"/>
  <c r="H145" i="2"/>
  <c r="N211" i="2"/>
  <c r="K211" i="2"/>
  <c r="H211" i="2"/>
  <c r="N446" i="2"/>
  <c r="K446" i="2"/>
  <c r="H446" i="2"/>
  <c r="N560" i="2"/>
  <c r="K560" i="2"/>
  <c r="H560" i="2"/>
  <c r="N58" i="2"/>
  <c r="K58" i="2"/>
  <c r="H58" i="2"/>
  <c r="N359" i="2"/>
  <c r="K359" i="2"/>
  <c r="H359" i="2"/>
  <c r="N309" i="2"/>
  <c r="K309" i="2"/>
  <c r="H309" i="2"/>
  <c r="N72" i="2"/>
  <c r="K72" i="2"/>
  <c r="H72" i="2"/>
  <c r="N334" i="2"/>
  <c r="K334" i="2"/>
  <c r="H334" i="2"/>
  <c r="N166" i="2"/>
  <c r="K166" i="2"/>
  <c r="H166" i="2"/>
  <c r="N617" i="2"/>
  <c r="K617" i="2"/>
  <c r="H617" i="2"/>
  <c r="N514" i="2"/>
  <c r="K514" i="2"/>
  <c r="H514" i="2"/>
  <c r="N354" i="2"/>
  <c r="K354" i="2"/>
  <c r="H354" i="2"/>
  <c r="N599" i="2"/>
  <c r="K599" i="2"/>
  <c r="H599" i="2"/>
  <c r="N249" i="2"/>
  <c r="K249" i="2"/>
  <c r="H249" i="2"/>
  <c r="N143" i="2"/>
  <c r="K143" i="2"/>
  <c r="H143" i="2"/>
  <c r="N253" i="2"/>
  <c r="K253" i="2"/>
  <c r="H253" i="2"/>
  <c r="N497" i="2"/>
  <c r="K497" i="2"/>
  <c r="H497" i="2"/>
  <c r="N669" i="2"/>
  <c r="K669" i="2"/>
  <c r="H669" i="2"/>
  <c r="N93" i="2"/>
  <c r="K93" i="2"/>
  <c r="H93" i="2"/>
  <c r="N210" i="2"/>
  <c r="K210" i="2"/>
  <c r="H210" i="2"/>
  <c r="N648" i="2"/>
  <c r="K648" i="2"/>
  <c r="H648" i="2"/>
  <c r="N405" i="2"/>
  <c r="K405" i="2"/>
  <c r="H405" i="2"/>
  <c r="N91" i="2"/>
  <c r="K91" i="2"/>
  <c r="H91" i="2"/>
  <c r="N667" i="2"/>
  <c r="K667" i="2"/>
  <c r="H667" i="2"/>
  <c r="N53" i="2"/>
  <c r="K53" i="2"/>
  <c r="H53" i="2"/>
  <c r="N688" i="2"/>
  <c r="K688" i="2"/>
  <c r="H688" i="2"/>
  <c r="N399" i="2"/>
  <c r="K399" i="2"/>
  <c r="H399" i="2"/>
  <c r="N7" i="2"/>
  <c r="K7" i="2"/>
  <c r="H7" i="2"/>
  <c r="N530" i="2"/>
  <c r="K530" i="2"/>
  <c r="H530" i="2"/>
  <c r="N323" i="2"/>
  <c r="K323" i="2"/>
  <c r="H323" i="2"/>
  <c r="N194" i="2"/>
  <c r="K194" i="2"/>
  <c r="H194" i="2"/>
  <c r="N603" i="2"/>
  <c r="K603" i="2"/>
  <c r="H603" i="2"/>
  <c r="N591" i="2"/>
  <c r="K591" i="2"/>
  <c r="H591" i="2"/>
  <c r="N544" i="2"/>
  <c r="K544" i="2"/>
  <c r="H544" i="2"/>
  <c r="N66" i="2"/>
  <c r="K66" i="2"/>
  <c r="H66" i="2"/>
  <c r="N365" i="2"/>
  <c r="K365" i="2"/>
  <c r="H365" i="2"/>
  <c r="N276" i="2"/>
  <c r="K276" i="2"/>
  <c r="H276" i="2"/>
  <c r="N87" i="2"/>
  <c r="K87" i="2"/>
  <c r="H87" i="2"/>
  <c r="N665" i="2"/>
  <c r="K665" i="2"/>
  <c r="H665" i="2"/>
  <c r="N209" i="2"/>
  <c r="K209" i="2"/>
  <c r="H209" i="2"/>
  <c r="N252" i="2"/>
  <c r="K252" i="2"/>
  <c r="H252" i="2"/>
  <c r="N382" i="2"/>
  <c r="K382" i="2"/>
  <c r="H382" i="2"/>
  <c r="N414" i="2"/>
  <c r="K414" i="2"/>
  <c r="H414" i="2"/>
  <c r="N653" i="2"/>
  <c r="K653" i="2"/>
  <c r="H653" i="2"/>
  <c r="N467" i="2"/>
  <c r="K467" i="2"/>
  <c r="H467" i="2"/>
  <c r="N568" i="2"/>
  <c r="K568" i="2"/>
  <c r="H568" i="2"/>
  <c r="N180" i="2"/>
  <c r="K180" i="2"/>
  <c r="H180" i="2"/>
  <c r="N59" i="2"/>
  <c r="K59" i="2"/>
  <c r="H59" i="2"/>
  <c r="N30" i="2"/>
  <c r="K30" i="2"/>
  <c r="H30" i="2"/>
  <c r="N462" i="2"/>
  <c r="K462" i="2"/>
  <c r="H462" i="2"/>
  <c r="N519" i="2"/>
  <c r="K519" i="2"/>
  <c r="H519" i="2"/>
  <c r="N586" i="2"/>
  <c r="K586" i="2"/>
  <c r="H586" i="2"/>
  <c r="N465" i="2"/>
  <c r="K465" i="2"/>
  <c r="H465" i="2"/>
  <c r="N534" i="2"/>
  <c r="K534" i="2"/>
  <c r="H534" i="2"/>
  <c r="N218" i="2"/>
  <c r="K218" i="2"/>
  <c r="H218" i="2"/>
  <c r="N602" i="2"/>
  <c r="K602" i="2"/>
  <c r="H602" i="2"/>
  <c r="N178" i="2"/>
  <c r="K178" i="2"/>
  <c r="H178" i="2"/>
  <c r="N158" i="2"/>
  <c r="K158" i="2"/>
  <c r="H158" i="2"/>
  <c r="N34" i="2"/>
  <c r="K34" i="2"/>
  <c r="H34" i="2"/>
  <c r="N447" i="2"/>
  <c r="K447" i="2"/>
  <c r="H447" i="2"/>
  <c r="N358" i="2"/>
  <c r="K358" i="2"/>
  <c r="H358" i="2"/>
  <c r="N660" i="2"/>
  <c r="K660" i="2"/>
  <c r="H660" i="2"/>
  <c r="N70" i="2"/>
  <c r="K70" i="2"/>
  <c r="H70" i="2"/>
  <c r="N75" i="2"/>
  <c r="K75" i="2"/>
  <c r="H75" i="2"/>
  <c r="N595" i="2"/>
  <c r="K595" i="2"/>
  <c r="H595" i="2"/>
  <c r="N559" i="2"/>
  <c r="K559" i="2"/>
  <c r="H559" i="2"/>
  <c r="N217" i="2"/>
  <c r="K217" i="2"/>
  <c r="H217" i="2"/>
  <c r="N184" i="2"/>
  <c r="K184" i="2"/>
  <c r="H184" i="2"/>
  <c r="N355" i="2"/>
  <c r="K355" i="2"/>
  <c r="H355" i="2"/>
  <c r="N243" i="2"/>
  <c r="K243" i="2"/>
  <c r="H243" i="2"/>
  <c r="N215" i="2"/>
  <c r="K215" i="2"/>
  <c r="H215" i="2"/>
  <c r="N620" i="2"/>
  <c r="K620" i="2"/>
  <c r="H620" i="2"/>
  <c r="N175" i="2"/>
  <c r="K175" i="2"/>
  <c r="H175" i="2"/>
  <c r="N538" i="2"/>
  <c r="K538" i="2"/>
  <c r="H538" i="2"/>
  <c r="N293" i="2"/>
  <c r="K293" i="2"/>
  <c r="H293" i="2"/>
  <c r="N240" i="2"/>
  <c r="K240" i="2"/>
  <c r="H240" i="2"/>
  <c r="N686" i="2"/>
  <c r="K686" i="2"/>
  <c r="H686" i="2"/>
  <c r="N250" i="2"/>
  <c r="K250" i="2"/>
  <c r="H250" i="2"/>
  <c r="N425" i="2"/>
  <c r="K425" i="2"/>
  <c r="H425" i="2"/>
  <c r="N103" i="2"/>
  <c r="K103" i="2"/>
  <c r="H103" i="2"/>
  <c r="N62" i="2"/>
  <c r="K62" i="2"/>
  <c r="H62" i="2"/>
  <c r="N582" i="2"/>
  <c r="K582" i="2"/>
  <c r="H582" i="2"/>
  <c r="N214" i="2"/>
  <c r="K214" i="2"/>
  <c r="H214" i="2"/>
  <c r="N182" i="2"/>
  <c r="K182" i="2"/>
  <c r="H182" i="2"/>
  <c r="N132" i="2"/>
  <c r="K132" i="2"/>
  <c r="H132" i="2"/>
  <c r="N508" i="2"/>
  <c r="K508" i="2"/>
  <c r="H508" i="2"/>
  <c r="N35" i="2"/>
  <c r="K35" i="2"/>
  <c r="H35" i="2"/>
  <c r="N541" i="2"/>
  <c r="K541" i="2"/>
  <c r="H541" i="2"/>
  <c r="N288" i="2"/>
  <c r="K288" i="2"/>
  <c r="H288" i="2"/>
  <c r="N24" i="2"/>
  <c r="K24" i="2"/>
  <c r="H24" i="2"/>
  <c r="N64" i="2"/>
  <c r="K64" i="2"/>
  <c r="H64" i="2"/>
  <c r="N644" i="2"/>
  <c r="K644" i="2"/>
  <c r="H644" i="2"/>
  <c r="N343" i="2"/>
  <c r="K343" i="2"/>
  <c r="H343" i="2"/>
  <c r="N205" i="2"/>
  <c r="K205" i="2"/>
  <c r="H205" i="2"/>
  <c r="N163" i="2"/>
  <c r="K163" i="2"/>
  <c r="H163" i="2"/>
  <c r="N526" i="2"/>
  <c r="K526" i="2"/>
  <c r="H526" i="2"/>
  <c r="N68" i="2"/>
  <c r="K68" i="2"/>
  <c r="H68" i="2"/>
  <c r="N588" i="2"/>
  <c r="K588" i="2"/>
  <c r="H588" i="2"/>
  <c r="N117" i="2"/>
  <c r="K117" i="2"/>
  <c r="H117" i="2"/>
  <c r="N524" i="2"/>
  <c r="K524" i="2"/>
  <c r="H524" i="2"/>
  <c r="N11" i="2"/>
  <c r="K11" i="2"/>
  <c r="H11" i="2"/>
  <c r="N2" i="2"/>
  <c r="K2" i="2"/>
  <c r="H2" i="2"/>
  <c r="N661" i="2"/>
  <c r="K661" i="2"/>
  <c r="H661" i="2"/>
  <c r="N325" i="2"/>
  <c r="K325" i="2"/>
  <c r="H325" i="2"/>
  <c r="N662" i="2"/>
  <c r="K662" i="2"/>
  <c r="H662" i="2"/>
  <c r="N104" i="2"/>
  <c r="K104" i="2"/>
  <c r="H104" i="2"/>
  <c r="N637" i="2"/>
  <c r="K637" i="2"/>
  <c r="H637" i="2"/>
  <c r="N23" i="2"/>
  <c r="K23" i="2"/>
  <c r="H23" i="2"/>
  <c r="N589" i="2"/>
  <c r="K589" i="2"/>
  <c r="H589" i="2"/>
  <c r="N435" i="2"/>
  <c r="K435" i="2"/>
  <c r="H435" i="2"/>
  <c r="N201" i="2"/>
  <c r="K201" i="2"/>
  <c r="H201" i="2"/>
  <c r="N614" i="2"/>
  <c r="K614" i="2"/>
  <c r="H614" i="2"/>
  <c r="N74" i="2"/>
  <c r="K74" i="2"/>
  <c r="H74" i="2"/>
  <c r="N171" i="2"/>
  <c r="K171" i="2"/>
  <c r="H171" i="2"/>
  <c r="N390" i="2"/>
  <c r="K390" i="2"/>
  <c r="H390" i="2"/>
  <c r="N454" i="2"/>
  <c r="K454" i="2"/>
  <c r="H454" i="2"/>
  <c r="N254" i="2"/>
  <c r="K254" i="2"/>
  <c r="H254" i="2"/>
  <c r="N172" i="2"/>
  <c r="K172" i="2"/>
  <c r="H172" i="2"/>
  <c r="N561" i="2"/>
  <c r="K561" i="2"/>
  <c r="H561" i="2"/>
  <c r="N488" i="2"/>
  <c r="K488" i="2"/>
  <c r="H488" i="2"/>
  <c r="N320" i="2"/>
  <c r="K320" i="2"/>
  <c r="H320" i="2"/>
  <c r="N429" i="2"/>
  <c r="K429" i="2"/>
  <c r="H429" i="2"/>
  <c r="N33" i="2"/>
  <c r="K33" i="2"/>
  <c r="H33" i="2"/>
  <c r="N125" i="2"/>
  <c r="K125" i="2"/>
  <c r="H125" i="2"/>
  <c r="N402" i="2"/>
  <c r="K402" i="2"/>
  <c r="H402" i="2"/>
  <c r="N537" i="2"/>
  <c r="K537" i="2"/>
  <c r="H537" i="2"/>
  <c r="N261" i="2"/>
  <c r="K261" i="2"/>
  <c r="H261" i="2"/>
  <c r="N543" i="2"/>
  <c r="K543" i="2"/>
  <c r="H543" i="2"/>
  <c r="N67" i="2"/>
  <c r="K67" i="2"/>
  <c r="H67" i="2"/>
  <c r="N40" i="2"/>
  <c r="K40" i="2"/>
  <c r="H40" i="2"/>
  <c r="N377" i="2"/>
  <c r="K377" i="2"/>
  <c r="H377" i="2"/>
  <c r="N681" i="2"/>
  <c r="K681" i="2"/>
  <c r="H681" i="2"/>
  <c r="N566" i="2"/>
  <c r="K566" i="2"/>
  <c r="H566" i="2"/>
  <c r="N458" i="2"/>
  <c r="K458" i="2"/>
  <c r="H458" i="2"/>
  <c r="N65" i="2"/>
  <c r="K65" i="2"/>
  <c r="H65" i="2"/>
  <c r="N170" i="2"/>
  <c r="K170" i="2"/>
  <c r="H170" i="2"/>
  <c r="N417" i="2"/>
  <c r="K417" i="2"/>
  <c r="H417" i="2"/>
  <c r="N580" i="2"/>
  <c r="K580" i="2"/>
  <c r="H580" i="2"/>
  <c r="N352" i="2"/>
  <c r="K352" i="2"/>
  <c r="H352" i="2"/>
  <c r="N196" i="2"/>
  <c r="K196" i="2"/>
  <c r="H196" i="2"/>
  <c r="N258" i="2"/>
  <c r="K258" i="2"/>
  <c r="H258" i="2"/>
  <c r="N506" i="2"/>
  <c r="K506" i="2"/>
  <c r="H506" i="2"/>
  <c r="N527" i="2"/>
  <c r="K527" i="2"/>
  <c r="H527" i="2"/>
  <c r="N186" i="2"/>
  <c r="K186" i="2"/>
  <c r="H186" i="2"/>
  <c r="N199" i="2"/>
  <c r="K199" i="2"/>
  <c r="H199" i="2"/>
  <c r="N408" i="2"/>
  <c r="K408" i="2"/>
  <c r="H408" i="2"/>
  <c r="N428" i="2"/>
  <c r="K428" i="2"/>
  <c r="H428" i="2"/>
  <c r="N536" i="2"/>
  <c r="K536" i="2"/>
  <c r="H536" i="2"/>
  <c r="N629" i="2"/>
  <c r="K629" i="2"/>
  <c r="H629" i="2"/>
  <c r="N342" i="2"/>
  <c r="K342" i="2"/>
  <c r="H342" i="2"/>
  <c r="N643" i="2"/>
  <c r="K643" i="2"/>
  <c r="H643" i="2"/>
  <c r="N376" i="2"/>
  <c r="K376" i="2"/>
  <c r="H376" i="2"/>
  <c r="N225" i="2"/>
  <c r="K225" i="2"/>
  <c r="H225" i="2"/>
  <c r="N583" i="2"/>
  <c r="K583" i="2"/>
  <c r="H583" i="2"/>
  <c r="N460" i="2"/>
  <c r="K460" i="2"/>
  <c r="H460" i="2"/>
  <c r="N28" i="2"/>
  <c r="K28" i="2"/>
  <c r="H28" i="2"/>
  <c r="N14" i="2"/>
  <c r="K14" i="2"/>
  <c r="H14" i="2"/>
  <c r="N191" i="2"/>
  <c r="K191" i="2"/>
  <c r="H191" i="2"/>
  <c r="N216" i="2"/>
  <c r="K216" i="2"/>
  <c r="H216" i="2"/>
  <c r="N56" i="2"/>
  <c r="K56" i="2"/>
  <c r="H56" i="2"/>
  <c r="N140" i="2"/>
  <c r="K140" i="2"/>
  <c r="H140" i="2"/>
  <c r="N63" i="2"/>
  <c r="K63" i="2"/>
  <c r="H63" i="2"/>
  <c r="N466" i="2"/>
  <c r="K466" i="2"/>
  <c r="H466" i="2"/>
  <c r="N416" i="2"/>
  <c r="K416" i="2"/>
  <c r="H416" i="2"/>
  <c r="N590" i="2"/>
  <c r="K590" i="2"/>
  <c r="H590" i="2"/>
  <c r="N493" i="2"/>
  <c r="K493" i="2"/>
  <c r="H493" i="2"/>
  <c r="N443" i="2"/>
  <c r="K443" i="2"/>
  <c r="H443" i="2"/>
  <c r="N573" i="2"/>
  <c r="K573" i="2"/>
  <c r="H573" i="2"/>
  <c r="N570" i="2"/>
  <c r="K570" i="2"/>
  <c r="H570" i="2"/>
  <c r="N452" i="2"/>
  <c r="K452" i="2"/>
  <c r="H452" i="2"/>
  <c r="N241" i="2"/>
  <c r="K241" i="2"/>
  <c r="H241" i="2"/>
  <c r="N189" i="2"/>
  <c r="K189" i="2"/>
  <c r="H189" i="2"/>
  <c r="N130" i="2"/>
  <c r="K130" i="2"/>
  <c r="H130" i="2"/>
  <c r="P688" i="1"/>
  <c r="Q688" i="1" s="1"/>
  <c r="L688" i="1"/>
  <c r="M688" i="1" s="1"/>
  <c r="P687" i="1"/>
  <c r="Q687" i="1" s="1"/>
  <c r="L687" i="1"/>
  <c r="M687" i="1" s="1"/>
  <c r="P686" i="1"/>
  <c r="Q686" i="1" s="1"/>
  <c r="L686" i="1"/>
  <c r="M686" i="1" s="1"/>
  <c r="P685" i="1"/>
  <c r="Q685" i="1" s="1"/>
  <c r="L685" i="1"/>
  <c r="M685" i="1" s="1"/>
  <c r="P684" i="1"/>
  <c r="Q684" i="1" s="1"/>
  <c r="L684" i="1"/>
  <c r="M684" i="1" s="1"/>
  <c r="P683" i="1"/>
  <c r="Q683" i="1" s="1"/>
  <c r="L683" i="1"/>
  <c r="M683" i="1" s="1"/>
  <c r="P682" i="1"/>
  <c r="Q682" i="1" s="1"/>
  <c r="L682" i="1"/>
  <c r="M682" i="1" s="1"/>
  <c r="P681" i="1"/>
  <c r="Q681" i="1" s="1"/>
  <c r="L681" i="1"/>
  <c r="M681" i="1" s="1"/>
  <c r="P680" i="1"/>
  <c r="Q680" i="1" s="1"/>
  <c r="L680" i="1"/>
  <c r="M680" i="1" s="1"/>
  <c r="P679" i="1"/>
  <c r="Q679" i="1" s="1"/>
  <c r="L679" i="1"/>
  <c r="M679" i="1" s="1"/>
  <c r="P678" i="1"/>
  <c r="Q678" i="1" s="1"/>
  <c r="L678" i="1"/>
  <c r="M678" i="1" s="1"/>
  <c r="P677" i="1"/>
  <c r="Q677" i="1" s="1"/>
  <c r="L677" i="1"/>
  <c r="M677" i="1" s="1"/>
  <c r="P676" i="1"/>
  <c r="Q676" i="1" s="1"/>
  <c r="L676" i="1"/>
  <c r="M676" i="1" s="1"/>
  <c r="P675" i="1"/>
  <c r="Q675" i="1" s="1"/>
  <c r="L675" i="1"/>
  <c r="M675" i="1" s="1"/>
  <c r="P674" i="1"/>
  <c r="Q674" i="1" s="1"/>
  <c r="L674" i="1"/>
  <c r="M674" i="1" s="1"/>
  <c r="P673" i="1"/>
  <c r="Q673" i="1" s="1"/>
  <c r="L673" i="1"/>
  <c r="M673" i="1" s="1"/>
  <c r="P672" i="1"/>
  <c r="Q672" i="1" s="1"/>
  <c r="L672" i="1"/>
  <c r="M672" i="1" s="1"/>
  <c r="P671" i="1"/>
  <c r="Q671" i="1" s="1"/>
  <c r="L671" i="1"/>
  <c r="M671" i="1" s="1"/>
  <c r="P670" i="1"/>
  <c r="Q670" i="1" s="1"/>
  <c r="L670" i="1"/>
  <c r="M670" i="1" s="1"/>
  <c r="P669" i="1"/>
  <c r="Q669" i="1" s="1"/>
  <c r="L669" i="1"/>
  <c r="M669" i="1" s="1"/>
  <c r="P668" i="1"/>
  <c r="Q668" i="1" s="1"/>
  <c r="L668" i="1"/>
  <c r="M668" i="1" s="1"/>
  <c r="P667" i="1"/>
  <c r="Q667" i="1" s="1"/>
  <c r="L667" i="1"/>
  <c r="M667" i="1" s="1"/>
  <c r="P666" i="1"/>
  <c r="Q666" i="1" s="1"/>
  <c r="L666" i="1"/>
  <c r="M666" i="1" s="1"/>
  <c r="P665" i="1"/>
  <c r="Q665" i="1" s="1"/>
  <c r="L665" i="1"/>
  <c r="M665" i="1" s="1"/>
  <c r="P664" i="1"/>
  <c r="Q664" i="1" s="1"/>
  <c r="L664" i="1"/>
  <c r="M664" i="1" s="1"/>
  <c r="P663" i="1"/>
  <c r="Q663" i="1" s="1"/>
  <c r="L663" i="1"/>
  <c r="M663" i="1" s="1"/>
  <c r="P662" i="1"/>
  <c r="Q662" i="1" s="1"/>
  <c r="L662" i="1"/>
  <c r="M662" i="1" s="1"/>
  <c r="P661" i="1"/>
  <c r="Q661" i="1" s="1"/>
  <c r="L661" i="1"/>
  <c r="M661" i="1" s="1"/>
  <c r="P660" i="1"/>
  <c r="Q660" i="1" s="1"/>
  <c r="L660" i="1"/>
  <c r="M660" i="1" s="1"/>
  <c r="P659" i="1"/>
  <c r="Q659" i="1" s="1"/>
  <c r="L659" i="1"/>
  <c r="M659" i="1" s="1"/>
  <c r="P658" i="1"/>
  <c r="Q658" i="1" s="1"/>
  <c r="L658" i="1"/>
  <c r="M658" i="1" s="1"/>
  <c r="P657" i="1"/>
  <c r="Q657" i="1" s="1"/>
  <c r="L657" i="1"/>
  <c r="M657" i="1" s="1"/>
  <c r="P656" i="1"/>
  <c r="Q656" i="1" s="1"/>
  <c r="L656" i="1"/>
  <c r="M656" i="1" s="1"/>
  <c r="P655" i="1"/>
  <c r="Q655" i="1" s="1"/>
  <c r="L655" i="1"/>
  <c r="M655" i="1" s="1"/>
  <c r="P654" i="1"/>
  <c r="Q654" i="1" s="1"/>
  <c r="L654" i="1"/>
  <c r="M654" i="1" s="1"/>
  <c r="P653" i="1"/>
  <c r="Q653" i="1" s="1"/>
  <c r="L653" i="1"/>
  <c r="M653" i="1" s="1"/>
  <c r="P652" i="1"/>
  <c r="Q652" i="1" s="1"/>
  <c r="L652" i="1"/>
  <c r="M652" i="1" s="1"/>
  <c r="P651" i="1"/>
  <c r="Q651" i="1" s="1"/>
  <c r="L651" i="1"/>
  <c r="M651" i="1" s="1"/>
  <c r="P650" i="1"/>
  <c r="Q650" i="1" s="1"/>
  <c r="L650" i="1"/>
  <c r="M650" i="1" s="1"/>
  <c r="P649" i="1"/>
  <c r="Q649" i="1" s="1"/>
  <c r="L649" i="1"/>
  <c r="M649" i="1" s="1"/>
  <c r="P648" i="1"/>
  <c r="Q648" i="1" s="1"/>
  <c r="L648" i="1"/>
  <c r="M648" i="1" s="1"/>
  <c r="P647" i="1"/>
  <c r="Q647" i="1" s="1"/>
  <c r="L647" i="1"/>
  <c r="M647" i="1" s="1"/>
  <c r="P646" i="1"/>
  <c r="Q646" i="1" s="1"/>
  <c r="L646" i="1"/>
  <c r="M646" i="1" s="1"/>
  <c r="P645" i="1"/>
  <c r="Q645" i="1" s="1"/>
  <c r="L645" i="1"/>
  <c r="M645" i="1" s="1"/>
  <c r="P644" i="1"/>
  <c r="Q644" i="1" s="1"/>
  <c r="L644" i="1"/>
  <c r="M644" i="1" s="1"/>
  <c r="P643" i="1"/>
  <c r="Q643" i="1" s="1"/>
  <c r="L643" i="1"/>
  <c r="M643" i="1" s="1"/>
  <c r="P642" i="1"/>
  <c r="Q642" i="1" s="1"/>
  <c r="L642" i="1"/>
  <c r="M642" i="1" s="1"/>
  <c r="P641" i="1"/>
  <c r="Q641" i="1" s="1"/>
  <c r="L641" i="1"/>
  <c r="M641" i="1" s="1"/>
  <c r="P640" i="1"/>
  <c r="Q640" i="1" s="1"/>
  <c r="L640" i="1"/>
  <c r="M640" i="1" s="1"/>
  <c r="P639" i="1"/>
  <c r="Q639" i="1" s="1"/>
  <c r="L639" i="1"/>
  <c r="M639" i="1" s="1"/>
  <c r="P638" i="1"/>
  <c r="Q638" i="1" s="1"/>
  <c r="L638" i="1"/>
  <c r="M638" i="1" s="1"/>
  <c r="P637" i="1"/>
  <c r="Q637" i="1" s="1"/>
  <c r="L637" i="1"/>
  <c r="M637" i="1" s="1"/>
  <c r="P636" i="1"/>
  <c r="Q636" i="1" s="1"/>
  <c r="L636" i="1"/>
  <c r="M636" i="1" s="1"/>
  <c r="P635" i="1"/>
  <c r="Q635" i="1" s="1"/>
  <c r="L635" i="1"/>
  <c r="M635" i="1" s="1"/>
  <c r="P634" i="1"/>
  <c r="Q634" i="1" s="1"/>
  <c r="L634" i="1"/>
  <c r="M634" i="1" s="1"/>
  <c r="P633" i="1"/>
  <c r="Q633" i="1" s="1"/>
  <c r="L633" i="1"/>
  <c r="M633" i="1" s="1"/>
  <c r="P632" i="1"/>
  <c r="Q632" i="1" s="1"/>
  <c r="L632" i="1"/>
  <c r="M632" i="1" s="1"/>
  <c r="P631" i="1"/>
  <c r="Q631" i="1" s="1"/>
  <c r="L631" i="1"/>
  <c r="M631" i="1" s="1"/>
  <c r="P630" i="1"/>
  <c r="Q630" i="1" s="1"/>
  <c r="L630" i="1"/>
  <c r="M630" i="1" s="1"/>
  <c r="P629" i="1"/>
  <c r="Q629" i="1" s="1"/>
  <c r="L629" i="1"/>
  <c r="M629" i="1" s="1"/>
  <c r="P628" i="1"/>
  <c r="Q628" i="1" s="1"/>
  <c r="L628" i="1"/>
  <c r="M628" i="1" s="1"/>
  <c r="P627" i="1"/>
  <c r="Q627" i="1" s="1"/>
  <c r="L627" i="1"/>
  <c r="M627" i="1" s="1"/>
  <c r="P626" i="1"/>
  <c r="Q626" i="1" s="1"/>
  <c r="L626" i="1"/>
  <c r="M626" i="1" s="1"/>
  <c r="P625" i="1"/>
  <c r="Q625" i="1" s="1"/>
  <c r="L625" i="1"/>
  <c r="M625" i="1" s="1"/>
  <c r="P624" i="1"/>
  <c r="Q624" i="1" s="1"/>
  <c r="L624" i="1"/>
  <c r="M624" i="1" s="1"/>
  <c r="P623" i="1"/>
  <c r="Q623" i="1" s="1"/>
  <c r="L623" i="1"/>
  <c r="M623" i="1" s="1"/>
  <c r="P622" i="1"/>
  <c r="Q622" i="1" s="1"/>
  <c r="L622" i="1"/>
  <c r="M622" i="1" s="1"/>
  <c r="P621" i="1"/>
  <c r="Q621" i="1" s="1"/>
  <c r="L621" i="1"/>
  <c r="M621" i="1" s="1"/>
  <c r="P620" i="1"/>
  <c r="Q620" i="1" s="1"/>
  <c r="L620" i="1"/>
  <c r="M620" i="1" s="1"/>
  <c r="P619" i="1"/>
  <c r="Q619" i="1" s="1"/>
  <c r="L619" i="1"/>
  <c r="M619" i="1" s="1"/>
  <c r="P618" i="1"/>
  <c r="Q618" i="1" s="1"/>
  <c r="L618" i="1"/>
  <c r="M618" i="1" s="1"/>
  <c r="P617" i="1"/>
  <c r="Q617" i="1" s="1"/>
  <c r="L617" i="1"/>
  <c r="M617" i="1" s="1"/>
  <c r="P616" i="1"/>
  <c r="Q616" i="1" s="1"/>
  <c r="L616" i="1"/>
  <c r="M616" i="1" s="1"/>
  <c r="P615" i="1"/>
  <c r="Q615" i="1" s="1"/>
  <c r="L615" i="1"/>
  <c r="M615" i="1" s="1"/>
  <c r="P614" i="1"/>
  <c r="Q614" i="1" s="1"/>
  <c r="L614" i="1"/>
  <c r="M614" i="1" s="1"/>
  <c r="P613" i="1"/>
  <c r="Q613" i="1" s="1"/>
  <c r="L613" i="1"/>
  <c r="M613" i="1" s="1"/>
  <c r="P612" i="1"/>
  <c r="Q612" i="1" s="1"/>
  <c r="L612" i="1"/>
  <c r="M612" i="1" s="1"/>
  <c r="P611" i="1"/>
  <c r="Q611" i="1" s="1"/>
  <c r="M611" i="1"/>
  <c r="L611" i="1"/>
  <c r="P610" i="1"/>
  <c r="Q610" i="1" s="1"/>
  <c r="L610" i="1"/>
  <c r="M610" i="1" s="1"/>
  <c r="P609" i="1"/>
  <c r="Q609" i="1" s="1"/>
  <c r="M609" i="1"/>
  <c r="L609" i="1"/>
  <c r="P608" i="1"/>
  <c r="Q608" i="1" s="1"/>
  <c r="L608" i="1"/>
  <c r="M608" i="1" s="1"/>
  <c r="P607" i="1"/>
  <c r="Q607" i="1" s="1"/>
  <c r="M607" i="1"/>
  <c r="L607" i="1"/>
  <c r="P606" i="1"/>
  <c r="Q606" i="1" s="1"/>
  <c r="L606" i="1"/>
  <c r="M606" i="1" s="1"/>
  <c r="P605" i="1"/>
  <c r="Q605" i="1" s="1"/>
  <c r="M605" i="1"/>
  <c r="L605" i="1"/>
  <c r="P604" i="1"/>
  <c r="Q604" i="1" s="1"/>
  <c r="L604" i="1"/>
  <c r="M604" i="1" s="1"/>
  <c r="P603" i="1"/>
  <c r="Q603" i="1" s="1"/>
  <c r="L603" i="1"/>
  <c r="M603" i="1" s="1"/>
  <c r="P602" i="1"/>
  <c r="Q602" i="1" s="1"/>
  <c r="L602" i="1"/>
  <c r="M602" i="1" s="1"/>
  <c r="P601" i="1"/>
  <c r="Q601" i="1" s="1"/>
  <c r="L601" i="1"/>
  <c r="M601" i="1" s="1"/>
  <c r="P600" i="1"/>
  <c r="Q600" i="1" s="1"/>
  <c r="L600" i="1"/>
  <c r="M600" i="1" s="1"/>
  <c r="P599" i="1"/>
  <c r="Q599" i="1" s="1"/>
  <c r="L599" i="1"/>
  <c r="M599" i="1" s="1"/>
  <c r="P598" i="1"/>
  <c r="Q598" i="1" s="1"/>
  <c r="L598" i="1"/>
  <c r="M598" i="1" s="1"/>
  <c r="P597" i="1"/>
  <c r="Q597" i="1" s="1"/>
  <c r="L597" i="1"/>
  <c r="M597" i="1" s="1"/>
  <c r="P596" i="1"/>
  <c r="Q596" i="1" s="1"/>
  <c r="L596" i="1"/>
  <c r="M596" i="1" s="1"/>
  <c r="P595" i="1"/>
  <c r="Q595" i="1" s="1"/>
  <c r="L595" i="1"/>
  <c r="M595" i="1" s="1"/>
  <c r="P594" i="1"/>
  <c r="Q594" i="1" s="1"/>
  <c r="L594" i="1"/>
  <c r="M594" i="1" s="1"/>
  <c r="P593" i="1"/>
  <c r="Q593" i="1" s="1"/>
  <c r="L593" i="1"/>
  <c r="M593" i="1" s="1"/>
  <c r="P592" i="1"/>
  <c r="Q592" i="1" s="1"/>
  <c r="L592" i="1"/>
  <c r="M592" i="1" s="1"/>
  <c r="P591" i="1"/>
  <c r="Q591" i="1" s="1"/>
  <c r="L591" i="1"/>
  <c r="M591" i="1" s="1"/>
  <c r="P590" i="1"/>
  <c r="Q590" i="1" s="1"/>
  <c r="L590" i="1"/>
  <c r="M590" i="1" s="1"/>
  <c r="P589" i="1"/>
  <c r="Q589" i="1" s="1"/>
  <c r="L589" i="1"/>
  <c r="M589" i="1" s="1"/>
  <c r="P588" i="1"/>
  <c r="Q588" i="1" s="1"/>
  <c r="L588" i="1"/>
  <c r="M588" i="1" s="1"/>
  <c r="P587" i="1"/>
  <c r="Q587" i="1" s="1"/>
  <c r="L587" i="1"/>
  <c r="M587" i="1" s="1"/>
  <c r="P586" i="1"/>
  <c r="Q586" i="1" s="1"/>
  <c r="L586" i="1"/>
  <c r="M586" i="1" s="1"/>
  <c r="P585" i="1"/>
  <c r="Q585" i="1" s="1"/>
  <c r="L585" i="1"/>
  <c r="M585" i="1" s="1"/>
  <c r="P584" i="1"/>
  <c r="Q584" i="1" s="1"/>
  <c r="L584" i="1"/>
  <c r="M584" i="1" s="1"/>
  <c r="P583" i="1"/>
  <c r="Q583" i="1" s="1"/>
  <c r="L583" i="1"/>
  <c r="M583" i="1" s="1"/>
  <c r="P582" i="1"/>
  <c r="Q582" i="1" s="1"/>
  <c r="L582" i="1"/>
  <c r="M582" i="1" s="1"/>
  <c r="P581" i="1"/>
  <c r="Q581" i="1" s="1"/>
  <c r="L581" i="1"/>
  <c r="M581" i="1" s="1"/>
  <c r="P580" i="1"/>
  <c r="Q580" i="1" s="1"/>
  <c r="L580" i="1"/>
  <c r="M580" i="1" s="1"/>
  <c r="P579" i="1"/>
  <c r="Q579" i="1" s="1"/>
  <c r="L579" i="1"/>
  <c r="M579" i="1" s="1"/>
  <c r="P578" i="1"/>
  <c r="Q578" i="1" s="1"/>
  <c r="L578" i="1"/>
  <c r="M578" i="1" s="1"/>
  <c r="P577" i="1"/>
  <c r="Q577" i="1" s="1"/>
  <c r="L577" i="1"/>
  <c r="M577" i="1" s="1"/>
  <c r="P576" i="1"/>
  <c r="Q576" i="1" s="1"/>
  <c r="L576" i="1"/>
  <c r="M576" i="1" s="1"/>
  <c r="P575" i="1"/>
  <c r="Q575" i="1" s="1"/>
  <c r="L575" i="1"/>
  <c r="M575" i="1" s="1"/>
  <c r="P574" i="1"/>
  <c r="Q574" i="1" s="1"/>
  <c r="L574" i="1"/>
  <c r="M574" i="1" s="1"/>
  <c r="P573" i="1"/>
  <c r="Q573" i="1" s="1"/>
  <c r="L573" i="1"/>
  <c r="M573" i="1" s="1"/>
  <c r="P572" i="1"/>
  <c r="Q572" i="1" s="1"/>
  <c r="L572" i="1"/>
  <c r="M572" i="1" s="1"/>
  <c r="P571" i="1"/>
  <c r="Q571" i="1" s="1"/>
  <c r="L571" i="1"/>
  <c r="M571" i="1" s="1"/>
  <c r="P570" i="1"/>
  <c r="Q570" i="1" s="1"/>
  <c r="L570" i="1"/>
  <c r="M570" i="1" s="1"/>
  <c r="P569" i="1"/>
  <c r="Q569" i="1" s="1"/>
  <c r="L569" i="1"/>
  <c r="M569" i="1" s="1"/>
  <c r="P568" i="1"/>
  <c r="Q568" i="1" s="1"/>
  <c r="L568" i="1"/>
  <c r="M568" i="1" s="1"/>
  <c r="P567" i="1"/>
  <c r="Q567" i="1" s="1"/>
  <c r="L567" i="1"/>
  <c r="M567" i="1" s="1"/>
  <c r="P566" i="1"/>
  <c r="Q566" i="1" s="1"/>
  <c r="L566" i="1"/>
  <c r="M566" i="1" s="1"/>
  <c r="P565" i="1"/>
  <c r="Q565" i="1" s="1"/>
  <c r="L565" i="1"/>
  <c r="M565" i="1" s="1"/>
  <c r="P564" i="1"/>
  <c r="Q564" i="1" s="1"/>
  <c r="L564" i="1"/>
  <c r="M564" i="1" s="1"/>
  <c r="P563" i="1"/>
  <c r="Q563" i="1" s="1"/>
  <c r="L563" i="1"/>
  <c r="M563" i="1" s="1"/>
  <c r="P562" i="1"/>
  <c r="Q562" i="1" s="1"/>
  <c r="L562" i="1"/>
  <c r="M562" i="1" s="1"/>
  <c r="P561" i="1"/>
  <c r="Q561" i="1" s="1"/>
  <c r="L561" i="1"/>
  <c r="M561" i="1" s="1"/>
  <c r="P560" i="1"/>
  <c r="Q560" i="1" s="1"/>
  <c r="L560" i="1"/>
  <c r="M560" i="1" s="1"/>
  <c r="P559" i="1"/>
  <c r="Q559" i="1" s="1"/>
  <c r="L559" i="1"/>
  <c r="M559" i="1" s="1"/>
  <c r="P558" i="1"/>
  <c r="Q558" i="1" s="1"/>
  <c r="L558" i="1"/>
  <c r="M558" i="1" s="1"/>
  <c r="P557" i="1"/>
  <c r="Q557" i="1" s="1"/>
  <c r="L557" i="1"/>
  <c r="M557" i="1" s="1"/>
  <c r="P556" i="1"/>
  <c r="Q556" i="1" s="1"/>
  <c r="L556" i="1"/>
  <c r="M556" i="1" s="1"/>
  <c r="P555" i="1"/>
  <c r="Q555" i="1" s="1"/>
  <c r="L555" i="1"/>
  <c r="M555" i="1" s="1"/>
  <c r="P554" i="1"/>
  <c r="Q554" i="1" s="1"/>
  <c r="L554" i="1"/>
  <c r="M554" i="1" s="1"/>
  <c r="P553" i="1"/>
  <c r="Q553" i="1" s="1"/>
  <c r="L553" i="1"/>
  <c r="M553" i="1" s="1"/>
  <c r="P552" i="1"/>
  <c r="Q552" i="1" s="1"/>
  <c r="L552" i="1"/>
  <c r="M552" i="1" s="1"/>
  <c r="P551" i="1"/>
  <c r="Q551" i="1" s="1"/>
  <c r="L551" i="1"/>
  <c r="M551" i="1" s="1"/>
  <c r="P550" i="1"/>
  <c r="Q550" i="1" s="1"/>
  <c r="L550" i="1"/>
  <c r="M550" i="1" s="1"/>
  <c r="P549" i="1"/>
  <c r="Q549" i="1" s="1"/>
  <c r="L549" i="1"/>
  <c r="M549" i="1" s="1"/>
  <c r="P548" i="1"/>
  <c r="Q548" i="1" s="1"/>
  <c r="L548" i="1"/>
  <c r="M548" i="1" s="1"/>
  <c r="P547" i="1"/>
  <c r="Q547" i="1" s="1"/>
  <c r="L547" i="1"/>
  <c r="M547" i="1" s="1"/>
  <c r="P546" i="1"/>
  <c r="Q546" i="1" s="1"/>
  <c r="L546" i="1"/>
  <c r="M546" i="1" s="1"/>
  <c r="P545" i="1"/>
  <c r="Q545" i="1" s="1"/>
  <c r="L545" i="1"/>
  <c r="M545" i="1" s="1"/>
  <c r="P544" i="1"/>
  <c r="Q544" i="1" s="1"/>
  <c r="L544" i="1"/>
  <c r="M544" i="1" s="1"/>
  <c r="P543" i="1"/>
  <c r="Q543" i="1" s="1"/>
  <c r="L543" i="1"/>
  <c r="M543" i="1" s="1"/>
  <c r="P542" i="1"/>
  <c r="Q542" i="1" s="1"/>
  <c r="L542" i="1"/>
  <c r="M542" i="1" s="1"/>
  <c r="P541" i="1"/>
  <c r="Q541" i="1" s="1"/>
  <c r="L541" i="1"/>
  <c r="M541" i="1" s="1"/>
  <c r="P540" i="1"/>
  <c r="Q540" i="1" s="1"/>
  <c r="L540" i="1"/>
  <c r="M540" i="1" s="1"/>
  <c r="P539" i="1"/>
  <c r="Q539" i="1" s="1"/>
  <c r="L539" i="1"/>
  <c r="M539" i="1" s="1"/>
  <c r="P538" i="1"/>
  <c r="Q538" i="1" s="1"/>
  <c r="L538" i="1"/>
  <c r="M538" i="1" s="1"/>
  <c r="P537" i="1"/>
  <c r="Q537" i="1" s="1"/>
  <c r="L537" i="1"/>
  <c r="M537" i="1" s="1"/>
  <c r="P536" i="1"/>
  <c r="Q536" i="1" s="1"/>
  <c r="L536" i="1"/>
  <c r="M536" i="1" s="1"/>
  <c r="P535" i="1"/>
  <c r="Q535" i="1" s="1"/>
  <c r="L535" i="1"/>
  <c r="M535" i="1" s="1"/>
  <c r="P534" i="1"/>
  <c r="Q534" i="1" s="1"/>
  <c r="L534" i="1"/>
  <c r="M534" i="1" s="1"/>
  <c r="P533" i="1"/>
  <c r="Q533" i="1" s="1"/>
  <c r="L533" i="1"/>
  <c r="M533" i="1" s="1"/>
  <c r="P532" i="1"/>
  <c r="Q532" i="1" s="1"/>
  <c r="L532" i="1"/>
  <c r="M532" i="1" s="1"/>
  <c r="P531" i="1"/>
  <c r="Q531" i="1" s="1"/>
  <c r="L531" i="1"/>
  <c r="M531" i="1" s="1"/>
  <c r="P530" i="1"/>
  <c r="Q530" i="1" s="1"/>
  <c r="L530" i="1"/>
  <c r="M530" i="1" s="1"/>
  <c r="P529" i="1"/>
  <c r="Q529" i="1" s="1"/>
  <c r="L529" i="1"/>
  <c r="M529" i="1" s="1"/>
  <c r="P528" i="1"/>
  <c r="Q528" i="1" s="1"/>
  <c r="L528" i="1"/>
  <c r="M528" i="1" s="1"/>
  <c r="P527" i="1"/>
  <c r="Q527" i="1" s="1"/>
  <c r="L527" i="1"/>
  <c r="M527" i="1" s="1"/>
  <c r="P526" i="1"/>
  <c r="Q526" i="1" s="1"/>
  <c r="L526" i="1"/>
  <c r="M526" i="1" s="1"/>
  <c r="P525" i="1"/>
  <c r="Q525" i="1" s="1"/>
  <c r="L525" i="1"/>
  <c r="M525" i="1" s="1"/>
  <c r="P524" i="1"/>
  <c r="Q524" i="1" s="1"/>
  <c r="L524" i="1"/>
  <c r="M524" i="1" s="1"/>
  <c r="P523" i="1"/>
  <c r="Q523" i="1" s="1"/>
  <c r="L523" i="1"/>
  <c r="M523" i="1" s="1"/>
  <c r="P522" i="1"/>
  <c r="Q522" i="1" s="1"/>
  <c r="L522" i="1"/>
  <c r="M522" i="1" s="1"/>
  <c r="P521" i="1"/>
  <c r="Q521" i="1" s="1"/>
  <c r="L521" i="1"/>
  <c r="M521" i="1" s="1"/>
  <c r="Q520" i="1"/>
  <c r="P520" i="1"/>
  <c r="L520" i="1"/>
  <c r="M520" i="1" s="1"/>
  <c r="P519" i="1"/>
  <c r="Q519" i="1" s="1"/>
  <c r="L519" i="1"/>
  <c r="M519" i="1" s="1"/>
  <c r="P518" i="1"/>
  <c r="Q518" i="1" s="1"/>
  <c r="L518" i="1"/>
  <c r="M518" i="1" s="1"/>
  <c r="P517" i="1"/>
  <c r="Q517" i="1" s="1"/>
  <c r="L517" i="1"/>
  <c r="M517" i="1" s="1"/>
  <c r="P516" i="1"/>
  <c r="Q516" i="1" s="1"/>
  <c r="L516" i="1"/>
  <c r="M516" i="1" s="1"/>
  <c r="P515" i="1"/>
  <c r="Q515" i="1" s="1"/>
  <c r="L515" i="1"/>
  <c r="M515" i="1" s="1"/>
  <c r="P514" i="1"/>
  <c r="Q514" i="1" s="1"/>
  <c r="L514" i="1"/>
  <c r="M514" i="1" s="1"/>
  <c r="P513" i="1"/>
  <c r="Q513" i="1" s="1"/>
  <c r="L513" i="1"/>
  <c r="M513" i="1" s="1"/>
  <c r="P512" i="1"/>
  <c r="Q512" i="1" s="1"/>
  <c r="L512" i="1"/>
  <c r="M512" i="1" s="1"/>
  <c r="P511" i="1"/>
  <c r="Q511" i="1" s="1"/>
  <c r="L511" i="1"/>
  <c r="M511" i="1" s="1"/>
  <c r="P510" i="1"/>
  <c r="Q510" i="1" s="1"/>
  <c r="L510" i="1"/>
  <c r="M510" i="1" s="1"/>
  <c r="P509" i="1"/>
  <c r="Q509" i="1" s="1"/>
  <c r="L509" i="1"/>
  <c r="M509" i="1" s="1"/>
  <c r="P508" i="1"/>
  <c r="Q508" i="1" s="1"/>
  <c r="L508" i="1"/>
  <c r="M508" i="1" s="1"/>
  <c r="P507" i="1"/>
  <c r="Q507" i="1" s="1"/>
  <c r="L507" i="1"/>
  <c r="M507" i="1" s="1"/>
  <c r="P506" i="1"/>
  <c r="Q506" i="1" s="1"/>
  <c r="L506" i="1"/>
  <c r="M506" i="1" s="1"/>
  <c r="P505" i="1"/>
  <c r="Q505" i="1" s="1"/>
  <c r="L505" i="1"/>
  <c r="M505" i="1" s="1"/>
  <c r="P504" i="1"/>
  <c r="Q504" i="1" s="1"/>
  <c r="L504" i="1"/>
  <c r="M504" i="1" s="1"/>
  <c r="P503" i="1"/>
  <c r="Q503" i="1" s="1"/>
  <c r="L503" i="1"/>
  <c r="M503" i="1" s="1"/>
  <c r="P502" i="1"/>
  <c r="Q502" i="1" s="1"/>
  <c r="L502" i="1"/>
  <c r="M502" i="1" s="1"/>
  <c r="P501" i="1"/>
  <c r="Q501" i="1" s="1"/>
  <c r="L501" i="1"/>
  <c r="M501" i="1" s="1"/>
  <c r="P500" i="1"/>
  <c r="Q500" i="1" s="1"/>
  <c r="L500" i="1"/>
  <c r="M500" i="1" s="1"/>
  <c r="P499" i="1"/>
  <c r="Q499" i="1" s="1"/>
  <c r="L499" i="1"/>
  <c r="M499" i="1" s="1"/>
  <c r="P498" i="1"/>
  <c r="Q498" i="1" s="1"/>
  <c r="L498" i="1"/>
  <c r="M498" i="1" s="1"/>
  <c r="P497" i="1"/>
  <c r="Q497" i="1" s="1"/>
  <c r="L497" i="1"/>
  <c r="M497" i="1" s="1"/>
  <c r="P496" i="1"/>
  <c r="Q496" i="1" s="1"/>
  <c r="L496" i="1"/>
  <c r="M496" i="1" s="1"/>
  <c r="P495" i="1"/>
  <c r="Q495" i="1" s="1"/>
  <c r="L495" i="1"/>
  <c r="M495" i="1" s="1"/>
  <c r="P494" i="1"/>
  <c r="Q494" i="1" s="1"/>
  <c r="L494" i="1"/>
  <c r="M494" i="1" s="1"/>
  <c r="P493" i="1"/>
  <c r="Q493" i="1" s="1"/>
  <c r="L493" i="1"/>
  <c r="M493" i="1" s="1"/>
  <c r="P492" i="1"/>
  <c r="Q492" i="1" s="1"/>
  <c r="L492" i="1"/>
  <c r="M492" i="1" s="1"/>
  <c r="P491" i="1"/>
  <c r="Q491" i="1" s="1"/>
  <c r="L491" i="1"/>
  <c r="M491" i="1" s="1"/>
  <c r="P490" i="1"/>
  <c r="Q490" i="1" s="1"/>
  <c r="L490" i="1"/>
  <c r="M490" i="1" s="1"/>
  <c r="P489" i="1"/>
  <c r="Q489" i="1" s="1"/>
  <c r="L489" i="1"/>
  <c r="M489" i="1" s="1"/>
  <c r="P488" i="1"/>
  <c r="Q488" i="1" s="1"/>
  <c r="L488" i="1"/>
  <c r="M488" i="1" s="1"/>
  <c r="P487" i="1"/>
  <c r="Q487" i="1" s="1"/>
  <c r="L487" i="1"/>
  <c r="M487" i="1" s="1"/>
  <c r="P486" i="1"/>
  <c r="Q486" i="1" s="1"/>
  <c r="L486" i="1"/>
  <c r="M486" i="1" s="1"/>
  <c r="P485" i="1"/>
  <c r="Q485" i="1" s="1"/>
  <c r="L485" i="1"/>
  <c r="M485" i="1" s="1"/>
  <c r="P484" i="1"/>
  <c r="Q484" i="1" s="1"/>
  <c r="L484" i="1"/>
  <c r="M484" i="1" s="1"/>
  <c r="P483" i="1"/>
  <c r="Q483" i="1" s="1"/>
  <c r="L483" i="1"/>
  <c r="M483" i="1" s="1"/>
  <c r="P482" i="1"/>
  <c r="Q482" i="1" s="1"/>
  <c r="L482" i="1"/>
  <c r="M482" i="1" s="1"/>
  <c r="P481" i="1"/>
  <c r="Q481" i="1" s="1"/>
  <c r="L481" i="1"/>
  <c r="M481" i="1" s="1"/>
  <c r="P480" i="1"/>
  <c r="Q480" i="1" s="1"/>
  <c r="L480" i="1"/>
  <c r="M480" i="1" s="1"/>
  <c r="P479" i="1"/>
  <c r="Q479" i="1" s="1"/>
  <c r="L479" i="1"/>
  <c r="M479" i="1" s="1"/>
  <c r="P478" i="1"/>
  <c r="Q478" i="1" s="1"/>
  <c r="L478" i="1"/>
  <c r="M478" i="1" s="1"/>
  <c r="P477" i="1"/>
  <c r="Q477" i="1" s="1"/>
  <c r="L477" i="1"/>
  <c r="M477" i="1" s="1"/>
  <c r="P476" i="1"/>
  <c r="Q476" i="1" s="1"/>
  <c r="L476" i="1"/>
  <c r="M476" i="1" s="1"/>
  <c r="P475" i="1"/>
  <c r="Q475" i="1" s="1"/>
  <c r="L475" i="1"/>
  <c r="M475" i="1" s="1"/>
  <c r="P474" i="1"/>
  <c r="Q474" i="1" s="1"/>
  <c r="L474" i="1"/>
  <c r="M474" i="1" s="1"/>
  <c r="P473" i="1"/>
  <c r="Q473" i="1" s="1"/>
  <c r="L473" i="1"/>
  <c r="M473" i="1" s="1"/>
  <c r="P472" i="1"/>
  <c r="Q472" i="1" s="1"/>
  <c r="L472" i="1"/>
  <c r="M472" i="1" s="1"/>
  <c r="P471" i="1"/>
  <c r="Q471" i="1" s="1"/>
  <c r="L471" i="1"/>
  <c r="M471" i="1" s="1"/>
  <c r="P470" i="1"/>
  <c r="Q470" i="1" s="1"/>
  <c r="L470" i="1"/>
  <c r="M470" i="1" s="1"/>
  <c r="P469" i="1"/>
  <c r="Q469" i="1" s="1"/>
  <c r="L469" i="1"/>
  <c r="M469" i="1" s="1"/>
  <c r="P468" i="1"/>
  <c r="Q468" i="1" s="1"/>
  <c r="L468" i="1"/>
  <c r="M468" i="1" s="1"/>
  <c r="P467" i="1"/>
  <c r="Q467" i="1" s="1"/>
  <c r="L467" i="1"/>
  <c r="M467" i="1" s="1"/>
  <c r="P466" i="1"/>
  <c r="Q466" i="1" s="1"/>
  <c r="L466" i="1"/>
  <c r="M466" i="1" s="1"/>
  <c r="P465" i="1"/>
  <c r="Q465" i="1" s="1"/>
  <c r="L465" i="1"/>
  <c r="M465" i="1" s="1"/>
  <c r="P464" i="1"/>
  <c r="Q464" i="1" s="1"/>
  <c r="L464" i="1"/>
  <c r="M464" i="1" s="1"/>
  <c r="P463" i="1"/>
  <c r="Q463" i="1" s="1"/>
  <c r="L463" i="1"/>
  <c r="M463" i="1" s="1"/>
  <c r="P462" i="1"/>
  <c r="Q462" i="1" s="1"/>
  <c r="L462" i="1"/>
  <c r="M462" i="1" s="1"/>
  <c r="P461" i="1"/>
  <c r="Q461" i="1" s="1"/>
  <c r="L461" i="1"/>
  <c r="M461" i="1" s="1"/>
  <c r="P460" i="1"/>
  <c r="Q460" i="1" s="1"/>
  <c r="L460" i="1"/>
  <c r="M460" i="1" s="1"/>
  <c r="P459" i="1"/>
  <c r="Q459" i="1" s="1"/>
  <c r="L459" i="1"/>
  <c r="M459" i="1" s="1"/>
  <c r="P458" i="1"/>
  <c r="Q458" i="1" s="1"/>
  <c r="L458" i="1"/>
  <c r="M458" i="1" s="1"/>
  <c r="P457" i="1"/>
  <c r="Q457" i="1" s="1"/>
  <c r="L457" i="1"/>
  <c r="M457" i="1" s="1"/>
  <c r="P456" i="1"/>
  <c r="Q456" i="1" s="1"/>
  <c r="L456" i="1"/>
  <c r="M456" i="1" s="1"/>
  <c r="P455" i="1"/>
  <c r="Q455" i="1" s="1"/>
  <c r="L455" i="1"/>
  <c r="M455" i="1" s="1"/>
  <c r="P454" i="1"/>
  <c r="Q454" i="1" s="1"/>
  <c r="L454" i="1"/>
  <c r="M454" i="1" s="1"/>
  <c r="P453" i="1"/>
  <c r="Q453" i="1" s="1"/>
  <c r="L453" i="1"/>
  <c r="M453" i="1" s="1"/>
  <c r="P452" i="1"/>
  <c r="Q452" i="1" s="1"/>
  <c r="L452" i="1"/>
  <c r="M452" i="1" s="1"/>
  <c r="P451" i="1"/>
  <c r="Q451" i="1" s="1"/>
  <c r="L451" i="1"/>
  <c r="M451" i="1" s="1"/>
  <c r="P450" i="1"/>
  <c r="Q450" i="1" s="1"/>
  <c r="L450" i="1"/>
  <c r="M450" i="1" s="1"/>
  <c r="P449" i="1"/>
  <c r="Q449" i="1" s="1"/>
  <c r="L449" i="1"/>
  <c r="M449" i="1" s="1"/>
  <c r="P448" i="1"/>
  <c r="Q448" i="1" s="1"/>
  <c r="L448" i="1"/>
  <c r="M448" i="1" s="1"/>
  <c r="P447" i="1"/>
  <c r="Q447" i="1" s="1"/>
  <c r="L447" i="1"/>
  <c r="M447" i="1" s="1"/>
  <c r="P446" i="1"/>
  <c r="Q446" i="1" s="1"/>
  <c r="L446" i="1"/>
  <c r="M446" i="1" s="1"/>
  <c r="P445" i="1"/>
  <c r="Q445" i="1" s="1"/>
  <c r="L445" i="1"/>
  <c r="M445" i="1" s="1"/>
  <c r="P444" i="1"/>
  <c r="Q444" i="1" s="1"/>
  <c r="L444" i="1"/>
  <c r="M444" i="1" s="1"/>
  <c r="P443" i="1"/>
  <c r="Q443" i="1" s="1"/>
  <c r="L443" i="1"/>
  <c r="M443" i="1" s="1"/>
  <c r="P442" i="1"/>
  <c r="Q442" i="1" s="1"/>
  <c r="L442" i="1"/>
  <c r="M442" i="1" s="1"/>
  <c r="P441" i="1"/>
  <c r="Q441" i="1" s="1"/>
  <c r="L441" i="1"/>
  <c r="M441" i="1" s="1"/>
  <c r="P440" i="1"/>
  <c r="Q440" i="1" s="1"/>
  <c r="L440" i="1"/>
  <c r="M440" i="1" s="1"/>
  <c r="P439" i="1"/>
  <c r="Q439" i="1" s="1"/>
  <c r="L439" i="1"/>
  <c r="M439" i="1" s="1"/>
  <c r="P438" i="1"/>
  <c r="Q438" i="1" s="1"/>
  <c r="L438" i="1"/>
  <c r="M438" i="1" s="1"/>
  <c r="P437" i="1"/>
  <c r="Q437" i="1" s="1"/>
  <c r="L437" i="1"/>
  <c r="M437" i="1" s="1"/>
  <c r="P436" i="1"/>
  <c r="Q436" i="1" s="1"/>
  <c r="L436" i="1"/>
  <c r="M436" i="1" s="1"/>
  <c r="P435" i="1"/>
  <c r="Q435" i="1" s="1"/>
  <c r="L435" i="1"/>
  <c r="M435" i="1" s="1"/>
  <c r="P434" i="1"/>
  <c r="Q434" i="1" s="1"/>
  <c r="L434" i="1"/>
  <c r="M434" i="1" s="1"/>
  <c r="P433" i="1"/>
  <c r="Q433" i="1" s="1"/>
  <c r="L433" i="1"/>
  <c r="M433" i="1" s="1"/>
  <c r="P432" i="1"/>
  <c r="Q432" i="1" s="1"/>
  <c r="L432" i="1"/>
  <c r="M432" i="1" s="1"/>
  <c r="P431" i="1"/>
  <c r="Q431" i="1" s="1"/>
  <c r="L431" i="1"/>
  <c r="M431" i="1" s="1"/>
  <c r="P430" i="1"/>
  <c r="Q430" i="1" s="1"/>
  <c r="L430" i="1"/>
  <c r="M430" i="1" s="1"/>
  <c r="P429" i="1"/>
  <c r="Q429" i="1" s="1"/>
  <c r="L429" i="1"/>
  <c r="M429" i="1" s="1"/>
  <c r="P428" i="1"/>
  <c r="Q428" i="1" s="1"/>
  <c r="L428" i="1"/>
  <c r="M428" i="1" s="1"/>
  <c r="P427" i="1"/>
  <c r="Q427" i="1" s="1"/>
  <c r="L427" i="1"/>
  <c r="M427" i="1" s="1"/>
  <c r="P426" i="1"/>
  <c r="Q426" i="1" s="1"/>
  <c r="L426" i="1"/>
  <c r="M426" i="1" s="1"/>
  <c r="P425" i="1"/>
  <c r="Q425" i="1" s="1"/>
  <c r="L425" i="1"/>
  <c r="M425" i="1" s="1"/>
  <c r="P424" i="1"/>
  <c r="Q424" i="1" s="1"/>
  <c r="L424" i="1"/>
  <c r="M424" i="1" s="1"/>
  <c r="P423" i="1"/>
  <c r="Q423" i="1" s="1"/>
  <c r="L423" i="1"/>
  <c r="M423" i="1" s="1"/>
  <c r="P422" i="1"/>
  <c r="Q422" i="1" s="1"/>
  <c r="L422" i="1"/>
  <c r="M422" i="1" s="1"/>
  <c r="P421" i="1"/>
  <c r="Q421" i="1" s="1"/>
  <c r="L421" i="1"/>
  <c r="M421" i="1" s="1"/>
  <c r="P420" i="1"/>
  <c r="Q420" i="1" s="1"/>
  <c r="L420" i="1"/>
  <c r="M420" i="1" s="1"/>
  <c r="P419" i="1"/>
  <c r="Q419" i="1" s="1"/>
  <c r="L419" i="1"/>
  <c r="M419" i="1" s="1"/>
  <c r="P418" i="1"/>
  <c r="Q418" i="1" s="1"/>
  <c r="L418" i="1"/>
  <c r="M418" i="1" s="1"/>
  <c r="P417" i="1"/>
  <c r="Q417" i="1" s="1"/>
  <c r="L417" i="1"/>
  <c r="M417" i="1" s="1"/>
  <c r="P416" i="1"/>
  <c r="Q416" i="1" s="1"/>
  <c r="L416" i="1"/>
  <c r="M416" i="1" s="1"/>
  <c r="P415" i="1"/>
  <c r="Q415" i="1" s="1"/>
  <c r="L415" i="1"/>
  <c r="M415" i="1" s="1"/>
  <c r="P414" i="1"/>
  <c r="Q414" i="1" s="1"/>
  <c r="L414" i="1"/>
  <c r="M414" i="1" s="1"/>
  <c r="P413" i="1"/>
  <c r="Q413" i="1" s="1"/>
  <c r="L413" i="1"/>
  <c r="M413" i="1" s="1"/>
  <c r="P412" i="1"/>
  <c r="Q412" i="1" s="1"/>
  <c r="L412" i="1"/>
  <c r="M412" i="1" s="1"/>
  <c r="P411" i="1"/>
  <c r="Q411" i="1" s="1"/>
  <c r="L411" i="1"/>
  <c r="M411" i="1" s="1"/>
  <c r="P410" i="1"/>
  <c r="Q410" i="1" s="1"/>
  <c r="L410" i="1"/>
  <c r="M410" i="1" s="1"/>
  <c r="P409" i="1"/>
  <c r="Q409" i="1" s="1"/>
  <c r="L409" i="1"/>
  <c r="M409" i="1" s="1"/>
  <c r="P408" i="1"/>
  <c r="Q408" i="1" s="1"/>
  <c r="L408" i="1"/>
  <c r="M408" i="1" s="1"/>
  <c r="P407" i="1"/>
  <c r="Q407" i="1" s="1"/>
  <c r="L407" i="1"/>
  <c r="M407" i="1" s="1"/>
  <c r="P406" i="1"/>
  <c r="Q406" i="1" s="1"/>
  <c r="L406" i="1"/>
  <c r="M406" i="1" s="1"/>
  <c r="P405" i="1"/>
  <c r="Q405" i="1" s="1"/>
  <c r="L405" i="1"/>
  <c r="M405" i="1" s="1"/>
  <c r="P404" i="1"/>
  <c r="Q404" i="1" s="1"/>
  <c r="L404" i="1"/>
  <c r="M404" i="1" s="1"/>
  <c r="P403" i="1"/>
  <c r="Q403" i="1" s="1"/>
  <c r="L403" i="1"/>
  <c r="M403" i="1" s="1"/>
  <c r="P402" i="1"/>
  <c r="Q402" i="1" s="1"/>
  <c r="L402" i="1"/>
  <c r="M402" i="1" s="1"/>
  <c r="P401" i="1"/>
  <c r="Q401" i="1" s="1"/>
  <c r="L401" i="1"/>
  <c r="M401" i="1" s="1"/>
  <c r="P400" i="1"/>
  <c r="Q400" i="1" s="1"/>
  <c r="L400" i="1"/>
  <c r="M400" i="1" s="1"/>
  <c r="P399" i="1"/>
  <c r="Q399" i="1" s="1"/>
  <c r="L399" i="1"/>
  <c r="M399" i="1" s="1"/>
  <c r="P398" i="1"/>
  <c r="Q398" i="1" s="1"/>
  <c r="L398" i="1"/>
  <c r="M398" i="1" s="1"/>
  <c r="P397" i="1"/>
  <c r="Q397" i="1" s="1"/>
  <c r="L397" i="1"/>
  <c r="M397" i="1" s="1"/>
  <c r="P396" i="1"/>
  <c r="Q396" i="1" s="1"/>
  <c r="L396" i="1"/>
  <c r="M396" i="1" s="1"/>
  <c r="P395" i="1"/>
  <c r="Q395" i="1" s="1"/>
  <c r="L395" i="1"/>
  <c r="M395" i="1" s="1"/>
  <c r="P394" i="1"/>
  <c r="Q394" i="1" s="1"/>
  <c r="L394" i="1"/>
  <c r="M394" i="1" s="1"/>
  <c r="P393" i="1"/>
  <c r="Q393" i="1" s="1"/>
  <c r="L393" i="1"/>
  <c r="M393" i="1" s="1"/>
  <c r="P392" i="1"/>
  <c r="Q392" i="1" s="1"/>
  <c r="L392" i="1"/>
  <c r="M392" i="1" s="1"/>
  <c r="P391" i="1"/>
  <c r="Q391" i="1" s="1"/>
  <c r="L391" i="1"/>
  <c r="M391" i="1" s="1"/>
  <c r="P390" i="1"/>
  <c r="Q390" i="1" s="1"/>
  <c r="L390" i="1"/>
  <c r="M390" i="1" s="1"/>
  <c r="P389" i="1"/>
  <c r="Q389" i="1" s="1"/>
  <c r="L389" i="1"/>
  <c r="M389" i="1" s="1"/>
  <c r="P388" i="1"/>
  <c r="Q388" i="1" s="1"/>
  <c r="L388" i="1"/>
  <c r="M388" i="1" s="1"/>
  <c r="P387" i="1"/>
  <c r="Q387" i="1" s="1"/>
  <c r="L387" i="1"/>
  <c r="M387" i="1" s="1"/>
  <c r="P386" i="1"/>
  <c r="Q386" i="1" s="1"/>
  <c r="L386" i="1"/>
  <c r="M386" i="1" s="1"/>
  <c r="P385" i="1"/>
  <c r="Q385" i="1" s="1"/>
  <c r="L385" i="1"/>
  <c r="M385" i="1" s="1"/>
  <c r="P384" i="1"/>
  <c r="Q384" i="1" s="1"/>
  <c r="L384" i="1"/>
  <c r="M384" i="1" s="1"/>
  <c r="P383" i="1"/>
  <c r="Q383" i="1" s="1"/>
  <c r="L383" i="1"/>
  <c r="M383" i="1" s="1"/>
  <c r="P382" i="1"/>
  <c r="Q382" i="1" s="1"/>
  <c r="L382" i="1"/>
  <c r="M382" i="1" s="1"/>
  <c r="P381" i="1"/>
  <c r="Q381" i="1" s="1"/>
  <c r="L381" i="1"/>
  <c r="M381" i="1" s="1"/>
  <c r="P380" i="1"/>
  <c r="Q380" i="1" s="1"/>
  <c r="L380" i="1"/>
  <c r="M380" i="1" s="1"/>
  <c r="P379" i="1"/>
  <c r="Q379" i="1" s="1"/>
  <c r="L379" i="1"/>
  <c r="M379" i="1" s="1"/>
  <c r="P378" i="1"/>
  <c r="Q378" i="1" s="1"/>
  <c r="L378" i="1"/>
  <c r="M378" i="1" s="1"/>
  <c r="P377" i="1"/>
  <c r="Q377" i="1" s="1"/>
  <c r="L377" i="1"/>
  <c r="M377" i="1" s="1"/>
  <c r="P376" i="1"/>
  <c r="Q376" i="1" s="1"/>
  <c r="L376" i="1"/>
  <c r="M376" i="1" s="1"/>
  <c r="P375" i="1"/>
  <c r="Q375" i="1" s="1"/>
  <c r="L375" i="1"/>
  <c r="M375" i="1" s="1"/>
  <c r="P374" i="1"/>
  <c r="Q374" i="1" s="1"/>
  <c r="L374" i="1"/>
  <c r="M374" i="1" s="1"/>
  <c r="P373" i="1"/>
  <c r="Q373" i="1" s="1"/>
  <c r="L373" i="1"/>
  <c r="M373" i="1" s="1"/>
  <c r="P372" i="1"/>
  <c r="Q372" i="1" s="1"/>
  <c r="L372" i="1"/>
  <c r="M372" i="1" s="1"/>
  <c r="P371" i="1"/>
  <c r="Q371" i="1" s="1"/>
  <c r="L371" i="1"/>
  <c r="M371" i="1" s="1"/>
  <c r="P370" i="1"/>
  <c r="Q370" i="1" s="1"/>
  <c r="L370" i="1"/>
  <c r="M370" i="1" s="1"/>
  <c r="P369" i="1"/>
  <c r="Q369" i="1" s="1"/>
  <c r="L369" i="1"/>
  <c r="M369" i="1" s="1"/>
  <c r="P368" i="1"/>
  <c r="Q368" i="1" s="1"/>
  <c r="L368" i="1"/>
  <c r="M368" i="1" s="1"/>
  <c r="P367" i="1"/>
  <c r="Q367" i="1" s="1"/>
  <c r="L367" i="1"/>
  <c r="M367" i="1" s="1"/>
  <c r="P366" i="1"/>
  <c r="Q366" i="1" s="1"/>
  <c r="L366" i="1"/>
  <c r="M366" i="1" s="1"/>
  <c r="P365" i="1"/>
  <c r="Q365" i="1" s="1"/>
  <c r="L365" i="1"/>
  <c r="M365" i="1" s="1"/>
  <c r="P364" i="1"/>
  <c r="Q364" i="1" s="1"/>
  <c r="L364" i="1"/>
  <c r="M364" i="1" s="1"/>
  <c r="P363" i="1"/>
  <c r="Q363" i="1" s="1"/>
  <c r="L363" i="1"/>
  <c r="M363" i="1" s="1"/>
  <c r="P362" i="1"/>
  <c r="Q362" i="1" s="1"/>
  <c r="L362" i="1"/>
  <c r="M362" i="1" s="1"/>
  <c r="P361" i="1"/>
  <c r="Q361" i="1" s="1"/>
  <c r="L361" i="1"/>
  <c r="M361" i="1" s="1"/>
  <c r="P360" i="1"/>
  <c r="Q360" i="1" s="1"/>
  <c r="M360" i="1"/>
  <c r="L360" i="1"/>
  <c r="P359" i="1"/>
  <c r="Q359" i="1" s="1"/>
  <c r="M359" i="1"/>
  <c r="L359" i="1"/>
  <c r="P358" i="1"/>
  <c r="Q358" i="1" s="1"/>
  <c r="L358" i="1"/>
  <c r="M358" i="1" s="1"/>
  <c r="P357" i="1"/>
  <c r="Q357" i="1" s="1"/>
  <c r="L357" i="1"/>
  <c r="M357" i="1" s="1"/>
  <c r="P356" i="1"/>
  <c r="Q356" i="1" s="1"/>
  <c r="M356" i="1"/>
  <c r="L356" i="1"/>
  <c r="P355" i="1"/>
  <c r="Q355" i="1" s="1"/>
  <c r="M355" i="1"/>
  <c r="L355" i="1"/>
  <c r="P354" i="1"/>
  <c r="Q354" i="1" s="1"/>
  <c r="L354" i="1"/>
  <c r="M354" i="1" s="1"/>
  <c r="P353" i="1"/>
  <c r="Q353" i="1" s="1"/>
  <c r="L353" i="1"/>
  <c r="M353" i="1" s="1"/>
  <c r="P352" i="1"/>
  <c r="Q352" i="1" s="1"/>
  <c r="M352" i="1"/>
  <c r="L352" i="1"/>
  <c r="P351" i="1"/>
  <c r="Q351" i="1" s="1"/>
  <c r="M351" i="1"/>
  <c r="L351" i="1"/>
  <c r="P350" i="1"/>
  <c r="Q350" i="1" s="1"/>
  <c r="L350" i="1"/>
  <c r="M350" i="1" s="1"/>
  <c r="Q349" i="1"/>
  <c r="P349" i="1"/>
  <c r="L349" i="1"/>
  <c r="M349" i="1" s="1"/>
  <c r="Q348" i="1"/>
  <c r="P348" i="1"/>
  <c r="L348" i="1"/>
  <c r="M348" i="1" s="1"/>
  <c r="Q347" i="1"/>
  <c r="P347" i="1"/>
  <c r="L347" i="1"/>
  <c r="M347" i="1" s="1"/>
  <c r="Q346" i="1"/>
  <c r="P346" i="1"/>
  <c r="L346" i="1"/>
  <c r="M346" i="1" s="1"/>
  <c r="Q345" i="1"/>
  <c r="P345" i="1"/>
  <c r="L345" i="1"/>
  <c r="M345" i="1" s="1"/>
  <c r="Q344" i="1"/>
  <c r="P344" i="1"/>
  <c r="L344" i="1"/>
  <c r="M344" i="1" s="1"/>
  <c r="Q343" i="1"/>
  <c r="P343" i="1"/>
  <c r="L343" i="1"/>
  <c r="M343" i="1" s="1"/>
  <c r="Q342" i="1"/>
  <c r="P342" i="1"/>
  <c r="L342" i="1"/>
  <c r="M342" i="1" s="1"/>
  <c r="Q341" i="1"/>
  <c r="P341" i="1"/>
  <c r="L341" i="1"/>
  <c r="M341" i="1" s="1"/>
  <c r="Q340" i="1"/>
  <c r="P340" i="1"/>
  <c r="L340" i="1"/>
  <c r="M340" i="1" s="1"/>
  <c r="Q339" i="1"/>
  <c r="P339" i="1"/>
  <c r="L339" i="1"/>
  <c r="M339" i="1" s="1"/>
  <c r="Q338" i="1"/>
  <c r="P338" i="1"/>
  <c r="L338" i="1"/>
  <c r="M338" i="1" s="1"/>
  <c r="Q337" i="1"/>
  <c r="P337" i="1"/>
  <c r="L337" i="1"/>
  <c r="M337" i="1" s="1"/>
  <c r="Q336" i="1"/>
  <c r="P336" i="1"/>
  <c r="L336" i="1"/>
  <c r="M336" i="1" s="1"/>
  <c r="Q335" i="1"/>
  <c r="P335" i="1"/>
  <c r="L335" i="1"/>
  <c r="M335" i="1" s="1"/>
  <c r="Q334" i="1"/>
  <c r="P334" i="1"/>
  <c r="L334" i="1"/>
  <c r="M334" i="1" s="1"/>
  <c r="Q333" i="1"/>
  <c r="P333" i="1"/>
  <c r="L333" i="1"/>
  <c r="M333" i="1" s="1"/>
  <c r="Q332" i="1"/>
  <c r="P332" i="1"/>
  <c r="L332" i="1"/>
  <c r="M332" i="1" s="1"/>
  <c r="Q331" i="1"/>
  <c r="P331" i="1"/>
  <c r="L331" i="1"/>
  <c r="M331" i="1" s="1"/>
  <c r="Q330" i="1"/>
  <c r="P330" i="1"/>
  <c r="L330" i="1"/>
  <c r="M330" i="1" s="1"/>
  <c r="Q329" i="1"/>
  <c r="P329" i="1"/>
  <c r="L329" i="1"/>
  <c r="M329" i="1" s="1"/>
  <c r="Q328" i="1"/>
  <c r="P328" i="1"/>
  <c r="L328" i="1"/>
  <c r="M328" i="1" s="1"/>
  <c r="Q327" i="1"/>
  <c r="P327" i="1"/>
  <c r="L327" i="1"/>
  <c r="M327" i="1" s="1"/>
  <c r="Q326" i="1"/>
  <c r="P326" i="1"/>
  <c r="L326" i="1"/>
  <c r="M326" i="1" s="1"/>
  <c r="Q325" i="1"/>
  <c r="P325" i="1"/>
  <c r="L325" i="1"/>
  <c r="M325" i="1" s="1"/>
  <c r="Q324" i="1"/>
  <c r="P324" i="1"/>
  <c r="L324" i="1"/>
  <c r="M324" i="1" s="1"/>
  <c r="Q323" i="1"/>
  <c r="P323" i="1"/>
  <c r="L323" i="1"/>
  <c r="M323" i="1" s="1"/>
  <c r="Q322" i="1"/>
  <c r="P322" i="1"/>
  <c r="L322" i="1"/>
  <c r="M322" i="1" s="1"/>
  <c r="Q321" i="1"/>
  <c r="P321" i="1"/>
  <c r="L321" i="1"/>
  <c r="M321" i="1" s="1"/>
  <c r="Q320" i="1"/>
  <c r="P320" i="1"/>
  <c r="L320" i="1"/>
  <c r="M320" i="1" s="1"/>
  <c r="Q319" i="1"/>
  <c r="P319" i="1"/>
  <c r="L319" i="1"/>
  <c r="M319" i="1" s="1"/>
  <c r="Q318" i="1"/>
  <c r="P318" i="1"/>
  <c r="L318" i="1"/>
  <c r="M318" i="1" s="1"/>
  <c r="Q317" i="1"/>
  <c r="P317" i="1"/>
  <c r="L317" i="1"/>
  <c r="M317" i="1" s="1"/>
  <c r="Q316" i="1"/>
  <c r="P316" i="1"/>
  <c r="L316" i="1"/>
  <c r="M316" i="1" s="1"/>
  <c r="Q315" i="1"/>
  <c r="P315" i="1"/>
  <c r="L315" i="1"/>
  <c r="M315" i="1" s="1"/>
  <c r="Q314" i="1"/>
  <c r="P314" i="1"/>
  <c r="L314" i="1"/>
  <c r="M314" i="1" s="1"/>
  <c r="Q313" i="1"/>
  <c r="P313" i="1"/>
  <c r="L313" i="1"/>
  <c r="M313" i="1" s="1"/>
  <c r="Q312" i="1"/>
  <c r="P312" i="1"/>
  <c r="L312" i="1"/>
  <c r="M312" i="1" s="1"/>
  <c r="Q311" i="1"/>
  <c r="P311" i="1"/>
  <c r="L311" i="1"/>
  <c r="M311" i="1" s="1"/>
  <c r="Q310" i="1"/>
  <c r="P310" i="1"/>
  <c r="L310" i="1"/>
  <c r="M310" i="1" s="1"/>
  <c r="Q309" i="1"/>
  <c r="P309" i="1"/>
  <c r="L309" i="1"/>
  <c r="M309" i="1" s="1"/>
  <c r="P308" i="1"/>
  <c r="Q308" i="1" s="1"/>
  <c r="L308" i="1"/>
  <c r="M308" i="1" s="1"/>
  <c r="P307" i="1"/>
  <c r="Q307" i="1" s="1"/>
  <c r="L307" i="1"/>
  <c r="M307" i="1" s="1"/>
  <c r="P306" i="1"/>
  <c r="Q306" i="1" s="1"/>
  <c r="L306" i="1"/>
  <c r="M306" i="1" s="1"/>
  <c r="P305" i="1"/>
  <c r="Q305" i="1" s="1"/>
  <c r="L305" i="1"/>
  <c r="M305" i="1" s="1"/>
  <c r="P304" i="1"/>
  <c r="Q304" i="1" s="1"/>
  <c r="L304" i="1"/>
  <c r="M304" i="1" s="1"/>
  <c r="P303" i="1"/>
  <c r="Q303" i="1" s="1"/>
  <c r="L303" i="1"/>
  <c r="M303" i="1" s="1"/>
  <c r="P302" i="1"/>
  <c r="Q302" i="1" s="1"/>
  <c r="L302" i="1"/>
  <c r="M302" i="1" s="1"/>
  <c r="P301" i="1"/>
  <c r="Q301" i="1" s="1"/>
  <c r="L301" i="1"/>
  <c r="M301" i="1" s="1"/>
  <c r="P300" i="1"/>
  <c r="Q300" i="1" s="1"/>
  <c r="L300" i="1"/>
  <c r="M300" i="1" s="1"/>
  <c r="P299" i="1"/>
  <c r="Q299" i="1" s="1"/>
  <c r="L299" i="1"/>
  <c r="M299" i="1" s="1"/>
  <c r="P298" i="1"/>
  <c r="Q298" i="1" s="1"/>
  <c r="L298" i="1"/>
  <c r="M298" i="1" s="1"/>
  <c r="P297" i="1"/>
  <c r="Q297" i="1" s="1"/>
  <c r="L297" i="1"/>
  <c r="M297" i="1" s="1"/>
  <c r="P296" i="1"/>
  <c r="Q296" i="1" s="1"/>
  <c r="L296" i="1"/>
  <c r="M296" i="1" s="1"/>
  <c r="P295" i="1"/>
  <c r="Q295" i="1" s="1"/>
  <c r="L295" i="1"/>
  <c r="M295" i="1" s="1"/>
  <c r="P294" i="1"/>
  <c r="Q294" i="1" s="1"/>
  <c r="L294" i="1"/>
  <c r="M294" i="1" s="1"/>
  <c r="P293" i="1"/>
  <c r="Q293" i="1" s="1"/>
  <c r="L293" i="1"/>
  <c r="M293" i="1" s="1"/>
  <c r="P292" i="1"/>
  <c r="Q292" i="1" s="1"/>
  <c r="L292" i="1"/>
  <c r="M292" i="1" s="1"/>
  <c r="P291" i="1"/>
  <c r="Q291" i="1" s="1"/>
  <c r="L291" i="1"/>
  <c r="M291" i="1" s="1"/>
  <c r="P290" i="1"/>
  <c r="Q290" i="1" s="1"/>
  <c r="L290" i="1"/>
  <c r="M290" i="1" s="1"/>
  <c r="P289" i="1"/>
  <c r="Q289" i="1" s="1"/>
  <c r="L289" i="1"/>
  <c r="M289" i="1" s="1"/>
  <c r="P288" i="1"/>
  <c r="Q288" i="1" s="1"/>
  <c r="L288" i="1"/>
  <c r="M288" i="1" s="1"/>
  <c r="P287" i="1"/>
  <c r="Q287" i="1" s="1"/>
  <c r="L287" i="1"/>
  <c r="M287" i="1" s="1"/>
  <c r="P286" i="1"/>
  <c r="Q286" i="1" s="1"/>
  <c r="L286" i="1"/>
  <c r="M286" i="1" s="1"/>
  <c r="P285" i="1"/>
  <c r="Q285" i="1" s="1"/>
  <c r="L285" i="1"/>
  <c r="M285" i="1" s="1"/>
  <c r="P284" i="1"/>
  <c r="Q284" i="1" s="1"/>
  <c r="L284" i="1"/>
  <c r="M284" i="1" s="1"/>
  <c r="P283" i="1"/>
  <c r="Q283" i="1" s="1"/>
  <c r="L283" i="1"/>
  <c r="M283" i="1" s="1"/>
  <c r="P282" i="1"/>
  <c r="Q282" i="1" s="1"/>
  <c r="L282" i="1"/>
  <c r="M282" i="1" s="1"/>
  <c r="P281" i="1"/>
  <c r="Q281" i="1" s="1"/>
  <c r="L281" i="1"/>
  <c r="M281" i="1" s="1"/>
  <c r="P280" i="1"/>
  <c r="Q280" i="1" s="1"/>
  <c r="L280" i="1"/>
  <c r="M280" i="1" s="1"/>
  <c r="P279" i="1"/>
  <c r="Q279" i="1" s="1"/>
  <c r="L279" i="1"/>
  <c r="M279" i="1" s="1"/>
  <c r="P278" i="1"/>
  <c r="Q278" i="1" s="1"/>
  <c r="L278" i="1"/>
  <c r="M278" i="1" s="1"/>
  <c r="P277" i="1"/>
  <c r="Q277" i="1" s="1"/>
  <c r="L277" i="1"/>
  <c r="M277" i="1" s="1"/>
  <c r="P276" i="1"/>
  <c r="Q276" i="1" s="1"/>
  <c r="L276" i="1"/>
  <c r="M276" i="1" s="1"/>
  <c r="P275" i="1"/>
  <c r="Q275" i="1" s="1"/>
  <c r="L275" i="1"/>
  <c r="M275" i="1" s="1"/>
  <c r="P274" i="1"/>
  <c r="Q274" i="1" s="1"/>
  <c r="L274" i="1"/>
  <c r="M274" i="1" s="1"/>
  <c r="P273" i="1"/>
  <c r="Q273" i="1" s="1"/>
  <c r="L273" i="1"/>
  <c r="M273" i="1" s="1"/>
  <c r="P272" i="1"/>
  <c r="Q272" i="1" s="1"/>
  <c r="L272" i="1"/>
  <c r="M272" i="1" s="1"/>
  <c r="P271" i="1"/>
  <c r="Q271" i="1" s="1"/>
  <c r="L271" i="1"/>
  <c r="M271" i="1" s="1"/>
  <c r="P270" i="1"/>
  <c r="Q270" i="1" s="1"/>
  <c r="L270" i="1"/>
  <c r="M270" i="1" s="1"/>
  <c r="P269" i="1"/>
  <c r="Q269" i="1" s="1"/>
  <c r="L269" i="1"/>
  <c r="M269" i="1" s="1"/>
  <c r="P268" i="1"/>
  <c r="Q268" i="1" s="1"/>
  <c r="L268" i="1"/>
  <c r="M268" i="1" s="1"/>
  <c r="P267" i="1"/>
  <c r="Q267" i="1" s="1"/>
  <c r="L267" i="1"/>
  <c r="M267" i="1" s="1"/>
  <c r="P266" i="1"/>
  <c r="Q266" i="1" s="1"/>
  <c r="L266" i="1"/>
  <c r="M266" i="1" s="1"/>
  <c r="P265" i="1"/>
  <c r="Q265" i="1" s="1"/>
  <c r="L265" i="1"/>
  <c r="M265" i="1" s="1"/>
  <c r="P264" i="1"/>
  <c r="Q264" i="1" s="1"/>
  <c r="L264" i="1"/>
  <c r="M264" i="1" s="1"/>
  <c r="P263" i="1"/>
  <c r="Q263" i="1" s="1"/>
  <c r="L263" i="1"/>
  <c r="M263" i="1" s="1"/>
  <c r="P262" i="1"/>
  <c r="Q262" i="1" s="1"/>
  <c r="L262" i="1"/>
  <c r="M262" i="1" s="1"/>
  <c r="P261" i="1"/>
  <c r="Q261" i="1" s="1"/>
  <c r="L261" i="1"/>
  <c r="M261" i="1" s="1"/>
  <c r="P260" i="1"/>
  <c r="Q260" i="1" s="1"/>
  <c r="L260" i="1"/>
  <c r="M260" i="1" s="1"/>
  <c r="P259" i="1"/>
  <c r="Q259" i="1" s="1"/>
  <c r="L259" i="1"/>
  <c r="M259" i="1" s="1"/>
  <c r="P258" i="1"/>
  <c r="Q258" i="1" s="1"/>
  <c r="L258" i="1"/>
  <c r="M258" i="1" s="1"/>
  <c r="P257" i="1"/>
  <c r="Q257" i="1" s="1"/>
  <c r="L257" i="1"/>
  <c r="M257" i="1" s="1"/>
  <c r="P256" i="1"/>
  <c r="Q256" i="1" s="1"/>
  <c r="L256" i="1"/>
  <c r="M256" i="1" s="1"/>
  <c r="P255" i="1"/>
  <c r="Q255" i="1" s="1"/>
  <c r="L255" i="1"/>
  <c r="M255" i="1" s="1"/>
  <c r="P254" i="1"/>
  <c r="Q254" i="1" s="1"/>
  <c r="L254" i="1"/>
  <c r="M254" i="1" s="1"/>
  <c r="P253" i="1"/>
  <c r="Q253" i="1" s="1"/>
  <c r="L253" i="1"/>
  <c r="M253" i="1" s="1"/>
  <c r="P252" i="1"/>
  <c r="Q252" i="1" s="1"/>
  <c r="L252" i="1"/>
  <c r="M252" i="1" s="1"/>
  <c r="P251" i="1"/>
  <c r="Q251" i="1" s="1"/>
  <c r="L251" i="1"/>
  <c r="M251" i="1" s="1"/>
  <c r="P250" i="1"/>
  <c r="Q250" i="1" s="1"/>
  <c r="L250" i="1"/>
  <c r="M250" i="1" s="1"/>
  <c r="P249" i="1"/>
  <c r="Q249" i="1" s="1"/>
  <c r="L249" i="1"/>
  <c r="M249" i="1" s="1"/>
  <c r="P248" i="1"/>
  <c r="Q248" i="1" s="1"/>
  <c r="L248" i="1"/>
  <c r="M248" i="1" s="1"/>
  <c r="P247" i="1"/>
  <c r="Q247" i="1" s="1"/>
  <c r="L247" i="1"/>
  <c r="M247" i="1" s="1"/>
  <c r="P246" i="1"/>
  <c r="Q246" i="1" s="1"/>
  <c r="L246" i="1"/>
  <c r="M246" i="1" s="1"/>
  <c r="P245" i="1"/>
  <c r="Q245" i="1" s="1"/>
  <c r="L245" i="1"/>
  <c r="M245" i="1" s="1"/>
  <c r="P244" i="1"/>
  <c r="Q244" i="1" s="1"/>
  <c r="L244" i="1"/>
  <c r="M244" i="1" s="1"/>
  <c r="P243" i="1"/>
  <c r="Q243" i="1" s="1"/>
  <c r="L243" i="1"/>
  <c r="M243" i="1" s="1"/>
  <c r="P242" i="1"/>
  <c r="Q242" i="1" s="1"/>
  <c r="L242" i="1"/>
  <c r="M242" i="1" s="1"/>
  <c r="P241" i="1"/>
  <c r="Q241" i="1" s="1"/>
  <c r="L241" i="1"/>
  <c r="M241" i="1" s="1"/>
  <c r="P240" i="1"/>
  <c r="Q240" i="1" s="1"/>
  <c r="L240" i="1"/>
  <c r="M240" i="1" s="1"/>
  <c r="P239" i="1"/>
  <c r="Q239" i="1" s="1"/>
  <c r="L239" i="1"/>
  <c r="M239" i="1" s="1"/>
  <c r="P238" i="1"/>
  <c r="Q238" i="1" s="1"/>
  <c r="L238" i="1"/>
  <c r="M238" i="1" s="1"/>
  <c r="P237" i="1"/>
  <c r="Q237" i="1" s="1"/>
  <c r="L237" i="1"/>
  <c r="M237" i="1" s="1"/>
  <c r="P236" i="1"/>
  <c r="Q236" i="1" s="1"/>
  <c r="L236" i="1"/>
  <c r="M236" i="1" s="1"/>
  <c r="P235" i="1"/>
  <c r="Q235" i="1" s="1"/>
  <c r="L235" i="1"/>
  <c r="M235" i="1" s="1"/>
  <c r="P234" i="1"/>
  <c r="Q234" i="1" s="1"/>
  <c r="L234" i="1"/>
  <c r="M234" i="1" s="1"/>
  <c r="P233" i="1"/>
  <c r="Q233" i="1" s="1"/>
  <c r="L233" i="1"/>
  <c r="M233" i="1" s="1"/>
  <c r="P232" i="1"/>
  <c r="Q232" i="1" s="1"/>
  <c r="L232" i="1"/>
  <c r="M232" i="1" s="1"/>
  <c r="P231" i="1"/>
  <c r="Q231" i="1" s="1"/>
  <c r="L231" i="1"/>
  <c r="M231" i="1" s="1"/>
  <c r="P230" i="1"/>
  <c r="Q230" i="1" s="1"/>
  <c r="L230" i="1"/>
  <c r="M230" i="1" s="1"/>
  <c r="P229" i="1"/>
  <c r="Q229" i="1" s="1"/>
  <c r="L229" i="1"/>
  <c r="M229" i="1" s="1"/>
  <c r="P228" i="1"/>
  <c r="Q228" i="1" s="1"/>
  <c r="L228" i="1"/>
  <c r="M228" i="1" s="1"/>
  <c r="P227" i="1"/>
  <c r="Q227" i="1" s="1"/>
  <c r="L227" i="1"/>
  <c r="M227" i="1" s="1"/>
  <c r="P226" i="1"/>
  <c r="Q226" i="1" s="1"/>
  <c r="L226" i="1"/>
  <c r="M226" i="1" s="1"/>
  <c r="P225" i="1"/>
  <c r="Q225" i="1" s="1"/>
  <c r="L225" i="1"/>
  <c r="M225" i="1" s="1"/>
  <c r="P224" i="1"/>
  <c r="Q224" i="1" s="1"/>
  <c r="L224" i="1"/>
  <c r="M224" i="1" s="1"/>
  <c r="P223" i="1"/>
  <c r="Q223" i="1" s="1"/>
  <c r="L223" i="1"/>
  <c r="M223" i="1" s="1"/>
  <c r="P222" i="1"/>
  <c r="Q222" i="1" s="1"/>
  <c r="L222" i="1"/>
  <c r="M222" i="1" s="1"/>
  <c r="P221" i="1"/>
  <c r="Q221" i="1" s="1"/>
  <c r="L221" i="1"/>
  <c r="M221" i="1" s="1"/>
  <c r="P220" i="1"/>
  <c r="Q220" i="1" s="1"/>
  <c r="L220" i="1"/>
  <c r="M220" i="1" s="1"/>
  <c r="P219" i="1"/>
  <c r="Q219" i="1" s="1"/>
  <c r="L219" i="1"/>
  <c r="M219" i="1" s="1"/>
  <c r="P218" i="1"/>
  <c r="Q218" i="1" s="1"/>
  <c r="L218" i="1"/>
  <c r="M218" i="1" s="1"/>
  <c r="P217" i="1"/>
  <c r="Q217" i="1" s="1"/>
  <c r="L217" i="1"/>
  <c r="M217" i="1" s="1"/>
  <c r="P216" i="1"/>
  <c r="Q216" i="1" s="1"/>
  <c r="L216" i="1"/>
  <c r="M216" i="1" s="1"/>
  <c r="P215" i="1"/>
  <c r="Q215" i="1" s="1"/>
  <c r="L215" i="1"/>
  <c r="M215" i="1" s="1"/>
  <c r="P214" i="1"/>
  <c r="Q214" i="1" s="1"/>
  <c r="L214" i="1"/>
  <c r="M214" i="1" s="1"/>
  <c r="P213" i="1"/>
  <c r="Q213" i="1" s="1"/>
  <c r="L213" i="1"/>
  <c r="M213" i="1" s="1"/>
  <c r="P212" i="1"/>
  <c r="Q212" i="1" s="1"/>
  <c r="L212" i="1"/>
  <c r="M212" i="1" s="1"/>
  <c r="P211" i="1"/>
  <c r="Q211" i="1" s="1"/>
  <c r="L211" i="1"/>
  <c r="M211" i="1" s="1"/>
  <c r="P210" i="1"/>
  <c r="Q210" i="1" s="1"/>
  <c r="L210" i="1"/>
  <c r="M210" i="1" s="1"/>
  <c r="P209" i="1"/>
  <c r="Q209" i="1" s="1"/>
  <c r="L209" i="1"/>
  <c r="M209" i="1" s="1"/>
  <c r="P208" i="1"/>
  <c r="Q208" i="1" s="1"/>
  <c r="L208" i="1"/>
  <c r="M208" i="1" s="1"/>
  <c r="P207" i="1"/>
  <c r="Q207" i="1" s="1"/>
  <c r="L207" i="1"/>
  <c r="M207" i="1" s="1"/>
  <c r="P206" i="1"/>
  <c r="Q206" i="1" s="1"/>
  <c r="L206" i="1"/>
  <c r="M206" i="1" s="1"/>
  <c r="P205" i="1"/>
  <c r="Q205" i="1" s="1"/>
  <c r="L205" i="1"/>
  <c r="M205" i="1" s="1"/>
  <c r="P204" i="1"/>
  <c r="Q204" i="1" s="1"/>
  <c r="L204" i="1"/>
  <c r="M204" i="1" s="1"/>
  <c r="P203" i="1"/>
  <c r="Q203" i="1" s="1"/>
  <c r="L203" i="1"/>
  <c r="M203" i="1" s="1"/>
  <c r="P202" i="1"/>
  <c r="Q202" i="1" s="1"/>
  <c r="L202" i="1"/>
  <c r="M202" i="1" s="1"/>
  <c r="P201" i="1"/>
  <c r="Q201" i="1" s="1"/>
  <c r="L201" i="1"/>
  <c r="M201" i="1" s="1"/>
  <c r="P200" i="1"/>
  <c r="Q200" i="1" s="1"/>
  <c r="L200" i="1"/>
  <c r="M200" i="1" s="1"/>
  <c r="P199" i="1"/>
  <c r="Q199" i="1" s="1"/>
  <c r="L199" i="1"/>
  <c r="M199" i="1" s="1"/>
  <c r="P198" i="1"/>
  <c r="Q198" i="1" s="1"/>
  <c r="L198" i="1"/>
  <c r="M198" i="1" s="1"/>
  <c r="P197" i="1"/>
  <c r="Q197" i="1" s="1"/>
  <c r="L197" i="1"/>
  <c r="M197" i="1" s="1"/>
  <c r="P196" i="1"/>
  <c r="Q196" i="1" s="1"/>
  <c r="L196" i="1"/>
  <c r="M196" i="1" s="1"/>
  <c r="P195" i="1"/>
  <c r="Q195" i="1" s="1"/>
  <c r="L195" i="1"/>
  <c r="M195" i="1" s="1"/>
  <c r="P194" i="1"/>
  <c r="Q194" i="1" s="1"/>
  <c r="L194" i="1"/>
  <c r="M194" i="1" s="1"/>
  <c r="P193" i="1"/>
  <c r="Q193" i="1" s="1"/>
  <c r="L193" i="1"/>
  <c r="M193" i="1" s="1"/>
  <c r="P192" i="1"/>
  <c r="Q192" i="1" s="1"/>
  <c r="L192" i="1"/>
  <c r="M192" i="1" s="1"/>
  <c r="P191" i="1"/>
  <c r="Q191" i="1" s="1"/>
  <c r="L191" i="1"/>
  <c r="M191" i="1" s="1"/>
  <c r="Q190" i="1"/>
  <c r="P190" i="1"/>
  <c r="L190" i="1"/>
  <c r="M190" i="1" s="1"/>
  <c r="P189" i="1"/>
  <c r="Q189" i="1" s="1"/>
  <c r="L189" i="1"/>
  <c r="M189" i="1" s="1"/>
  <c r="Q188" i="1"/>
  <c r="P188" i="1"/>
  <c r="L188" i="1"/>
  <c r="M188" i="1" s="1"/>
  <c r="P187" i="1"/>
  <c r="Q187" i="1" s="1"/>
  <c r="L187" i="1"/>
  <c r="M187" i="1" s="1"/>
  <c r="Q186" i="1"/>
  <c r="P186" i="1"/>
  <c r="L186" i="1"/>
  <c r="M186" i="1" s="1"/>
  <c r="P185" i="1"/>
  <c r="Q185" i="1" s="1"/>
  <c r="L185" i="1"/>
  <c r="M185" i="1" s="1"/>
  <c r="Q184" i="1"/>
  <c r="P184" i="1"/>
  <c r="L184" i="1"/>
  <c r="M184" i="1" s="1"/>
  <c r="P183" i="1"/>
  <c r="Q183" i="1" s="1"/>
  <c r="L183" i="1"/>
  <c r="M183" i="1" s="1"/>
  <c r="P182" i="1"/>
  <c r="Q182" i="1" s="1"/>
  <c r="L182" i="1"/>
  <c r="M182" i="1" s="1"/>
  <c r="P181" i="1"/>
  <c r="Q181" i="1" s="1"/>
  <c r="L181" i="1"/>
  <c r="M181" i="1" s="1"/>
  <c r="P180" i="1"/>
  <c r="Q180" i="1" s="1"/>
  <c r="L180" i="1"/>
  <c r="M180" i="1" s="1"/>
  <c r="P179" i="1"/>
  <c r="Q179" i="1" s="1"/>
  <c r="L179" i="1"/>
  <c r="M179" i="1" s="1"/>
  <c r="P178" i="1"/>
  <c r="Q178" i="1" s="1"/>
  <c r="L178" i="1"/>
  <c r="M178" i="1" s="1"/>
  <c r="P177" i="1"/>
  <c r="Q177" i="1" s="1"/>
  <c r="L177" i="1"/>
  <c r="M177" i="1" s="1"/>
  <c r="P176" i="1"/>
  <c r="Q176" i="1" s="1"/>
  <c r="L176" i="1"/>
  <c r="M176" i="1" s="1"/>
  <c r="P175" i="1"/>
  <c r="Q175" i="1" s="1"/>
  <c r="L175" i="1"/>
  <c r="M175" i="1" s="1"/>
  <c r="P174" i="1"/>
  <c r="Q174" i="1" s="1"/>
  <c r="L174" i="1"/>
  <c r="M174" i="1" s="1"/>
  <c r="P173" i="1"/>
  <c r="Q173" i="1" s="1"/>
  <c r="L173" i="1"/>
  <c r="M173" i="1" s="1"/>
  <c r="P172" i="1"/>
  <c r="Q172" i="1" s="1"/>
  <c r="L172" i="1"/>
  <c r="M172" i="1" s="1"/>
  <c r="P171" i="1"/>
  <c r="Q171" i="1" s="1"/>
  <c r="L171" i="1"/>
  <c r="M171" i="1" s="1"/>
  <c r="P170" i="1"/>
  <c r="Q170" i="1" s="1"/>
  <c r="L170" i="1"/>
  <c r="M170" i="1" s="1"/>
  <c r="P169" i="1"/>
  <c r="Q169" i="1" s="1"/>
  <c r="L169" i="1"/>
  <c r="M169" i="1" s="1"/>
  <c r="P168" i="1"/>
  <c r="Q168" i="1" s="1"/>
  <c r="L168" i="1"/>
  <c r="M168" i="1" s="1"/>
  <c r="P167" i="1"/>
  <c r="Q167" i="1" s="1"/>
  <c r="L167" i="1"/>
  <c r="M167" i="1" s="1"/>
  <c r="P166" i="1"/>
  <c r="Q166" i="1" s="1"/>
  <c r="L166" i="1"/>
  <c r="M166" i="1" s="1"/>
  <c r="P165" i="1"/>
  <c r="Q165" i="1" s="1"/>
  <c r="L165" i="1"/>
  <c r="M165" i="1" s="1"/>
  <c r="P164" i="1"/>
  <c r="Q164" i="1" s="1"/>
  <c r="L164" i="1"/>
  <c r="M164" i="1" s="1"/>
  <c r="P163" i="1"/>
  <c r="Q163" i="1" s="1"/>
  <c r="L163" i="1"/>
  <c r="M163" i="1" s="1"/>
  <c r="P162" i="1"/>
  <c r="Q162" i="1" s="1"/>
  <c r="L162" i="1"/>
  <c r="M162" i="1" s="1"/>
  <c r="P161" i="1"/>
  <c r="Q161" i="1" s="1"/>
  <c r="L161" i="1"/>
  <c r="M161" i="1" s="1"/>
  <c r="P160" i="1"/>
  <c r="Q160" i="1" s="1"/>
  <c r="L160" i="1"/>
  <c r="M160" i="1" s="1"/>
  <c r="P159" i="1"/>
  <c r="Q159" i="1" s="1"/>
  <c r="L159" i="1"/>
  <c r="M159" i="1" s="1"/>
  <c r="P158" i="1"/>
  <c r="Q158" i="1" s="1"/>
  <c r="L158" i="1"/>
  <c r="M158" i="1" s="1"/>
  <c r="P157" i="1"/>
  <c r="Q157" i="1" s="1"/>
  <c r="L157" i="1"/>
  <c r="M157" i="1" s="1"/>
  <c r="P156" i="1"/>
  <c r="Q156" i="1" s="1"/>
  <c r="L156" i="1"/>
  <c r="M156" i="1" s="1"/>
  <c r="P155" i="1"/>
  <c r="Q155" i="1" s="1"/>
  <c r="L155" i="1"/>
  <c r="M155" i="1" s="1"/>
  <c r="P154" i="1"/>
  <c r="Q154" i="1" s="1"/>
  <c r="L154" i="1"/>
  <c r="M154" i="1" s="1"/>
  <c r="P153" i="1"/>
  <c r="Q153" i="1" s="1"/>
  <c r="L153" i="1"/>
  <c r="M153" i="1" s="1"/>
  <c r="P152" i="1"/>
  <c r="Q152" i="1" s="1"/>
  <c r="L152" i="1"/>
  <c r="M152" i="1" s="1"/>
  <c r="P151" i="1"/>
  <c r="Q151" i="1" s="1"/>
  <c r="L151" i="1"/>
  <c r="M151" i="1" s="1"/>
  <c r="P150" i="1"/>
  <c r="Q150" i="1" s="1"/>
  <c r="L150" i="1"/>
  <c r="M150" i="1" s="1"/>
  <c r="P149" i="1"/>
  <c r="Q149" i="1" s="1"/>
  <c r="L149" i="1"/>
  <c r="M149" i="1" s="1"/>
  <c r="P148" i="1"/>
  <c r="Q148" i="1" s="1"/>
  <c r="L148" i="1"/>
  <c r="M148" i="1" s="1"/>
  <c r="P147" i="1"/>
  <c r="Q147" i="1" s="1"/>
  <c r="L147" i="1"/>
  <c r="M147" i="1" s="1"/>
  <c r="P146" i="1"/>
  <c r="Q146" i="1" s="1"/>
  <c r="L146" i="1"/>
  <c r="M146" i="1" s="1"/>
  <c r="P145" i="1"/>
  <c r="Q145" i="1" s="1"/>
  <c r="L145" i="1"/>
  <c r="M145" i="1" s="1"/>
  <c r="P144" i="1"/>
  <c r="Q144" i="1" s="1"/>
  <c r="L144" i="1"/>
  <c r="M144" i="1" s="1"/>
  <c r="P143" i="1"/>
  <c r="Q143" i="1" s="1"/>
  <c r="L143" i="1"/>
  <c r="M143" i="1" s="1"/>
  <c r="P142" i="1"/>
  <c r="Q142" i="1" s="1"/>
  <c r="L142" i="1"/>
  <c r="M142" i="1" s="1"/>
  <c r="P141" i="1"/>
  <c r="Q141" i="1" s="1"/>
  <c r="L141" i="1"/>
  <c r="M141" i="1" s="1"/>
  <c r="P140" i="1"/>
  <c r="Q140" i="1" s="1"/>
  <c r="L140" i="1"/>
  <c r="M140" i="1" s="1"/>
  <c r="P139" i="1"/>
  <c r="Q139" i="1" s="1"/>
  <c r="L139" i="1"/>
  <c r="M139" i="1" s="1"/>
  <c r="P138" i="1"/>
  <c r="Q138" i="1" s="1"/>
  <c r="L138" i="1"/>
  <c r="M138" i="1" s="1"/>
  <c r="P137" i="1"/>
  <c r="Q137" i="1" s="1"/>
  <c r="L137" i="1"/>
  <c r="M137" i="1" s="1"/>
  <c r="P136" i="1"/>
  <c r="Q136" i="1" s="1"/>
  <c r="L136" i="1"/>
  <c r="M136" i="1" s="1"/>
  <c r="P135" i="1"/>
  <c r="Q135" i="1" s="1"/>
  <c r="L135" i="1"/>
  <c r="M135" i="1" s="1"/>
  <c r="P134" i="1"/>
  <c r="Q134" i="1" s="1"/>
  <c r="L134" i="1"/>
  <c r="M134" i="1" s="1"/>
  <c r="P133" i="1"/>
  <c r="Q133" i="1" s="1"/>
  <c r="L133" i="1"/>
  <c r="M133" i="1" s="1"/>
  <c r="P132" i="1"/>
  <c r="Q132" i="1" s="1"/>
  <c r="L132" i="1"/>
  <c r="M132" i="1" s="1"/>
  <c r="P131" i="1"/>
  <c r="Q131" i="1" s="1"/>
  <c r="L131" i="1"/>
  <c r="M131" i="1" s="1"/>
  <c r="P130" i="1"/>
  <c r="Q130" i="1" s="1"/>
  <c r="L130" i="1"/>
  <c r="M130" i="1" s="1"/>
  <c r="P129" i="1"/>
  <c r="Q129" i="1" s="1"/>
  <c r="L129" i="1"/>
  <c r="M129" i="1" s="1"/>
  <c r="P128" i="1"/>
  <c r="Q128" i="1" s="1"/>
  <c r="L128" i="1"/>
  <c r="M128" i="1" s="1"/>
  <c r="P127" i="1"/>
  <c r="Q127" i="1" s="1"/>
  <c r="L127" i="1"/>
  <c r="M127" i="1" s="1"/>
  <c r="P126" i="1"/>
  <c r="Q126" i="1" s="1"/>
  <c r="L126" i="1"/>
  <c r="M126" i="1" s="1"/>
  <c r="P125" i="1"/>
  <c r="Q125" i="1" s="1"/>
  <c r="L125" i="1"/>
  <c r="M125" i="1" s="1"/>
  <c r="P124" i="1"/>
  <c r="Q124" i="1" s="1"/>
  <c r="L124" i="1"/>
  <c r="M124" i="1" s="1"/>
  <c r="P123" i="1"/>
  <c r="Q123" i="1" s="1"/>
  <c r="L123" i="1"/>
  <c r="M123" i="1" s="1"/>
  <c r="P122" i="1"/>
  <c r="Q122" i="1" s="1"/>
  <c r="L122" i="1"/>
  <c r="M122" i="1" s="1"/>
  <c r="P121" i="1"/>
  <c r="Q121" i="1" s="1"/>
  <c r="L121" i="1"/>
  <c r="M121" i="1" s="1"/>
  <c r="P120" i="1"/>
  <c r="Q120" i="1" s="1"/>
  <c r="L120" i="1"/>
  <c r="M120" i="1" s="1"/>
  <c r="P119" i="1"/>
  <c r="Q119" i="1" s="1"/>
  <c r="L119" i="1"/>
  <c r="M119" i="1" s="1"/>
  <c r="P118" i="1"/>
  <c r="Q118" i="1" s="1"/>
  <c r="L118" i="1"/>
  <c r="M118" i="1" s="1"/>
  <c r="P117" i="1"/>
  <c r="Q117" i="1" s="1"/>
  <c r="L117" i="1"/>
  <c r="M117" i="1" s="1"/>
  <c r="P116" i="1"/>
  <c r="Q116" i="1" s="1"/>
  <c r="L116" i="1"/>
  <c r="M116" i="1" s="1"/>
  <c r="P115" i="1"/>
  <c r="Q115" i="1" s="1"/>
  <c r="L115" i="1"/>
  <c r="M115" i="1" s="1"/>
  <c r="P114" i="1"/>
  <c r="Q114" i="1" s="1"/>
  <c r="L114" i="1"/>
  <c r="M114" i="1" s="1"/>
  <c r="P113" i="1"/>
  <c r="Q113" i="1" s="1"/>
  <c r="L113" i="1"/>
  <c r="M113" i="1" s="1"/>
  <c r="P112" i="1"/>
  <c r="Q112" i="1" s="1"/>
  <c r="L112" i="1"/>
  <c r="M112" i="1" s="1"/>
  <c r="P111" i="1"/>
  <c r="Q111" i="1" s="1"/>
  <c r="L111" i="1"/>
  <c r="M111" i="1" s="1"/>
  <c r="P110" i="1"/>
  <c r="Q110" i="1" s="1"/>
  <c r="L110" i="1"/>
  <c r="M110" i="1" s="1"/>
  <c r="P109" i="1"/>
  <c r="Q109" i="1" s="1"/>
  <c r="L109" i="1"/>
  <c r="M109" i="1" s="1"/>
  <c r="P108" i="1"/>
  <c r="Q108" i="1" s="1"/>
  <c r="L108" i="1"/>
  <c r="M108" i="1" s="1"/>
  <c r="P107" i="1"/>
  <c r="Q107" i="1" s="1"/>
  <c r="L107" i="1"/>
  <c r="M107" i="1" s="1"/>
  <c r="P106" i="1"/>
  <c r="Q106" i="1" s="1"/>
  <c r="L106" i="1"/>
  <c r="M106" i="1" s="1"/>
  <c r="P105" i="1"/>
  <c r="Q105" i="1" s="1"/>
  <c r="L105" i="1"/>
  <c r="M105" i="1" s="1"/>
  <c r="P104" i="1"/>
  <c r="Q104" i="1" s="1"/>
  <c r="L104" i="1"/>
  <c r="M104" i="1" s="1"/>
  <c r="P103" i="1"/>
  <c r="Q103" i="1" s="1"/>
  <c r="L103" i="1"/>
  <c r="M103" i="1" s="1"/>
  <c r="P102" i="1"/>
  <c r="Q102" i="1" s="1"/>
  <c r="L102" i="1"/>
  <c r="M102" i="1" s="1"/>
  <c r="P101" i="1"/>
  <c r="Q101" i="1" s="1"/>
  <c r="L101" i="1"/>
  <c r="M101" i="1" s="1"/>
  <c r="P100" i="1"/>
  <c r="Q100" i="1" s="1"/>
  <c r="L100" i="1"/>
  <c r="M100" i="1" s="1"/>
  <c r="P99" i="1"/>
  <c r="Q99" i="1" s="1"/>
  <c r="L99" i="1"/>
  <c r="M99" i="1" s="1"/>
  <c r="P98" i="1"/>
  <c r="Q98" i="1" s="1"/>
  <c r="L98" i="1"/>
  <c r="M98" i="1" s="1"/>
  <c r="P97" i="1"/>
  <c r="Q97" i="1" s="1"/>
  <c r="L97" i="1"/>
  <c r="M97" i="1" s="1"/>
  <c r="P96" i="1"/>
  <c r="Q96" i="1" s="1"/>
  <c r="L96" i="1"/>
  <c r="M96" i="1" s="1"/>
  <c r="P95" i="1"/>
  <c r="Q95" i="1" s="1"/>
  <c r="L95" i="1"/>
  <c r="M95" i="1" s="1"/>
  <c r="P94" i="1"/>
  <c r="Q94" i="1" s="1"/>
  <c r="L94" i="1"/>
  <c r="M94" i="1" s="1"/>
  <c r="P93" i="1"/>
  <c r="Q93" i="1" s="1"/>
  <c r="L93" i="1"/>
  <c r="M93" i="1" s="1"/>
  <c r="P92" i="1"/>
  <c r="Q92" i="1" s="1"/>
  <c r="L92" i="1"/>
  <c r="M92" i="1" s="1"/>
  <c r="P91" i="1"/>
  <c r="Q91" i="1" s="1"/>
  <c r="L91" i="1"/>
  <c r="M91" i="1" s="1"/>
  <c r="P90" i="1"/>
  <c r="Q90" i="1" s="1"/>
  <c r="L90" i="1"/>
  <c r="M90" i="1" s="1"/>
  <c r="P89" i="1"/>
  <c r="Q89" i="1" s="1"/>
  <c r="L89" i="1"/>
  <c r="M89" i="1" s="1"/>
  <c r="P88" i="1"/>
  <c r="Q88" i="1" s="1"/>
  <c r="L88" i="1"/>
  <c r="M88" i="1" s="1"/>
  <c r="P87" i="1"/>
  <c r="Q87" i="1" s="1"/>
  <c r="L87" i="1"/>
  <c r="M87" i="1" s="1"/>
  <c r="P86" i="1"/>
  <c r="Q86" i="1" s="1"/>
  <c r="L86" i="1"/>
  <c r="M86" i="1" s="1"/>
  <c r="P85" i="1"/>
  <c r="Q85" i="1" s="1"/>
  <c r="L85" i="1"/>
  <c r="M85" i="1" s="1"/>
  <c r="P84" i="1"/>
  <c r="Q84" i="1" s="1"/>
  <c r="L84" i="1"/>
  <c r="M84" i="1" s="1"/>
  <c r="P83" i="1"/>
  <c r="Q83" i="1" s="1"/>
  <c r="L83" i="1"/>
  <c r="M83" i="1" s="1"/>
  <c r="P82" i="1"/>
  <c r="Q82" i="1" s="1"/>
  <c r="L82" i="1"/>
  <c r="M82" i="1" s="1"/>
  <c r="P81" i="1"/>
  <c r="Q81" i="1" s="1"/>
  <c r="L81" i="1"/>
  <c r="M81" i="1" s="1"/>
  <c r="P80" i="1"/>
  <c r="Q80" i="1" s="1"/>
  <c r="L80" i="1"/>
  <c r="M80" i="1" s="1"/>
  <c r="P79" i="1"/>
  <c r="Q79" i="1" s="1"/>
  <c r="L79" i="1"/>
  <c r="M79" i="1" s="1"/>
  <c r="P78" i="1"/>
  <c r="Q78" i="1" s="1"/>
  <c r="L78" i="1"/>
  <c r="M78" i="1" s="1"/>
  <c r="P77" i="1"/>
  <c r="Q77" i="1" s="1"/>
  <c r="L77" i="1"/>
  <c r="M77" i="1" s="1"/>
  <c r="P76" i="1"/>
  <c r="Q76" i="1" s="1"/>
  <c r="L76" i="1"/>
  <c r="M76" i="1" s="1"/>
  <c r="P75" i="1"/>
  <c r="Q75" i="1" s="1"/>
  <c r="L75" i="1"/>
  <c r="M75" i="1" s="1"/>
  <c r="P74" i="1"/>
  <c r="Q74" i="1" s="1"/>
  <c r="L74" i="1"/>
  <c r="M74" i="1" s="1"/>
  <c r="P73" i="1"/>
  <c r="Q73" i="1" s="1"/>
  <c r="L73" i="1"/>
  <c r="M73" i="1" s="1"/>
  <c r="P72" i="1"/>
  <c r="Q72" i="1" s="1"/>
  <c r="L72" i="1"/>
  <c r="M72" i="1" s="1"/>
  <c r="P71" i="1"/>
  <c r="Q71" i="1" s="1"/>
  <c r="L71" i="1"/>
  <c r="M71" i="1" s="1"/>
  <c r="P70" i="1"/>
  <c r="Q70" i="1" s="1"/>
  <c r="L70" i="1"/>
  <c r="M70" i="1" s="1"/>
  <c r="P69" i="1"/>
  <c r="Q69" i="1" s="1"/>
  <c r="L69" i="1"/>
  <c r="M69" i="1" s="1"/>
  <c r="P68" i="1"/>
  <c r="Q68" i="1" s="1"/>
  <c r="L68" i="1"/>
  <c r="M68" i="1" s="1"/>
  <c r="P67" i="1"/>
  <c r="Q67" i="1" s="1"/>
  <c r="L67" i="1"/>
  <c r="M67" i="1" s="1"/>
  <c r="P66" i="1"/>
  <c r="Q66" i="1" s="1"/>
  <c r="L66" i="1"/>
  <c r="M66" i="1" s="1"/>
  <c r="P65" i="1"/>
  <c r="Q65" i="1" s="1"/>
  <c r="L65" i="1"/>
  <c r="M65" i="1" s="1"/>
  <c r="P64" i="1"/>
  <c r="Q64" i="1" s="1"/>
  <c r="L64" i="1"/>
  <c r="M64" i="1" s="1"/>
  <c r="P63" i="1"/>
  <c r="Q63" i="1" s="1"/>
  <c r="L63" i="1"/>
  <c r="M63" i="1" s="1"/>
  <c r="P62" i="1"/>
  <c r="Q62" i="1" s="1"/>
  <c r="L62" i="1"/>
  <c r="M62" i="1" s="1"/>
  <c r="P61" i="1"/>
  <c r="Q61" i="1" s="1"/>
  <c r="L61" i="1"/>
  <c r="M61" i="1" s="1"/>
  <c r="P60" i="1"/>
  <c r="Q60" i="1" s="1"/>
  <c r="L60" i="1"/>
  <c r="M60" i="1" s="1"/>
  <c r="P59" i="1"/>
  <c r="Q59" i="1" s="1"/>
  <c r="L59" i="1"/>
  <c r="M59" i="1" s="1"/>
  <c r="P58" i="1"/>
  <c r="Q58" i="1" s="1"/>
  <c r="L58" i="1"/>
  <c r="M58" i="1" s="1"/>
  <c r="P57" i="1"/>
  <c r="Q57" i="1" s="1"/>
  <c r="L57" i="1"/>
  <c r="M57" i="1" s="1"/>
  <c r="P56" i="1"/>
  <c r="Q56" i="1" s="1"/>
  <c r="L56" i="1"/>
  <c r="M56" i="1" s="1"/>
  <c r="P55" i="1"/>
  <c r="Q55" i="1" s="1"/>
  <c r="L55" i="1"/>
  <c r="M55" i="1" s="1"/>
  <c r="P54" i="1"/>
  <c r="Q54" i="1" s="1"/>
  <c r="L54" i="1"/>
  <c r="M54" i="1" s="1"/>
  <c r="P53" i="1"/>
  <c r="Q53" i="1" s="1"/>
  <c r="L53" i="1"/>
  <c r="M53" i="1" s="1"/>
  <c r="P52" i="1"/>
  <c r="Q52" i="1" s="1"/>
  <c r="L52" i="1"/>
  <c r="M52" i="1" s="1"/>
  <c r="P51" i="1"/>
  <c r="Q51" i="1" s="1"/>
  <c r="L51" i="1"/>
  <c r="M51" i="1" s="1"/>
  <c r="P50" i="1"/>
  <c r="Q50" i="1" s="1"/>
  <c r="L50" i="1"/>
  <c r="M50" i="1" s="1"/>
  <c r="P49" i="1"/>
  <c r="Q49" i="1" s="1"/>
  <c r="L49" i="1"/>
  <c r="M49" i="1" s="1"/>
  <c r="P48" i="1"/>
  <c r="Q48" i="1" s="1"/>
  <c r="L48" i="1"/>
  <c r="M48" i="1" s="1"/>
  <c r="P47" i="1"/>
  <c r="Q47" i="1" s="1"/>
  <c r="L47" i="1"/>
  <c r="M47" i="1" s="1"/>
  <c r="P46" i="1"/>
  <c r="Q46" i="1" s="1"/>
  <c r="L46" i="1"/>
  <c r="M46" i="1" s="1"/>
  <c r="P45" i="1"/>
  <c r="Q45" i="1" s="1"/>
  <c r="L45" i="1"/>
  <c r="M45" i="1" s="1"/>
  <c r="P44" i="1"/>
  <c r="Q44" i="1" s="1"/>
  <c r="L44" i="1"/>
  <c r="M44" i="1" s="1"/>
  <c r="P43" i="1"/>
  <c r="Q43" i="1" s="1"/>
  <c r="L43" i="1"/>
  <c r="M43" i="1" s="1"/>
  <c r="P42" i="1"/>
  <c r="Q42" i="1" s="1"/>
  <c r="L42" i="1"/>
  <c r="M42" i="1" s="1"/>
  <c r="P41" i="1"/>
  <c r="Q41" i="1" s="1"/>
  <c r="L41" i="1"/>
  <c r="M41" i="1" s="1"/>
  <c r="P40" i="1"/>
  <c r="Q40" i="1" s="1"/>
  <c r="L40" i="1"/>
  <c r="M40" i="1" s="1"/>
  <c r="P39" i="1"/>
  <c r="Q39" i="1" s="1"/>
  <c r="L39" i="1"/>
  <c r="M39" i="1" s="1"/>
  <c r="P38" i="1"/>
  <c r="Q38" i="1" s="1"/>
  <c r="L38" i="1"/>
  <c r="M38" i="1" s="1"/>
  <c r="P37" i="1"/>
  <c r="Q37" i="1" s="1"/>
  <c r="L37" i="1"/>
  <c r="M37" i="1" s="1"/>
  <c r="P36" i="1"/>
  <c r="Q36" i="1" s="1"/>
  <c r="L36" i="1"/>
  <c r="M36" i="1" s="1"/>
  <c r="P35" i="1"/>
  <c r="Q35" i="1" s="1"/>
  <c r="L35" i="1"/>
  <c r="M35" i="1" s="1"/>
  <c r="P34" i="1"/>
  <c r="Q34" i="1" s="1"/>
  <c r="L34" i="1"/>
  <c r="M34" i="1" s="1"/>
  <c r="P33" i="1"/>
  <c r="Q33" i="1" s="1"/>
  <c r="L33" i="1"/>
  <c r="M33" i="1" s="1"/>
  <c r="P32" i="1"/>
  <c r="Q32" i="1" s="1"/>
  <c r="L32" i="1"/>
  <c r="M32" i="1" s="1"/>
  <c r="P31" i="1"/>
  <c r="Q31" i="1" s="1"/>
  <c r="L31" i="1"/>
  <c r="M31" i="1" s="1"/>
  <c r="P30" i="1"/>
  <c r="Q30" i="1" s="1"/>
  <c r="L30" i="1"/>
  <c r="M30" i="1" s="1"/>
  <c r="P29" i="1"/>
  <c r="Q29" i="1" s="1"/>
  <c r="L29" i="1"/>
  <c r="M29" i="1" s="1"/>
  <c r="P28" i="1"/>
  <c r="Q28" i="1" s="1"/>
  <c r="L28" i="1"/>
  <c r="M28" i="1" s="1"/>
  <c r="P27" i="1"/>
  <c r="Q27" i="1" s="1"/>
  <c r="L27" i="1"/>
  <c r="M27" i="1" s="1"/>
  <c r="P26" i="1"/>
  <c r="Q26" i="1" s="1"/>
  <c r="L26" i="1"/>
  <c r="M26" i="1" s="1"/>
  <c r="P25" i="1"/>
  <c r="Q25" i="1" s="1"/>
  <c r="L25" i="1"/>
  <c r="M25" i="1" s="1"/>
  <c r="P24" i="1"/>
  <c r="Q24" i="1" s="1"/>
  <c r="L24" i="1"/>
  <c r="M24" i="1" s="1"/>
  <c r="P23" i="1"/>
  <c r="Q23" i="1" s="1"/>
  <c r="L23" i="1"/>
  <c r="M23" i="1" s="1"/>
  <c r="P22" i="1"/>
  <c r="Q22" i="1" s="1"/>
  <c r="L22" i="1"/>
  <c r="M22" i="1" s="1"/>
  <c r="P21" i="1"/>
  <c r="Q21" i="1" s="1"/>
  <c r="L21" i="1"/>
  <c r="M21" i="1" s="1"/>
  <c r="P20" i="1"/>
  <c r="Q20" i="1" s="1"/>
  <c r="L20" i="1"/>
  <c r="M20" i="1" s="1"/>
  <c r="P19" i="1"/>
  <c r="Q19" i="1" s="1"/>
  <c r="L19" i="1"/>
  <c r="M19" i="1" s="1"/>
  <c r="P18" i="1"/>
  <c r="Q18" i="1" s="1"/>
  <c r="L18" i="1"/>
  <c r="M18" i="1" s="1"/>
  <c r="P17" i="1"/>
  <c r="Q17" i="1" s="1"/>
  <c r="L17" i="1"/>
  <c r="M17" i="1" s="1"/>
  <c r="P16" i="1"/>
  <c r="Q16" i="1" s="1"/>
  <c r="L16" i="1"/>
  <c r="M16" i="1" s="1"/>
  <c r="P15" i="1"/>
  <c r="Q15" i="1" s="1"/>
  <c r="L15" i="1"/>
  <c r="M15" i="1" s="1"/>
  <c r="P14" i="1"/>
  <c r="Q14" i="1" s="1"/>
  <c r="L14" i="1"/>
  <c r="M14" i="1" s="1"/>
  <c r="P13" i="1"/>
  <c r="Q13" i="1" s="1"/>
  <c r="L13" i="1"/>
  <c r="M13" i="1" s="1"/>
  <c r="P12" i="1"/>
  <c r="Q12" i="1" s="1"/>
  <c r="L12" i="1"/>
  <c r="M12" i="1" s="1"/>
  <c r="P11" i="1"/>
  <c r="Q11" i="1" s="1"/>
  <c r="L11" i="1"/>
  <c r="M11" i="1" s="1"/>
  <c r="P10" i="1"/>
  <c r="Q10" i="1" s="1"/>
  <c r="L10" i="1"/>
  <c r="M10" i="1" s="1"/>
  <c r="P9" i="1"/>
  <c r="Q9" i="1" s="1"/>
  <c r="L9" i="1"/>
  <c r="M9" i="1" s="1"/>
  <c r="P8" i="1"/>
  <c r="Q8" i="1" s="1"/>
  <c r="L8" i="1"/>
  <c r="M8" i="1" s="1"/>
  <c r="P7" i="1"/>
  <c r="Q7" i="1" s="1"/>
  <c r="L7" i="1"/>
  <c r="M7" i="1" s="1"/>
  <c r="P6" i="1"/>
  <c r="Q6" i="1" s="1"/>
  <c r="L6" i="1"/>
  <c r="M6" i="1" s="1"/>
  <c r="P5" i="1"/>
  <c r="Q5" i="1" s="1"/>
  <c r="L5" i="1"/>
  <c r="M5" i="1" s="1"/>
  <c r="P4" i="1"/>
  <c r="Q4" i="1" s="1"/>
  <c r="L4" i="1"/>
  <c r="M4" i="1" s="1"/>
  <c r="P3" i="1"/>
  <c r="Q3" i="1" s="1"/>
  <c r="L3" i="1"/>
  <c r="M3" i="1" s="1"/>
  <c r="P2" i="1"/>
  <c r="Q2" i="1" s="1"/>
  <c r="L2" i="1"/>
  <c r="M2" i="1" s="1"/>
  <c r="C8" i="7" l="1"/>
  <c r="C10" i="7" s="1"/>
  <c r="C3" i="7" s="1"/>
</calcChain>
</file>

<file path=xl/sharedStrings.xml><?xml version="1.0" encoding="utf-8"?>
<sst xmlns="http://schemas.openxmlformats.org/spreadsheetml/2006/main" count="8313" uniqueCount="1128">
  <si>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</si>
  <si>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</si>
  <si>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</si>
  <si>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</si>
  <si>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</si>
  <si>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</si>
  <si>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</si>
  <si>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</si>
  <si>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</si>
  <si>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</si>
  <si>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</si>
  <si>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</si>
  <si>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</si>
  <si>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</si>
  <si>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</si>
  <si>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</si>
  <si>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</si>
  <si>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</si>
  <si>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</si>
  <si>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</si>
  <si>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</si>
  <si>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</si>
  <si>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</si>
  <si>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</si>
  <si>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</si>
  <si>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</si>
  <si>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</si>
  <si>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</si>
  <si>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</si>
  <si>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</si>
  <si>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t xml:space="preserve">For further information and technical specification on payroll-based staff reporting requirements, visit the CMS website at https://www.cms.gov/Medicare/Quality-Initiatives-Patient-Assessment-Instruments/NursingHomeQualityInits/Staffing-Data-Submission-PBJ.html. </t>
  </si>
  <si>
    <t>PA</t>
  </si>
  <si>
    <t>Montgomery</t>
  </si>
  <si>
    <t>Berks</t>
  </si>
  <si>
    <t>READING</t>
  </si>
  <si>
    <t>Lancaster</t>
  </si>
  <si>
    <t>WYOMISSING HEALTH AND REHABILITATION CENTER</t>
  </si>
  <si>
    <t>YORK NURSING AND REHABILITATION CENTER</t>
  </si>
  <si>
    <t>OAK LANE</t>
  </si>
  <si>
    <t>ZERBE SISTERS NURSING CENTER,</t>
  </si>
  <si>
    <t>NARVON</t>
  </si>
  <si>
    <t>Let A = Sum of MDS avgs</t>
  </si>
  <si>
    <t>Let B = Sum of total staffing avgs</t>
  </si>
  <si>
    <t>Let C = Sum of RN hour avgs</t>
  </si>
  <si>
    <t>State staffing average =  B/A</t>
  </si>
  <si>
    <t>State RN average = C/A</t>
  </si>
  <si>
    <t>For further information on nursing home quality, staffing, and other data, visit our website, www.nursinghome411.org.</t>
  </si>
  <si>
    <t>ABINGTON CREST HEALTHCAREANDREHABILITATION CENTER</t>
  </si>
  <si>
    <t>ERIE</t>
  </si>
  <si>
    <t>Erie</t>
  </si>
  <si>
    <t>ABINGTON MANOR</t>
  </si>
  <si>
    <t>CLARKS SUMMIT</t>
  </si>
  <si>
    <t>Lackawanna</t>
  </si>
  <si>
    <t>ABRAMSON RESIDENCE</t>
  </si>
  <si>
    <t>NORTH WALES</t>
  </si>
  <si>
    <t>ABRAMSON SENIOR CARE AT LANKENAU MEDICAL CENTER</t>
  </si>
  <si>
    <t>WYNNEWOOD</t>
  </si>
  <si>
    <t>ALLIED SERVICES CENTER CITY SKILLED NURSING</t>
  </si>
  <si>
    <t>WILKES BARRE</t>
  </si>
  <si>
    <t>Luzerne</t>
  </si>
  <si>
    <t>ALLIED SERVICES MEADE STREET SKILLED NURSING</t>
  </si>
  <si>
    <t>ALLIED SERVICES SKILLED NURSING CENTER</t>
  </si>
  <si>
    <t>SCRANTON</t>
  </si>
  <si>
    <t>ALLIED SERVICES TRANSITIONAL REHAB UNIT</t>
  </si>
  <si>
    <t>ALTOONA CENTER FOR NURSING CARE</t>
  </si>
  <si>
    <t>ALTOONA</t>
  </si>
  <si>
    <t>Blair</t>
  </si>
  <si>
    <t>AMBLER EXTENDED CARE CENTER</t>
  </si>
  <si>
    <t>AMBLER</t>
  </si>
  <si>
    <t>ANN'S CHOICE</t>
  </si>
  <si>
    <t>WARMINSTER</t>
  </si>
  <si>
    <t>Bucks</t>
  </si>
  <si>
    <t>ARBUTUS PARK MANOR</t>
  </si>
  <si>
    <t>JOHNSTOWN</t>
  </si>
  <si>
    <t>Cambria</t>
  </si>
  <si>
    <t>ARISTACARE AT MEADOW SPRINGS</t>
  </si>
  <si>
    <t>PLYMOUTH MEETING</t>
  </si>
  <si>
    <t>ARISTACARE AT PARK AVENUE</t>
  </si>
  <si>
    <t>MEADVILLE</t>
  </si>
  <si>
    <t>Crawford</t>
  </si>
  <si>
    <t>ARTMAN LUTHERAN HOME</t>
  </si>
  <si>
    <t>ASBURY HEALTH CENTER</t>
  </si>
  <si>
    <t>PITTSBURGH</t>
  </si>
  <si>
    <t>Allegheny</t>
  </si>
  <si>
    <t>ATHENS HEALTH AND REHABILITATION CENTER</t>
  </si>
  <si>
    <t>ATHENS</t>
  </si>
  <si>
    <t>Bradford</t>
  </si>
  <si>
    <t>ATTLEBORO NURSING AND REHAB CE</t>
  </si>
  <si>
    <t>LANGHORNE</t>
  </si>
  <si>
    <t>AVALON PLACE</t>
  </si>
  <si>
    <t>NEW CASTLE</t>
  </si>
  <si>
    <t>Lawrence</t>
  </si>
  <si>
    <t>AVALON SPRINGS PLACE</t>
  </si>
  <si>
    <t>MERCER</t>
  </si>
  <si>
    <t>Mercer</t>
  </si>
  <si>
    <t>AVENTURA AT CREEKSIDE</t>
  </si>
  <si>
    <t>CARBONDALE</t>
  </si>
  <si>
    <t>AVENTURA AT PEMBROOKE</t>
  </si>
  <si>
    <t>WEST CHESTER</t>
  </si>
  <si>
    <t>Chester</t>
  </si>
  <si>
    <t>AVENTURA AT PROSPECT</t>
  </si>
  <si>
    <t>PROSPECT PARK</t>
  </si>
  <si>
    <t>Delaware</t>
  </si>
  <si>
    <t>BALA NURSING AND RETIREMENT CE</t>
  </si>
  <si>
    <t>PHILADELPHIA</t>
  </si>
  <si>
    <t>Philadelphia</t>
  </si>
  <si>
    <t>BALDWIN HEALTH CENTER</t>
  </si>
  <si>
    <t>BALL PAVILION, THE</t>
  </si>
  <si>
    <t>BAPTIST HOMES OF WESTERN PENNSYLVANIA</t>
  </si>
  <si>
    <t>BARCLAY FRIENDS</t>
  </si>
  <si>
    <t>BARNES-KASSON COUNTY HOSPITAL</t>
  </si>
  <si>
    <t>SUSQUEHANNA</t>
  </si>
  <si>
    <t>Susquehanna</t>
  </si>
  <si>
    <t>BEACON RIDGE, A CHOICE COMM</t>
  </si>
  <si>
    <t>INDIANA</t>
  </si>
  <si>
    <t>Indiana</t>
  </si>
  <si>
    <t>BEAUMONT AT BRYN MAWR</t>
  </si>
  <si>
    <t>BRYN MAWR</t>
  </si>
  <si>
    <t>BEAVER HEALTHCARE AND REHABILITATION CENTER</t>
  </si>
  <si>
    <t>ALIQUIPPA</t>
  </si>
  <si>
    <t>Beaver</t>
  </si>
  <si>
    <t>BEAVER VALLEY HEALTHCARE AND REHABILITATION CENTER</t>
  </si>
  <si>
    <t>BEAVER FALLS</t>
  </si>
  <si>
    <t>BELAIR HEALTHCARE AND REHABILITATION CENTER</t>
  </si>
  <si>
    <t>LOWER BURRELL</t>
  </si>
  <si>
    <t>Westmoreland</t>
  </si>
  <si>
    <t>BELLE HAVEN HEALTHCARE AND REHABILITATION CEN</t>
  </si>
  <si>
    <t>QUAKERTOWN</t>
  </si>
  <si>
    <t>BELLE REVE HEALTH CARE CENTER</t>
  </si>
  <si>
    <t>MILFORD</t>
  </si>
  <si>
    <t>Pike</t>
  </si>
  <si>
    <t>BELLINGHAM PARK LANE</t>
  </si>
  <si>
    <t>BELVEDERE CENTER, GENESIS HEALTHCARE, THE</t>
  </si>
  <si>
    <t>CHESTER</t>
  </si>
  <si>
    <t>BERKS HEIM NURSING &amp; REHABILITATION</t>
  </si>
  <si>
    <t>LEESPORT</t>
  </si>
  <si>
    <t>BERKSHIRE CENTER</t>
  </si>
  <si>
    <t>BERWICK RETIREMENT VILLAGE NRS</t>
  </si>
  <si>
    <t>BERWICK</t>
  </si>
  <si>
    <t>Columbia</t>
  </si>
  <si>
    <t>BETHANY VILLAGE RETIREMENT CENTER</t>
  </si>
  <si>
    <t>MECHANICSBURG</t>
  </si>
  <si>
    <t>Cumberland</t>
  </si>
  <si>
    <t>BETHLEN HM OF THE HUNGARIAN RF</t>
  </si>
  <si>
    <t>LIGONIER</t>
  </si>
  <si>
    <t>BIRCHWOOD HEALTHCARE AND REHABILITATION CENTER</t>
  </si>
  <si>
    <t>NANTICOKE</t>
  </si>
  <si>
    <t>BLOOMSBURG CARE CENTER AND REHABILITATION CENTER</t>
  </si>
  <si>
    <t>BLOOMSBURG</t>
  </si>
  <si>
    <t>BLOUGH HEALTH CARE CENTER INC</t>
  </si>
  <si>
    <t>BETHLEHEM</t>
  </si>
  <si>
    <t>Northampton</t>
  </si>
  <si>
    <t>BONHAM NURSING CENTER</t>
  </si>
  <si>
    <t>STILLWATER</t>
  </si>
  <si>
    <t>BRADFORD COUNTY MANOR</t>
  </si>
  <si>
    <t>TROY</t>
  </si>
  <si>
    <t>BRADFORD ECUMENICAL HOME, INC</t>
  </si>
  <si>
    <t>BRADFORD</t>
  </si>
  <si>
    <t>Mc Kean</t>
  </si>
  <si>
    <t>BRADFORD MANOR</t>
  </si>
  <si>
    <t>BRANDYWINE HALL</t>
  </si>
  <si>
    <t>BRETHREN VILLAGE</t>
  </si>
  <si>
    <t>LANCASTER</t>
  </si>
  <si>
    <t>BRIARLEAF NURSING AND CONVAL C</t>
  </si>
  <si>
    <t>DOYLESTOWN</t>
  </si>
  <si>
    <t>BRIDGEVILLE REHABILITATION &amp; CARE CENTER</t>
  </si>
  <si>
    <t>BRIDGEVILLE</t>
  </si>
  <si>
    <t>BRIGHTON REHABILITATION AND WELLNESS CENTER</t>
  </si>
  <si>
    <t>BEAVER</t>
  </si>
  <si>
    <t>BRINTON MANOR NURSING AND REHABILITATION CENTER</t>
  </si>
  <si>
    <t>GLEN MILLS</t>
  </si>
  <si>
    <t>BROAD ACRES HEALTH AND REHAB</t>
  </si>
  <si>
    <t>WELLSBORO</t>
  </si>
  <si>
    <t>Tioga</t>
  </si>
  <si>
    <t>BROAD MOUNTAIN HEALTH AND REHABILITATION CENTER</t>
  </si>
  <si>
    <t>FRACKVILLE</t>
  </si>
  <si>
    <t>Schuylkill</t>
  </si>
  <si>
    <t>BROOKLINE MANOR AND REHABILITATIVE SERVICES</t>
  </si>
  <si>
    <t>MIFFLINTOWN</t>
  </si>
  <si>
    <t>Juniata</t>
  </si>
  <si>
    <t>BROOKMONT HEALTHCARE CENTER LLC</t>
  </si>
  <si>
    <t>EFFORT</t>
  </si>
  <si>
    <t>Monroe</t>
  </si>
  <si>
    <t>BROOKSIDE HEALTHCARE &amp; REHABILITATION CENTER</t>
  </si>
  <si>
    <t>ROSLYN</t>
  </si>
  <si>
    <t>BROOKVIEW HEALTH CARE CENTER</t>
  </si>
  <si>
    <t>CHAMBERSBURG</t>
  </si>
  <si>
    <t>Franklin</t>
  </si>
  <si>
    <t>BROOMALL MANOR</t>
  </si>
  <si>
    <t>BROOMALL</t>
  </si>
  <si>
    <t>BROOMALL REHABILITATION AND NURSING CENTER</t>
  </si>
  <si>
    <t>BRYN MAWR EXTENDED CARE CENTER</t>
  </si>
  <si>
    <t>BRYN MAWR TERRACE, THE</t>
  </si>
  <si>
    <t>BUCKINGHAM VALLEY REHABILITATION AND NURSINGCENTER</t>
  </si>
  <si>
    <t>BUCKINGHAM</t>
  </si>
  <si>
    <t>BUCKTAIL MEDICAL CENTER</t>
  </si>
  <si>
    <t>RENOVO</t>
  </si>
  <si>
    <t>Clinton</t>
  </si>
  <si>
    <t>BUFFALO VALLEY LUTHERAN VILLAG</t>
  </si>
  <si>
    <t>LEWISBURG</t>
  </si>
  <si>
    <t>Union</t>
  </si>
  <si>
    <t>BUTLER MEMORIAL HOSP TCF</t>
  </si>
  <si>
    <t>BUTLER</t>
  </si>
  <si>
    <t>Butler</t>
  </si>
  <si>
    <t>CALVARY FELLOWSHIP HOMES INC</t>
  </si>
  <si>
    <t>CAMBRIA CARE CENTER</t>
  </si>
  <si>
    <t>EBENSBURG</t>
  </si>
  <si>
    <t>CANTERBURY PLACE</t>
  </si>
  <si>
    <t>CARBONDALE NURSING AND REHABILITATION CENTER</t>
  </si>
  <si>
    <t>CARE PAVILION NURSING AND REHABILITATION CENTER</t>
  </si>
  <si>
    <t>CARING HEART REHABILITATION AND NURSING CENTER</t>
  </si>
  <si>
    <t>CARING HEIGHTS COMMUNITY CARE &amp; REHAB CTR</t>
  </si>
  <si>
    <t>CORAOPOLIS</t>
  </si>
  <si>
    <t>CARING PLACE, THE</t>
  </si>
  <si>
    <t>FRANKLIN</t>
  </si>
  <si>
    <t>Venango</t>
  </si>
  <si>
    <t>CARLETON HEALTHCARE AND REHABILITATION CENTER</t>
  </si>
  <si>
    <t>CATHEDRAL VILLAGE</t>
  </si>
  <si>
    <t>CEDAR HAVEN HEALTHCARE CENTER</t>
  </si>
  <si>
    <t>LEBANON</t>
  </si>
  <si>
    <t>Lebanon</t>
  </si>
  <si>
    <t>CEDARBROOK SENIOR CARE AND REHABILITATION</t>
  </si>
  <si>
    <t>ALLENTOWN</t>
  </si>
  <si>
    <t>Lehigh</t>
  </si>
  <si>
    <t>CENTENNIAL HEALTHCARE AND REHABILITATION CENTER</t>
  </si>
  <si>
    <t>CENTRE CREST</t>
  </si>
  <si>
    <t>BELLEFONTE</t>
  </si>
  <si>
    <t>Centre</t>
  </si>
  <si>
    <t>CHAMBERS POINTE HEALTH CARE CENTER</t>
  </si>
  <si>
    <t>CHANDLER HALL HEALTH SERVICES</t>
  </si>
  <si>
    <t>NEWTOWN</t>
  </si>
  <si>
    <t>CHAPEL MANOR</t>
  </si>
  <si>
    <t>CHAPEL POINTE AT CARLISLE</t>
  </si>
  <si>
    <t>CARLISLE</t>
  </si>
  <si>
    <t>CHARLES M. MORRIS NURSING AND</t>
  </si>
  <si>
    <t>CHELTENHAM NURSING AND REHAB C</t>
  </si>
  <si>
    <t>CHERRY TREE NURSING CENTER</t>
  </si>
  <si>
    <t>UNIONTOWN</t>
  </si>
  <si>
    <t>Fayette</t>
  </si>
  <si>
    <t>CHESTNUT HILL LODGE HEALTH AND REHAB CTR</t>
  </si>
  <si>
    <t>WYNDMOOR</t>
  </si>
  <si>
    <t>CHESWICK REHABILITATION AND WELLNESS CENTER, LLC</t>
  </si>
  <si>
    <t>CHESWICK</t>
  </si>
  <si>
    <t>CHRIST THE KING MANOR</t>
  </si>
  <si>
    <t>DUBOIS</t>
  </si>
  <si>
    <t>Clearfield</t>
  </si>
  <si>
    <t>CHRIST'S HOME RETIREMENT COMMUNITY</t>
  </si>
  <si>
    <t>CHURCH OF GOD HOME, INC</t>
  </si>
  <si>
    <t>CLAREMONT NRC OF CUMBERLAND CO</t>
  </si>
  <si>
    <t>CLARION HEALTHCARE AND REHABILITATION CENTER</t>
  </si>
  <si>
    <t>CLARION</t>
  </si>
  <si>
    <t>Clarion</t>
  </si>
  <si>
    <t>CLARVIEW NURSING AND REHAB CEN</t>
  </si>
  <si>
    <t>SLIGO</t>
  </si>
  <si>
    <t>CLEPPER MANOR</t>
  </si>
  <si>
    <t>SHARON</t>
  </si>
  <si>
    <t>CLIVEDEN NURSING AND REHABILITATION CENTER</t>
  </si>
  <si>
    <t>COLE PLACE</t>
  </si>
  <si>
    <t>COUDERSPORT</t>
  </si>
  <si>
    <t>Potter</t>
  </si>
  <si>
    <t>COLONIAL MANOR NURSING HOME</t>
  </si>
  <si>
    <t>YORK</t>
  </si>
  <si>
    <t>York</t>
  </si>
  <si>
    <t>COLONIAL PARK CARE CENTER</t>
  </si>
  <si>
    <t>HARRISBURG</t>
  </si>
  <si>
    <t>Dauphin</t>
  </si>
  <si>
    <t>COMMUNITIES AT INDIAN HAVEN,</t>
  </si>
  <si>
    <t>COMMUNITY AT ROCKHILL, THE</t>
  </si>
  <si>
    <t>SELLERSVILLE</t>
  </si>
  <si>
    <t>CONCORDIA AT REBECCA RESIDENCE</t>
  </si>
  <si>
    <t>ALLISON PARK</t>
  </si>
  <si>
    <t>CONCORDIA AT THE CEDARS</t>
  </si>
  <si>
    <t>MONROEVILLE</t>
  </si>
  <si>
    <t>CONCORDIA AT VILLA ST JOSEPH</t>
  </si>
  <si>
    <t>BADEN</t>
  </si>
  <si>
    <t>CONCORDIA LUTHERAN HEALTH AND HUMAN CARE</t>
  </si>
  <si>
    <t>CABOT</t>
  </si>
  <si>
    <t>CONCORDIA OF THE SOUTH HILLS</t>
  </si>
  <si>
    <t>CONEMAUGH MEMORIAL MEDICAL CENTER TCU</t>
  </si>
  <si>
    <t>CONESTOGA VIEW</t>
  </si>
  <si>
    <t>CONTINUING CARE  AT MARIS GROVE</t>
  </si>
  <si>
    <t>CORNER VIEW NURSING AND REHABILITATION CENTER</t>
  </si>
  <si>
    <t>CORNWALL MANOR</t>
  </si>
  <si>
    <t>CORNWALL</t>
  </si>
  <si>
    <t>CORRY MANOR</t>
  </si>
  <si>
    <t>CORRY</t>
  </si>
  <si>
    <t>COUNTRY MEADOWS NURSING CENTER OF BETHLEHEM</t>
  </si>
  <si>
    <t>COUNTRYSIDE CHRISTIAN COMMUNITY</t>
  </si>
  <si>
    <t>ANNVILLE</t>
  </si>
  <si>
    <t>COURTYARD GARDENS NURSING AND REHAB CTR</t>
  </si>
  <si>
    <t>MIDDLETOWN</t>
  </si>
  <si>
    <t>CRANBERRY PLACE</t>
  </si>
  <si>
    <t>CRANBERRY TOWNSHIP</t>
  </si>
  <si>
    <t>CRAWFORD COUNTY CARE CENTER</t>
  </si>
  <si>
    <t>SAEGERTOWN</t>
  </si>
  <si>
    <t>CRESTVIEW CENTER</t>
  </si>
  <si>
    <t>CROSS KEYS VILLAGE-BRETHREN HOME COMMUNITY, THE</t>
  </si>
  <si>
    <t>NEW OXFORD</t>
  </si>
  <si>
    <t>Adams</t>
  </si>
  <si>
    <t>CROSSLANDS</t>
  </si>
  <si>
    <t>KENNETT SQUARE</t>
  </si>
  <si>
    <t>CUMBERLAND CROSSINGS RETIREMENT COMMUNITY</t>
  </si>
  <si>
    <t>DARWAY HEALTHCARE AND  REHABILITATION CENTER</t>
  </si>
  <si>
    <t>FORKSVILLE</t>
  </si>
  <si>
    <t>Sullivan</t>
  </si>
  <si>
    <t>DEER MEADOWS REHABILITATION CENTER</t>
  </si>
  <si>
    <t>DELAWARE VALLEY VETERAN'S HOME</t>
  </si>
  <si>
    <t>DOCK TERRACE</t>
  </si>
  <si>
    <t>LANSDALE</t>
  </si>
  <si>
    <t>DONAHOE MANOR</t>
  </si>
  <si>
    <t>BEDFORD</t>
  </si>
  <si>
    <t>Bedford</t>
  </si>
  <si>
    <t>DR ARTHUR CLIFTON MCKINLEY CTR</t>
  </si>
  <si>
    <t>BROOKVILLE</t>
  </si>
  <si>
    <t>Jefferson</t>
  </si>
  <si>
    <t>DRESHER HILL HEALTH &amp; REHABILITATION CENTER</t>
  </si>
  <si>
    <t>FORT WASHINGTON</t>
  </si>
  <si>
    <t>DUBOIS NURSING HOME</t>
  </si>
  <si>
    <t>DUNMORE HEALTH CARE CENTER</t>
  </si>
  <si>
    <t>DUNMORE</t>
  </si>
  <si>
    <t>EDGEHILL NURSING AND REHAB CEN</t>
  </si>
  <si>
    <t>GLENSIDE</t>
  </si>
  <si>
    <t>EDINBORO MANOR</t>
  </si>
  <si>
    <t>EDINBORO</t>
  </si>
  <si>
    <t>EDISON MANOR NURSING &amp; REHABILITATION CENTER</t>
  </si>
  <si>
    <t>ELDERCREST HEALTHCARE AND REHABILITATION CENTER</t>
  </si>
  <si>
    <t>MUNHALL</t>
  </si>
  <si>
    <t>ELIZABETH MANOR HEALTHCAREANDREHABILITATION CENTER</t>
  </si>
  <si>
    <t>ELIZABETHTOWN</t>
  </si>
  <si>
    <t>ELIZABETHTOWN HEALTHCARE AND REHAB CENTER</t>
  </si>
  <si>
    <t>ELK HAVEN NURSING HOME</t>
  </si>
  <si>
    <t>SAINT MARYS</t>
  </si>
  <si>
    <t>Elk</t>
  </si>
  <si>
    <t>ELKINS CREST HEALTH &amp; REHABILITATION CENTER</t>
  </si>
  <si>
    <t>ELKINS PARK</t>
  </si>
  <si>
    <t>ELLEN MEMORIAL HEALTH CARE CENTER</t>
  </si>
  <si>
    <t>HONESDALE</t>
  </si>
  <si>
    <t>Wayne</t>
  </si>
  <si>
    <t>ELM TERRACE GARDENS</t>
  </si>
  <si>
    <t>ELMWOOD GARDENS OF PRESBYERIAN SENIORCARE</t>
  </si>
  <si>
    <t>EMMANUEL CENTER FOR NURSING</t>
  </si>
  <si>
    <t>DANVILLE</t>
  </si>
  <si>
    <t>Montour</t>
  </si>
  <si>
    <t>EPHRATA MANOR</t>
  </si>
  <si>
    <t>EPHRATA</t>
  </si>
  <si>
    <t>EPWORTH HEALTHCARE AND REHABILITATION CENTER</t>
  </si>
  <si>
    <t>TYRONE</t>
  </si>
  <si>
    <t>FAIR ACRES GERIATRIC CENTER</t>
  </si>
  <si>
    <t>LIMA</t>
  </si>
  <si>
    <t>FAIRLANE GARDENS NURSING AND REHAB AT READING</t>
  </si>
  <si>
    <t>FAIRMOUNT HOMES</t>
  </si>
  <si>
    <t>FAIRVIEW MANOR</t>
  </si>
  <si>
    <t>FAIRVIEW</t>
  </si>
  <si>
    <t>FAIRVIEW NURSING AND REHABILITATION CENTER</t>
  </si>
  <si>
    <t>FELLOWSHIP MANOR</t>
  </si>
  <si>
    <t>WHITEHALL</t>
  </si>
  <si>
    <t>FOREST CITY NURSING AND REHAB CENTER</t>
  </si>
  <si>
    <t>FOREST CITY</t>
  </si>
  <si>
    <t>FOREST PARK HEALTHCARE AND REHABILITATION CENTER</t>
  </si>
  <si>
    <t>FORESTVIEW</t>
  </si>
  <si>
    <t>FOX SUBACUTE AT CLARA BURKE</t>
  </si>
  <si>
    <t>FOX SUBACUTE AT MECHANICSBURG</t>
  </si>
  <si>
    <t>FOX SUBACUTE AT SOUTH PHILADELPHIA</t>
  </si>
  <si>
    <t>PHILA</t>
  </si>
  <si>
    <t>FOX SUBACUTE CENTER</t>
  </si>
  <si>
    <t>WARRINGTON</t>
  </si>
  <si>
    <t>FOXDALE VILLAGE</t>
  </si>
  <si>
    <t>STATE COLLEGE</t>
  </si>
  <si>
    <t>FREDERICK LIVING - CEDARWOOD</t>
  </si>
  <si>
    <t>FREDERICK</t>
  </si>
  <si>
    <t>FREY VILLAGE</t>
  </si>
  <si>
    <t>FRIENDSHIP VILLAGE OF SOUTH HI</t>
  </si>
  <si>
    <t>FULTON COUNTY MEDICAL CENTER</t>
  </si>
  <si>
    <t>MCCONNELLSBURG</t>
  </si>
  <si>
    <t>Fulton</t>
  </si>
  <si>
    <t>GARDEN SPOT VILLAGE</t>
  </si>
  <si>
    <t>NEW HOLLAND</t>
  </si>
  <si>
    <t>GARDEN SPRING NURSING AND REHABILITATION CENTER</t>
  </si>
  <si>
    <t>WILLOW GROVE</t>
  </si>
  <si>
    <t>GARDENS AT BLUE RIDGE, THE</t>
  </si>
  <si>
    <t>GARDENS AT CAMP HILL, THE</t>
  </si>
  <si>
    <t>CAMP HILL</t>
  </si>
  <si>
    <t>GARDENS AT EAST MOUNTAIN, THE</t>
  </si>
  <si>
    <t>WILKES-BARRE</t>
  </si>
  <si>
    <t>GARDENS AT EASTON, THE</t>
  </si>
  <si>
    <t>EASTON</t>
  </si>
  <si>
    <t>GARDENS AT GETTYSBURG, THE</t>
  </si>
  <si>
    <t>GETTYSBURG</t>
  </si>
  <si>
    <t>GARDENS AT MILLVILLE, THE</t>
  </si>
  <si>
    <t>MILLVILLE</t>
  </si>
  <si>
    <t>GARDENS AT ORANGEVILLE, THE</t>
  </si>
  <si>
    <t>ORANGEVILLE</t>
  </si>
  <si>
    <t>GARDENS AT SCRANTON, THE</t>
  </si>
  <si>
    <t>GARDENS AT STEVENS, THE</t>
  </si>
  <si>
    <t>STEVENS</t>
  </si>
  <si>
    <t>GARDENS AT STROUD, THE</t>
  </si>
  <si>
    <t>EAST STROUDSBURG</t>
  </si>
  <si>
    <t>GARDENS AT TUNKHANNOCK, THE</t>
  </si>
  <si>
    <t>TUNKHANNOCK</t>
  </si>
  <si>
    <t>Wyoming</t>
  </si>
  <si>
    <t>GARDENS AT WEST SHORE, THE</t>
  </si>
  <si>
    <t>GARDENS AT WYOMING VALLEY, THE</t>
  </si>
  <si>
    <t>GARDENS AT YORK TERRACE, THE</t>
  </si>
  <si>
    <t>POTTSVILLE</t>
  </si>
  <si>
    <t>GARDENS FOR MEMORY CARE AT EASTON, THE</t>
  </si>
  <si>
    <t>GARVEY MANOR</t>
  </si>
  <si>
    <t>HOLLIDAYSBURG</t>
  </si>
  <si>
    <t>GERMANTOWN HOME</t>
  </si>
  <si>
    <t>GETTYSBURG CENTER</t>
  </si>
  <si>
    <t>GINO J MERLI VETERANS CENTER</t>
  </si>
  <si>
    <t>GLEN AT WILLOW VALLEY</t>
  </si>
  <si>
    <t>GOOD SHEPHERD HOME RAKER CENTER</t>
  </si>
  <si>
    <t>GOOD SHEPHERD HOME-BETHLEHEM</t>
  </si>
  <si>
    <t>GRANDVIEW NURSING AND REHABILITATION</t>
  </si>
  <si>
    <t>GREEN HOME, INC, THE</t>
  </si>
  <si>
    <t>GREEN MEADOWS NURSING &amp; REHABILITATION CENTER</t>
  </si>
  <si>
    <t>MALVERN</t>
  </si>
  <si>
    <t>GREEN RIDGE CARE CENTER</t>
  </si>
  <si>
    <t>GREEN VALLEY SKILLED NURSING AND REHABILITATION CE</t>
  </si>
  <si>
    <t>PITMAN</t>
  </si>
  <si>
    <t>GREENERY CENTER FOR REHAB AND NURSING</t>
  </si>
  <si>
    <t>CANONSBURG</t>
  </si>
  <si>
    <t>Washington</t>
  </si>
  <si>
    <t>GREENLEAF NURSING HOME AND CON</t>
  </si>
  <si>
    <t>GREENSBURG CARE CENTER</t>
  </si>
  <si>
    <t>GREENSBURG</t>
  </si>
  <si>
    <t>GROVE AT GREENVILLE, THE</t>
  </si>
  <si>
    <t>GREENVILLE</t>
  </si>
  <si>
    <t>GROVE AT HARMONY, THE</t>
  </si>
  <si>
    <t>HARMONY</t>
  </si>
  <si>
    <t>GROVE AT LATROBE, THE</t>
  </si>
  <si>
    <t>LATROBE</t>
  </si>
  <si>
    <t>GROVE AT NEW CASTLE, THE</t>
  </si>
  <si>
    <t>GROVE AT NEW WILMINGTON, THE</t>
  </si>
  <si>
    <t>NEW WILMINGTON</t>
  </si>
  <si>
    <t>GROVE AT NORTH HUNTINGDON, THE</t>
  </si>
  <si>
    <t>NORTH HUNTINGDON</t>
  </si>
  <si>
    <t>GROVE AT WASHINGTON, THE</t>
  </si>
  <si>
    <t>WASHINGTON</t>
  </si>
  <si>
    <t>GROVE MANOR</t>
  </si>
  <si>
    <t>GROVE CITY</t>
  </si>
  <si>
    <t>GUARDIAN HEALTHCARE AND REHABILITATION CENTER</t>
  </si>
  <si>
    <t>GUTHRIE TOWANDA MEMORIAL HOSPITAL SKILLED NURSING</t>
  </si>
  <si>
    <t>TOWANDA</t>
  </si>
  <si>
    <t>GUY AND MARY FELT MANOR, INC</t>
  </si>
  <si>
    <t>EMPORIUM</t>
  </si>
  <si>
    <t>Cameron</t>
  </si>
  <si>
    <t>GWYNEDD HEALTHCARE AND REHABILITATION CENTER</t>
  </si>
  <si>
    <t>HAIDA HEALTHCARE AND REHABILITATION CENTER</t>
  </si>
  <si>
    <t>HASTINGS</t>
  </si>
  <si>
    <t>HAMILTON ARMS CENTER</t>
  </si>
  <si>
    <t>HAMPTON HOUSE</t>
  </si>
  <si>
    <t>HANOVER HALL</t>
  </si>
  <si>
    <t>HANOVER</t>
  </si>
  <si>
    <t>HARBORVIEW REHABILITATION AND CARE CENTER AT LANSD</t>
  </si>
  <si>
    <t>HARBORVIEW REHABILITATION CARE CENTER AT DOYLESTOW</t>
  </si>
  <si>
    <t>HARLEE MANOR NURSING AND REHABILITATION CENTER</t>
  </si>
  <si>
    <t>SPRINGFIELD</t>
  </si>
  <si>
    <t>HARMAR VILLAGE CARE CENTER</t>
  </si>
  <si>
    <t>HARMON HOUSE CARE CENTER</t>
  </si>
  <si>
    <t>MOUNT PLEASANT</t>
  </si>
  <si>
    <t>HARMONY PHYSICAL REHABILITATION</t>
  </si>
  <si>
    <t>HARSTON HALL</t>
  </si>
  <si>
    <t>FLOURTOWN</t>
  </si>
  <si>
    <t>HAVEN CONVALESCENT HOME, INC</t>
  </si>
  <si>
    <t>HAVEN PLACE</t>
  </si>
  <si>
    <t>LOCK HAVEN</t>
  </si>
  <si>
    <t>HAVENCREST HEALTHCARE AND REHABILITATION CENTER</t>
  </si>
  <si>
    <t>MONONGAHELA</t>
  </si>
  <si>
    <t>HCC AT WHITE HORSE VILLAGE</t>
  </si>
  <si>
    <t>NEWTOWN SQUARE</t>
  </si>
  <si>
    <t>HEALTH CENTER AT THE HILL AT WHITEMARSH, THE</t>
  </si>
  <si>
    <t>LAFAYETTE HILL</t>
  </si>
  <si>
    <t>HEARTHSIDE REHAB CENTER</t>
  </si>
  <si>
    <t>HEINZ TRANSITIONAL REHABILITATION UNIT</t>
  </si>
  <si>
    <t>HEMPFIELD MANOR</t>
  </si>
  <si>
    <t>HICKORY HOUSE NURSING HOME</t>
  </si>
  <si>
    <t>HONEY BROOK</t>
  </si>
  <si>
    <t>HIGHLAND MANOR REHABILITATION AND NURSING CENTER</t>
  </si>
  <si>
    <t>EXETER</t>
  </si>
  <si>
    <t>HIGHLAND PARK CARE CENTER</t>
  </si>
  <si>
    <t>HIGHLAND VIEW HEALTHCARE AND REHABILITATION CENTER</t>
  </si>
  <si>
    <t>BROCKWAY</t>
  </si>
  <si>
    <t>HIGHLANDS AT WYOMISSING</t>
  </si>
  <si>
    <t>WYOMISSING</t>
  </si>
  <si>
    <t>HIGHLANDS HEALTHCARE AND REHABILITATION CENTER</t>
  </si>
  <si>
    <t>LAPORTE</t>
  </si>
  <si>
    <t>HILLCREST CENTER</t>
  </si>
  <si>
    <t>WYNCOTE</t>
  </si>
  <si>
    <t>HILLSDALE PARK REHAB CENTER</t>
  </si>
  <si>
    <t>HILLSDALE</t>
  </si>
  <si>
    <t>HILLVIEW HEALTHCARE AND REHABILITATION CENTER</t>
  </si>
  <si>
    <t>HOLLIDAYSBURG VETERANS HOME</t>
  </si>
  <si>
    <t>HOLY FAMILY HOME</t>
  </si>
  <si>
    <t>HOLY FAMILY MANOR</t>
  </si>
  <si>
    <t>HOMELAND CENTER</t>
  </si>
  <si>
    <t>HOMESTEAD VILLAGE, INC</t>
  </si>
  <si>
    <t>HOMETOWN NURSING AND REHAB CEN</t>
  </si>
  <si>
    <t>TAMAQUA</t>
  </si>
  <si>
    <t>HOMEWOOD AT MARTINSBURG PA INC</t>
  </si>
  <si>
    <t>MARTINSBURG</t>
  </si>
  <si>
    <t>HOMEWOOD AT PLUM CREEK</t>
  </si>
  <si>
    <t>HOPKINS CENTER</t>
  </si>
  <si>
    <t>HOSPITALITY CARE CENTER OF HER</t>
  </si>
  <si>
    <t>HERMITAGE</t>
  </si>
  <si>
    <t>HRH TRANSITIONAL CARE UNIT(A D/B/A ENTITY OF HRHS)</t>
  </si>
  <si>
    <t>MEADOWBROOK</t>
  </si>
  <si>
    <t>HUNTINGDON PARK REHAB CENTER</t>
  </si>
  <si>
    <t>HUNTINGDON</t>
  </si>
  <si>
    <t>Huntingdon</t>
  </si>
  <si>
    <t>IMMACULATEMARYCENTER FOR REHABILITATION&amp;HEALTHCARE</t>
  </si>
  <si>
    <t>INGLIS HOUSE</t>
  </si>
  <si>
    <t>INN AT FREEDOM VILLAGE,THE</t>
  </si>
  <si>
    <t>WEST BRANDYWINE</t>
  </si>
  <si>
    <t>IVY HILL REHAB CENTER</t>
  </si>
  <si>
    <t>JAMESON CARE CENTER</t>
  </si>
  <si>
    <t>JEFFERSON HILLS HEALTHCARE AND REHABILITATION CENT</t>
  </si>
  <si>
    <t>CLAIRTON</t>
  </si>
  <si>
    <t>JEFFERSON HILLS REHABILITATION AND WELLNESS CENTER</t>
  </si>
  <si>
    <t>JEFFERSON HILLS</t>
  </si>
  <si>
    <t>JEFFERSON MANOR HEALTH CENTER</t>
  </si>
  <si>
    <t>JEWISH HOME OF EASTERN PENNSYL</t>
  </si>
  <si>
    <t>JEWISH HOME OF GREATER HARRISB</t>
  </si>
  <si>
    <t>JOHN J KANE REGIONAL CENTER-GL</t>
  </si>
  <si>
    <t>JOHN J KANE REGIONAL CENTER-MC</t>
  </si>
  <si>
    <t>MCKEESPORT</t>
  </si>
  <si>
    <t>JOHN J KANE REGIONAL CENTER-RO</t>
  </si>
  <si>
    <t>JOHN J KANE REGIONAL CENTER-SC</t>
  </si>
  <si>
    <t>JULIA POUND CARE CENTER</t>
  </si>
  <si>
    <t>JULIA RIBAUDO EXTENDED CARE CENTER</t>
  </si>
  <si>
    <t>LAKE ARIEL</t>
  </si>
  <si>
    <t>JUNIPER VILLAGE AT BROOKLINE-REHABILITATION AND SK</t>
  </si>
  <si>
    <t>JUNIPER VILLAGE AT BUCKS COUNTY REHAB AND SKD CARE</t>
  </si>
  <si>
    <t>BENSALEM</t>
  </si>
  <si>
    <t>KADIMA REHABILITATION &amp; NURSING AT CAMPBELLTOWN</t>
  </si>
  <si>
    <t>PALMYRA</t>
  </si>
  <si>
    <t>KADIMA REHABILITATION &amp; NURSING AT LITITZ</t>
  </si>
  <si>
    <t>LITITZ</t>
  </si>
  <si>
    <t>KADIMA REHABILITATION &amp; NURSING AT PALMYRA</t>
  </si>
  <si>
    <t>KADIMA REHABILITATION &amp; NURSING AT POTTSTOWN</t>
  </si>
  <si>
    <t>POTTSTOWN</t>
  </si>
  <si>
    <t>KEARSLEY REHABILITATION AND NURSING CENTER</t>
  </si>
  <si>
    <t>KENDAL AT LONGWOOD</t>
  </si>
  <si>
    <t>KINGSTON HEALTH CARE CENTER</t>
  </si>
  <si>
    <t>KINGSTON</t>
  </si>
  <si>
    <t>KINKORA PYTHIAN HOME</t>
  </si>
  <si>
    <t>DUNCANNON</t>
  </si>
  <si>
    <t>Perry</t>
  </si>
  <si>
    <t>KINZUA HEALTHCARE AND REHABILITATION CENTER</t>
  </si>
  <si>
    <t>WARREN</t>
  </si>
  <si>
    <t>Warren</t>
  </si>
  <si>
    <t>KIRKLAND VILLAGE</t>
  </si>
  <si>
    <t>KITTANNING CARE CENTER</t>
  </si>
  <si>
    <t>KITTANNING</t>
  </si>
  <si>
    <t>Armstrong</t>
  </si>
  <si>
    <t>KUTZTOWN MANOR</t>
  </si>
  <si>
    <t>KUTZTOWN</t>
  </si>
  <si>
    <t>LACKAWANNA HEALTH AND REHAB CENTER</t>
  </si>
  <si>
    <t>OLYPHANT</t>
  </si>
  <si>
    <t>LAFAYETTE MANOR, INC</t>
  </si>
  <si>
    <t>LAFAYETTE-REDEEMER, THE</t>
  </si>
  <si>
    <t>LAKESIDE AT WILLOW VALLEY</t>
  </si>
  <si>
    <t>WILLOW STREET</t>
  </si>
  <si>
    <t>LAKEVIEW HEALTHCARE AND REHABILITATION CENTER</t>
  </si>
  <si>
    <t>SMETHPORT</t>
  </si>
  <si>
    <t>LANCASHIRE HALL</t>
  </si>
  <si>
    <t>LANDIS HOMES</t>
  </si>
  <si>
    <t>LANGHORNE GARDENS HEALTH &amp; REHABILITATION CENTER</t>
  </si>
  <si>
    <t>LAUREL CENTER</t>
  </si>
  <si>
    <t>HAMBURG</t>
  </si>
  <si>
    <t>LAUREL LAKES REHABILITATION AND WELLNESS CENTER</t>
  </si>
  <si>
    <t>LAUREL RIDGE CENTER</t>
  </si>
  <si>
    <t>LAUREL SQUARE HEALTHCARE AND REHABILITATION CENTER</t>
  </si>
  <si>
    <t>LAUREL VIEW VILLAGE</t>
  </si>
  <si>
    <t>DAVIDSVILLE</t>
  </si>
  <si>
    <t>Somerset</t>
  </si>
  <si>
    <t>LAURELWOOD CARE CENTER</t>
  </si>
  <si>
    <t>LEBANON VALLEY BRETHREN HOME</t>
  </si>
  <si>
    <t>LEBANON VALLEY HOME THE</t>
  </si>
  <si>
    <t>LECOM AT PRESQUE ISLE, INC</t>
  </si>
  <si>
    <t>LECOM AT VILLAGE SQUARE, LLC</t>
  </si>
  <si>
    <t>LEHIGH CENTER</t>
  </si>
  <si>
    <t>MACUNGIE</t>
  </si>
  <si>
    <t>LEHIGH VALLEY HOSPITAL TSU</t>
  </si>
  <si>
    <t>LGAR HEALTH AND REHABILITATION</t>
  </si>
  <si>
    <t>TURTLE CREEK</t>
  </si>
  <si>
    <t>LIBERTY CENTER FOR REHABILITATION AND NURSING</t>
  </si>
  <si>
    <t>LIFEQUEST NURSING CENTER</t>
  </si>
  <si>
    <t>LINWOOD NURSING AND REHABILITATION CENTER</t>
  </si>
  <si>
    <t>LITTLE FLOWER MANOR</t>
  </si>
  <si>
    <t>DARBY</t>
  </si>
  <si>
    <t>LITTLE SISTERS OF THE POOR</t>
  </si>
  <si>
    <t>LOCUST GROVE RETIREMENT VILLAGE</t>
  </si>
  <si>
    <t>MIFFLIN</t>
  </si>
  <si>
    <t>LONGWOOD AT OAKMONT</t>
  </si>
  <si>
    <t>VERONA</t>
  </si>
  <si>
    <t>LOYALHANNA CARE CENTER</t>
  </si>
  <si>
    <t>LOYALSOCK REHAB CENTER</t>
  </si>
  <si>
    <t>MONTOURSVILLE</t>
  </si>
  <si>
    <t>Lycoming</t>
  </si>
  <si>
    <t>LUTHER ACRES MANOR</t>
  </si>
  <si>
    <t>LUTHER CREST NURSING FACILITY</t>
  </si>
  <si>
    <t>LUTHER WOODS NURSING AND REHABILITATION CENTER</t>
  </si>
  <si>
    <t>HATBORO</t>
  </si>
  <si>
    <t>LUTHERAN COMMUNITY AT TELFORD</t>
  </si>
  <si>
    <t>TELFORD</t>
  </si>
  <si>
    <t>LUTHERAN HOME AT HOLLIDAYSBURG</t>
  </si>
  <si>
    <t>LUTHERAN HOME AT JOHNSTOWN, THE</t>
  </si>
  <si>
    <t>LUTHERAN HOME AT KANE, THE</t>
  </si>
  <si>
    <t>KANE</t>
  </si>
  <si>
    <t>LUTHERAN HOME AT TOPTON, THE</t>
  </si>
  <si>
    <t>TOPTON</t>
  </si>
  <si>
    <t>MAHONING VALLEY NURSING AND RE</t>
  </si>
  <si>
    <t>LEHIGHTON</t>
  </si>
  <si>
    <t>Carbon</t>
  </si>
  <si>
    <t>MAJESTIC OAKS REHABILITATION AND NURSING CENTER</t>
  </si>
  <si>
    <t>MANATAWNY MANOR</t>
  </si>
  <si>
    <t>MANCHESTER COMMONS OF PRESBYTERIAN SENIORCARE</t>
  </si>
  <si>
    <t>MANOR AT PENN VILLAGE, THE</t>
  </si>
  <si>
    <t>SELINSGROVE</t>
  </si>
  <si>
    <t>Snyder</t>
  </si>
  <si>
    <t>MANOR AT ST LUKE VILLAGE,THE</t>
  </si>
  <si>
    <t>HAZLETON</t>
  </si>
  <si>
    <t>MANORCARE HEALTH SERVICES - WALLINGFORD</t>
  </si>
  <si>
    <t>WALLINGFORD</t>
  </si>
  <si>
    <t>MANORCARE HEALTH SERVICES-ALLENTOWN</t>
  </si>
  <si>
    <t>MANORCARE HEALTH SERVICES-BETHEL PARK</t>
  </si>
  <si>
    <t>BETHEL PARK</t>
  </si>
  <si>
    <t>MANORCARE HEALTH SERVICES-BETHLEHEM (2021)</t>
  </si>
  <si>
    <t>MANORCARE HEALTH SERVICES-BETHLEHEM (2029)</t>
  </si>
  <si>
    <t>MANORCARE HEALTH SERVICES-CAMP HILL</t>
  </si>
  <si>
    <t>MANORCARE HEALTH SERVICES-CARLISLE</t>
  </si>
  <si>
    <t>MANORCARE HEALTH SERVICES-CHAMBERSBURG</t>
  </si>
  <si>
    <t>MANORCARE HEALTH SERVICES-DALLASTOWN</t>
  </si>
  <si>
    <t>DALLASTOWN</t>
  </si>
  <si>
    <t>MANORCARE HEALTH SERVICES-EASTON</t>
  </si>
  <si>
    <t>MANORCARE HEALTH SERVICES-GREEN TREE</t>
  </si>
  <si>
    <t>MANORCARE HEALTH SERVICES-HUNTINGDON VALLEY</t>
  </si>
  <si>
    <t>HUNTINGDON VALLEY</t>
  </si>
  <si>
    <t>MANORCARE HEALTH SERVICES-JERSEY SHORE</t>
  </si>
  <si>
    <t>JERSEY SHORE</t>
  </si>
  <si>
    <t>MANORCARE HEALTH SERVICES-KING OF PRUSSIA</t>
  </si>
  <si>
    <t>KING OF PRUSSIA</t>
  </si>
  <si>
    <t>MANORCARE HEALTH SERVICES-KINGSTON</t>
  </si>
  <si>
    <t>MANORCARE HEALTH SERVICES-KINGSTON COURT</t>
  </si>
  <si>
    <t>MANORCARE HEALTH SERVICES-LANCASTER</t>
  </si>
  <si>
    <t>MANORCARE HEALTH SERVICES-LAURELDALE</t>
  </si>
  <si>
    <t>LAURELDALE</t>
  </si>
  <si>
    <t>MANORCARE HEALTH SERVICES-LEBANON</t>
  </si>
  <si>
    <t>MANORCARE HEALTH SERVICES-MONROEVILLE</t>
  </si>
  <si>
    <t>MANORCARE HEALTH SERVICES-MONTGOMERYVILLE</t>
  </si>
  <si>
    <t>MONTGOMERYVILLE</t>
  </si>
  <si>
    <t>MANORCARE HEALTH SERVICES-NORTH HILLS</t>
  </si>
  <si>
    <t>MANORCARE HEALTH SERVICES-NORTHSIDE</t>
  </si>
  <si>
    <t>MANORCARE HEALTH SERVICES-OXFORD VALLEY</t>
  </si>
  <si>
    <t>YARDLEY</t>
  </si>
  <si>
    <t>MANORCARE HEALTH SERVICES-PETERS TOWNSHIP</t>
  </si>
  <si>
    <t>MCMURRAY</t>
  </si>
  <si>
    <t>MANORCARE HEALTH SERVICES-PITTSBURGH</t>
  </si>
  <si>
    <t>MANORCARE HEALTH SERVICES-POTTSTOWN</t>
  </si>
  <si>
    <t>MANORCARE HEALTH SERVICES-POTTSVILLE</t>
  </si>
  <si>
    <t>MANORCARE HEALTH SERVICES-SHADYSIDE</t>
  </si>
  <si>
    <t>MANORCARE HEALTH SERVICES-SINKING SPRING</t>
  </si>
  <si>
    <t>SINKING SPRING</t>
  </si>
  <si>
    <t>MANORCARE HEALTH SERVICES-SUNBURY</t>
  </si>
  <si>
    <t>SUNBURY</t>
  </si>
  <si>
    <t>Northumberlnd</t>
  </si>
  <si>
    <t>MANORCARE HEALTH SERVICES-WEST ALLEN</t>
  </si>
  <si>
    <t>MANORCARE HEALTH SERVICES-WEST READING NORTH</t>
  </si>
  <si>
    <t>WEST READING</t>
  </si>
  <si>
    <t>MANORCARE HEALTH SERVICES-WHITEHALL BOROUGH</t>
  </si>
  <si>
    <t>MANORCARE HEALTH SERVICES-WILLIAMSPORT NORTH</t>
  </si>
  <si>
    <t>WILLIAMSPORT</t>
  </si>
  <si>
    <t>MANORCARE HEALTH SERVICES-WILLIAMSPORT SOUTH</t>
  </si>
  <si>
    <t>MANORCARE HEALTH SERVICES-YEADON</t>
  </si>
  <si>
    <t>YEADON</t>
  </si>
  <si>
    <t>MANORCARE HEALTH SERVICES-YORK NORTH</t>
  </si>
  <si>
    <t>MANORCARE HEALTH SERVICES-YORK SOUTH</t>
  </si>
  <si>
    <t>MAPLE WINDS HEALTHCARE AND REHABILITATION, LLC</t>
  </si>
  <si>
    <t>PORTAGE</t>
  </si>
  <si>
    <t>MAPLEWOOD NURSING AND REHAB  CENTER</t>
  </si>
  <si>
    <t>MARGARET E. MOUL HOME</t>
  </si>
  <si>
    <t>MARIAN MANOR CORPORATION</t>
  </si>
  <si>
    <t>MARYWOOD HEIGHTS</t>
  </si>
  <si>
    <t>MASONIC VILLAGE AT ELIZABETHTOWN</t>
  </si>
  <si>
    <t>MASONIC VILLAGE AT LAFAYETTE HILL</t>
  </si>
  <si>
    <t>MASONIC VILLAGE AT SEWICKLEY</t>
  </si>
  <si>
    <t>SEWICKLEY</t>
  </si>
  <si>
    <t>MASONIC VILLAGE AT WARMINSTER</t>
  </si>
  <si>
    <t>MAYBROOK HILLS REHABILITATION AND HEALTHCARE CENTE</t>
  </si>
  <si>
    <t>MCMURRAY HILLS MANOR</t>
  </si>
  <si>
    <t>MEADOW VIEW HEALTHCARE AND REHABILITATION CENTER</t>
  </si>
  <si>
    <t>MONTROSE</t>
  </si>
  <si>
    <t>MEADOW VIEW NURSING CENTER</t>
  </si>
  <si>
    <t>BERLIN</t>
  </si>
  <si>
    <t>MEADOWCREST HEALTHCARE AND REHABILITATION CENTER</t>
  </si>
  <si>
    <t>MEADOWOOD</t>
  </si>
  <si>
    <t>WORCESTER</t>
  </si>
  <si>
    <t>MEADOWS NURSING AND REHABILITATION CENTER</t>
  </si>
  <si>
    <t>DALLAS</t>
  </si>
  <si>
    <t>MEADOWVIEW REHABILITATION AND NURSING CENTER</t>
  </si>
  <si>
    <t>WHITE MARSH</t>
  </si>
  <si>
    <t>MEADVILLE MEDICAL CTR TCU</t>
  </si>
  <si>
    <t>MENNO HAVEN REHABILITATION CENTER</t>
  </si>
  <si>
    <t>MENNONITE HOME, THE</t>
  </si>
  <si>
    <t>MERCY CENTER NURSING UNIT INC</t>
  </si>
  <si>
    <t>MESSIAH LIFEWAYS AT MESSIAH VILLAGE</t>
  </si>
  <si>
    <t>MEYERSDALE HEALTHCARE AND REHABILITATION CENTER</t>
  </si>
  <si>
    <t>MEYERSDALE</t>
  </si>
  <si>
    <t>MID-VALLEY HEALTH CARE CENTER</t>
  </si>
  <si>
    <t>PECKVILLE</t>
  </si>
  <si>
    <t>MIFFLIN CENTER</t>
  </si>
  <si>
    <t>SHILLINGTON</t>
  </si>
  <si>
    <t>MILFORD HEALTHCARE AND REHABILITATION CENTER</t>
  </si>
  <si>
    <t>MILLCREEK MANOR</t>
  </si>
  <si>
    <t>MILTON REHABILITATION AND NURSING CENTER</t>
  </si>
  <si>
    <t>MILTON</t>
  </si>
  <si>
    <t>MISERICORDIA NURSING &amp; REHABILITATION CENTER</t>
  </si>
  <si>
    <t>MON VALLEY CARE CENTER</t>
  </si>
  <si>
    <t>MONROEVILLE REHABILITATION AND WELLNESS CENTER</t>
  </si>
  <si>
    <t>MONTICELLO HOUSE</t>
  </si>
  <si>
    <t>MEDIA</t>
  </si>
  <si>
    <t>MORAVIAN HALL SQUARE HEALTH AND WELLNESS CENTER</t>
  </si>
  <si>
    <t>NAZARETH</t>
  </si>
  <si>
    <t>MORAVIAN MANOR</t>
  </si>
  <si>
    <t>MORAVIAN VILLAGE OF BETHLEHEM</t>
  </si>
  <si>
    <t>MORRISONS COVE HOME</t>
  </si>
  <si>
    <t>MOSSER NURSING HOME</t>
  </si>
  <si>
    <t>TREXLERTOWN</t>
  </si>
  <si>
    <t>MOUNT CARMEL NURSING AND REHAB</t>
  </si>
  <si>
    <t>MT CARMEL</t>
  </si>
  <si>
    <t>MOUNTAIN CITY NURSING &amp; REHABILITATION CENTER</t>
  </si>
  <si>
    <t>MOUNTAIN LAUREL HEALTHCARE AND REHABILITATION CTR</t>
  </si>
  <si>
    <t>CLEARFIELD</t>
  </si>
  <si>
    <t>MOUNTAIN TOP HEALTHCARE AND REHABILITATION  CENTER</t>
  </si>
  <si>
    <t>MOUNTAIN TOP</t>
  </si>
  <si>
    <t>MOUNTAIN VIEW CARE AND REHABILITATION CENTER</t>
  </si>
  <si>
    <t>MOUNTAIN VIEW, A NURSING AND REHABILITATION CENTE</t>
  </si>
  <si>
    <t>COAL TOWNSHIP</t>
  </si>
  <si>
    <t>MT HOPE NAZARENE RETIREMENT COMMUNITY</t>
  </si>
  <si>
    <t>MANHEIM</t>
  </si>
  <si>
    <t>MT LEBANON REHABILITATION AND WELLNESS CENTER</t>
  </si>
  <si>
    <t>MT MACRINA MANOR</t>
  </si>
  <si>
    <t>MULBERRY HEALTHCARE AND REHABILITATION CENT</t>
  </si>
  <si>
    <t>PUNXSUTAWNEY</t>
  </si>
  <si>
    <t>MUNCY PLACE</t>
  </si>
  <si>
    <t>MUNCY</t>
  </si>
  <si>
    <t>MURRYSVILLE REHABILITATION AND WELLNESS CENTER</t>
  </si>
  <si>
    <t>MURRYSVILLE</t>
  </si>
  <si>
    <t>NAAMANS CREEK COUNTRY MANOR</t>
  </si>
  <si>
    <t>BOOTHWYN</t>
  </si>
  <si>
    <t>NESHAMINY MANOR HOME</t>
  </si>
  <si>
    <t>NEW EASTWOOD HEALTHCARE AND REHABILITATION CENTER</t>
  </si>
  <si>
    <t>NEWPORT MEADOWS HEALTH AND REHABILITATION CENTER</t>
  </si>
  <si>
    <t>CHRISTIANA</t>
  </si>
  <si>
    <t>NORMANDIE RIDGE</t>
  </si>
  <si>
    <t>NORRITON SQUARE NURSING AND REHABILITATION CENTER</t>
  </si>
  <si>
    <t>NORRISTOWN</t>
  </si>
  <si>
    <t>NORTH HILLS HEALTH AND REHABILITATION CENTER</t>
  </si>
  <si>
    <t>WEXFORD</t>
  </si>
  <si>
    <t>NORTH STRABANE REHABILITATION AND WELLNESS CTR, LL</t>
  </si>
  <si>
    <t>NORTHAMPTON COUNTY-GRACEDALE</t>
  </si>
  <si>
    <t>NOTTINGHAM VILLAGE</t>
  </si>
  <si>
    <t>NORTHUMBERLAND</t>
  </si>
  <si>
    <t>NUGENT CONVALESCENT HOME</t>
  </si>
  <si>
    <t>NURSING AND REHABILITATION AT THE MANSION</t>
  </si>
  <si>
    <t>OAK HILL HEALTHCARE AND REHABILITATION CENTER</t>
  </si>
  <si>
    <t>OAKMONT CENTER FOR NURSING &amp; REHABILITATION</t>
  </si>
  <si>
    <t>OAKMONT</t>
  </si>
  <si>
    <t>OAKWOOD HEALTHCARE &amp; REHABILITATION CENTER</t>
  </si>
  <si>
    <t>OAKWOOD HEIGHTS OF PRESBYTERIAN SENIORCARE</t>
  </si>
  <si>
    <t>OIL CITY</t>
  </si>
  <si>
    <t>OHESSON MANOR</t>
  </si>
  <si>
    <t>LEWISTOWN</t>
  </si>
  <si>
    <t>Mifflin</t>
  </si>
  <si>
    <t>OIL CITY HEALTHCARE AND REHABILITATION CENTER</t>
  </si>
  <si>
    <t>OLD ORCHARD HEALTH CARE CENTER</t>
  </si>
  <si>
    <t>ORCHARD MANOR, INC</t>
  </si>
  <si>
    <t>ORCHARDS OF SAXONBURG, LLC</t>
  </si>
  <si>
    <t>SAXONBURG</t>
  </si>
  <si>
    <t>ORWIGSBURG NURSING AND REHABILITATION  CENTER</t>
  </si>
  <si>
    <t>ORWIGSBURG</t>
  </si>
  <si>
    <t>OXFORD HEALTH CENTER</t>
  </si>
  <si>
    <t>OXFORD</t>
  </si>
  <si>
    <t>PAPERMILL ROAD NURSING AND REHABILITATION CENTER</t>
  </si>
  <si>
    <t>PARAMOUNT NURSING &amp; REHAB AT PETERS TOWNSHIP LLC</t>
  </si>
  <si>
    <t>MC MURRAY</t>
  </si>
  <si>
    <t>PARAMOUNT NURSING AND REHAB AT FAYETTEVILLE, LLC</t>
  </si>
  <si>
    <t>FAYETTEVILLE</t>
  </si>
  <si>
    <t>PARAMOUNT NURSING AND REHABILITATION AT SOUTH HILL</t>
  </si>
  <si>
    <t>PARKHOUSE REHABILITATION AND NURSING CENTER</t>
  </si>
  <si>
    <t>ROYERSFORD</t>
  </si>
  <si>
    <t>PASSAVANT RETIREMENT AND HEALT</t>
  </si>
  <si>
    <t>ZELIENOPLE</t>
  </si>
  <si>
    <t>PATRIOT, A CHOICE COMMUNITY THE</t>
  </si>
  <si>
    <t>SOMERSET</t>
  </si>
  <si>
    <t>PAUL'S RUN</t>
  </si>
  <si>
    <t>PAVILION AT BRMC, THE</t>
  </si>
  <si>
    <t>PAVILION AT ST LUKE VILLAGE, THE</t>
  </si>
  <si>
    <t>PENN STATE HEALTH TRANSITIONAL CARE</t>
  </si>
  <si>
    <t>HUMMELSTOWN</t>
  </si>
  <si>
    <t>PENNKNOLL VILLAGE</t>
  </si>
  <si>
    <t>EVERETT</t>
  </si>
  <si>
    <t>PENNSBURG MANOR</t>
  </si>
  <si>
    <t>PENNSBURG</t>
  </si>
  <si>
    <t>PENNSWOOD VILLAGE</t>
  </si>
  <si>
    <t>PENNSYLVANIA SOLDIERS AND SAILORS HOME</t>
  </si>
  <si>
    <t>PENNWOOD NURSING AND REHABILITATION CENTER LLC</t>
  </si>
  <si>
    <t>PENNYPACK NURSING AND REHABILITATION CENTER</t>
  </si>
  <si>
    <t>PETER BECKER COMMUNITY</t>
  </si>
  <si>
    <t>HARLEYSVILLE</t>
  </si>
  <si>
    <t>PHILADELPHIA NURSING HOME</t>
  </si>
  <si>
    <t>PHILADELPHIA PROTESTANT HOME</t>
  </si>
  <si>
    <t>PHOEBE ALLENTOWN HEALTH CARE CENTER</t>
  </si>
  <si>
    <t>PHOEBE BERKS</t>
  </si>
  <si>
    <t>WERNERSVILLE</t>
  </si>
  <si>
    <t>PHOEBE RICHLAND HCC</t>
  </si>
  <si>
    <t>RICHLANDTOWN</t>
  </si>
  <si>
    <t>PHOEBE WYNCOTE</t>
  </si>
  <si>
    <t>PHOENIX  CENTER FOR REHABILITATION AND NURSING,THE</t>
  </si>
  <si>
    <t>PHOENIXVILLE</t>
  </si>
  <si>
    <t>PICKERING MANOR HOME</t>
  </si>
  <si>
    <t>PINE RUN HEALTH CENTER</t>
  </si>
  <si>
    <t>PINECREST MANOR</t>
  </si>
  <si>
    <t>ST MARYS</t>
  </si>
  <si>
    <t>PLATINUM RIDGE CTR FOR REHAB &amp; HEALING</t>
  </si>
  <si>
    <t>BRACKENRIDGE</t>
  </si>
  <si>
    <t>PLEASANT ACRES REHABILITATION AND NURSING CENTER</t>
  </si>
  <si>
    <t>PLEASANT RIDGE MANOR EAST/WEST</t>
  </si>
  <si>
    <t>GIRARD</t>
  </si>
  <si>
    <t>PLEASANT VALLEY MANOR, INC</t>
  </si>
  <si>
    <t>STROUDSBURG</t>
  </si>
  <si>
    <t>POCOPSON HOME</t>
  </si>
  <si>
    <t>POWERBACK REHABILITATION  EXTON</t>
  </si>
  <si>
    <t>EXTON</t>
  </si>
  <si>
    <t>POWERBACK REHABILITATION 1526 LOMBARD STREET</t>
  </si>
  <si>
    <t>POWERBACK REHABILITATION 3485 DAVISVILLE ROAD</t>
  </si>
  <si>
    <t>POWERBACK REHABILITATION PHOENIXVILLE</t>
  </si>
  <si>
    <t>PREMIER ARMSTRONG REHABILITATION AND NURSING FAC</t>
  </si>
  <si>
    <t>PREMIER AT PERRY VILLAGE FOR NURSING AND REHAB, LL</t>
  </si>
  <si>
    <t>NEW BLOOMFIELD</t>
  </si>
  <si>
    <t>PREMIER AT SUSQUEHANNA FOR NURSING AND REHAB, LLC</t>
  </si>
  <si>
    <t>MILLERSBURG</t>
  </si>
  <si>
    <t>PREMIER WASHINGTON REHABILITATION AND NURSING CTR</t>
  </si>
  <si>
    <t>PRESBYTERIAN CTR FOR CONT CARE</t>
  </si>
  <si>
    <t>PRESBYTERIAN HOMES-PRESBY</t>
  </si>
  <si>
    <t>PRESTON RESIDENCE</t>
  </si>
  <si>
    <t>WEST GROVE</t>
  </si>
  <si>
    <t>PROVIDENCE CARE CENTER</t>
  </si>
  <si>
    <t>PROVIDENCE POINT HEALTHCARE RESIDENCE</t>
  </si>
  <si>
    <t>PROVIDENCE REHAB AND HLTHCARE CTRATMERCYFITZGERALD</t>
  </si>
  <si>
    <t>QUADRANGLE</t>
  </si>
  <si>
    <t>HAVERFORD</t>
  </si>
  <si>
    <t>QUAKERTOWN CENTER</t>
  </si>
  <si>
    <t>QUALITY LIFE SERVICES - APOLLO</t>
  </si>
  <si>
    <t>APOLLO</t>
  </si>
  <si>
    <t>QUALITY LIFE SERVICES - CHICORA</t>
  </si>
  <si>
    <t>CHICORA</t>
  </si>
  <si>
    <t>QUALITY LIFE SERVICES - GROVE CITY</t>
  </si>
  <si>
    <t>QUALITY LIFE SERVICES - HENRY CLAY</t>
  </si>
  <si>
    <t>MARKLEYSBURG</t>
  </si>
  <si>
    <t>QUALITY LIFE SERVICES - MARKLEYSBURG</t>
  </si>
  <si>
    <t>QUALITY LIFE SERVICES - MERCER</t>
  </si>
  <si>
    <t>QUALITY LIFE SERVICES - NEW CASTLE</t>
  </si>
  <si>
    <t>QUALITY LIFE SERVICES - SARVER</t>
  </si>
  <si>
    <t>SARVER</t>
  </si>
  <si>
    <t>QUALITY LIFE SERVICES - SUGAR CREEK</t>
  </si>
  <si>
    <t>WORTHINGTON</t>
  </si>
  <si>
    <t>QUALITY LIFE SERVICES - WESTMONT</t>
  </si>
  <si>
    <t>QUARRYVILLE PRESBYTERIAN RETIREMENT COMMUNITY</t>
  </si>
  <si>
    <t>QUARRYVILLE</t>
  </si>
  <si>
    <t>QUINCY RETIREMENT COMMUNITY</t>
  </si>
  <si>
    <t>WAYNESBORO</t>
  </si>
  <si>
    <t>REDSTONE HIGHLANDS HEALTH CARE</t>
  </si>
  <si>
    <t>REFORMED PRESBYTERIAN HOME</t>
  </si>
  <si>
    <t>REGINA COMMUNITY NURSING CENTE</t>
  </si>
  <si>
    <t>REHAB &amp; NURSING CTR GREATER PITTSBURGH</t>
  </si>
  <si>
    <t>REHAB AT SHANNONDELL</t>
  </si>
  <si>
    <t>AUDUBON</t>
  </si>
  <si>
    <t>REHABILITATION CENTER AT BRETHREN VILLAGE LLC</t>
  </si>
  <si>
    <t>RENAISSANCE HEALTHCARE &amp; REHABILITATION CENTER</t>
  </si>
  <si>
    <t>REST HAVEN-YORK</t>
  </si>
  <si>
    <t>RESTORE HEALTH AT UNIVERSITY CITY</t>
  </si>
  <si>
    <t>RICHBORO REHABILITATION &amp; NURSING CENTER</t>
  </si>
  <si>
    <t>RICHBORO</t>
  </si>
  <si>
    <t>RICHFIELD HEALTHCARE AND REHABILITATION CENTER</t>
  </si>
  <si>
    <t>RICHFIELD</t>
  </si>
  <si>
    <t>RICHLAND HEALTHCARE AND REHABILITATION CENTER</t>
  </si>
  <si>
    <t>RIDDLE MEMORIAL HOSP HB SNF</t>
  </si>
  <si>
    <t>RIDGEVIEW HEALTHCARE &amp; REHAB CENTER</t>
  </si>
  <si>
    <t>SHENANDOAH</t>
  </si>
  <si>
    <t>RIDGEVIEW HEALTHCARE AND REHABILITATION CENTER</t>
  </si>
  <si>
    <t>CURWENSVILLE</t>
  </si>
  <si>
    <t>RIVER RUN HEALTHCARE AND REHABILITATION CENTER</t>
  </si>
  <si>
    <t>RIVER'S EDGE REHABILITATION &amp; HEALTHCARE CENTER</t>
  </si>
  <si>
    <t>RIVERSIDE CARE CENTER</t>
  </si>
  <si>
    <t>RIVERSIDE HEALTHCARE AND REHABILITATION CENTER</t>
  </si>
  <si>
    <t>TAYLOR</t>
  </si>
  <si>
    <t>RIVERSTREET MANOR</t>
  </si>
  <si>
    <t>RIVERWOODS</t>
  </si>
  <si>
    <t>ROLLING FIELDS, INC</t>
  </si>
  <si>
    <t>CONNEAUTVILLE</t>
  </si>
  <si>
    <t>ROLLING HILLS HEALTHCARE AND REHABILITATION CENTER</t>
  </si>
  <si>
    <t>MILLMONT</t>
  </si>
  <si>
    <t>ROLLING MEADOWS</t>
  </si>
  <si>
    <t>WAYNESBURG</t>
  </si>
  <si>
    <t>Greene</t>
  </si>
  <si>
    <t>ROOSEVELT REHABILITATION AND HEALTHCARE CENTER</t>
  </si>
  <si>
    <t>ROSE CITY NURSING AND REHAB AT LANCASTER</t>
  </si>
  <si>
    <t>ROSE VIEW NURSING AND REHABILITATION CENTER</t>
  </si>
  <si>
    <t>ROSEMONT CENTER</t>
  </si>
  <si>
    <t>ROSEMONT</t>
  </si>
  <si>
    <t>ROSEWOOD GARDENS REHABILITATION AND NURSING CENTER</t>
  </si>
  <si>
    <t>ROSEWOOD REHABILITATION &amp; NURSING CENTER</t>
  </si>
  <si>
    <t>SCHUYLKILL HAVEN</t>
  </si>
  <si>
    <t>ROUSE WARREN COUNTY HOME</t>
  </si>
  <si>
    <t>YOUNGSVILLE</t>
  </si>
  <si>
    <t>RYDAL PARK OF PHILADELPHIA PRS</t>
  </si>
  <si>
    <t>RYDAL</t>
  </si>
  <si>
    <t>SACRED HEART HOSPITAL TCF</t>
  </si>
  <si>
    <t>SAINT ANNE HOME</t>
  </si>
  <si>
    <t>SAINT JOHN XXIII HOME</t>
  </si>
  <si>
    <t>SAINT JOSEPH VILLA</t>
  </si>
  <si>
    <t>SAINT MARY'S AT ASBURY RIDGE</t>
  </si>
  <si>
    <t>SAINT MARY'S EAST</t>
  </si>
  <si>
    <t>SAINT MARY'S VILLA NURSING HOM</t>
  </si>
  <si>
    <t>MOSCOW</t>
  </si>
  <si>
    <t>SAINT PAUL HOMES</t>
  </si>
  <si>
    <t>SANATOGA CENTER</t>
  </si>
  <si>
    <t>SARAH A TODD MEMORIAL HOME</t>
  </si>
  <si>
    <t>SARAH REED SENIOR LIVING</t>
  </si>
  <si>
    <t>SAUNDERS HOUSE</t>
  </si>
  <si>
    <t>SAYRE HEALTH CARE CENTER</t>
  </si>
  <si>
    <t>SAYRE</t>
  </si>
  <si>
    <t>SCENERY HILL HEALTHCARE AND REHABILITATION CENTER</t>
  </si>
  <si>
    <t>SCHUYLKILL CENTER</t>
  </si>
  <si>
    <t>SCOTTDALE HEALTHCARE AND REHABILITATION CENTER</t>
  </si>
  <si>
    <t>SCOTTDALE</t>
  </si>
  <si>
    <t>SCRANTON HEALTH CARE CENTER</t>
  </si>
  <si>
    <t>SENA KEAN MANOR</t>
  </si>
  <si>
    <t>SENECA PLACE</t>
  </si>
  <si>
    <t>SETON MANOR NURSING AND REHABILITATION CENTER</t>
  </si>
  <si>
    <t>SHARON REGIONAL MEDICAL CENTER TCU</t>
  </si>
  <si>
    <t>SHENANDOAH MANOR NURSING CENTE</t>
  </si>
  <si>
    <t>SHENANGO PRESBYTERIAN SENIORCARE</t>
  </si>
  <si>
    <t>SHERWOOD OAKS</t>
  </si>
  <si>
    <t>SHIPPENSBURG HEALTH CARE CENTER</t>
  </si>
  <si>
    <t>SHIPPENSBURG</t>
  </si>
  <si>
    <t>SHIPPENVILLE HEALTHCARE AND REHABILITATION CENTER</t>
  </si>
  <si>
    <t>SHIPPENVILLE</t>
  </si>
  <si>
    <t>SHOOK HOME THE</t>
  </si>
  <si>
    <t>SIEMONS' LAKEVIEW MANOR NURSING AND REHAB CTR</t>
  </si>
  <si>
    <t>SILVER LAKE CENTER</t>
  </si>
  <si>
    <t>BRISTOL</t>
  </si>
  <si>
    <t>SILVER STREAM NURSING AND REHABILITATION CENTER</t>
  </si>
  <si>
    <t>SPRING HOUSE</t>
  </si>
  <si>
    <t>SIMPSON HOUSE INC</t>
  </si>
  <si>
    <t>SLATE BELT HEALTH &amp; REHABILITATION CENTER</t>
  </si>
  <si>
    <t>BANGOR</t>
  </si>
  <si>
    <t>SMITH HEALTH CARE LTD</t>
  </si>
  <si>
    <t>SNU ARMSTRONG CO MEMORIAL HOSP</t>
  </si>
  <si>
    <t>SNYDER MEMORIAL HEALTH CARE CE</t>
  </si>
  <si>
    <t>MARIENVILLE</t>
  </si>
  <si>
    <t>Forest</t>
  </si>
  <si>
    <t>SOMERTON  NURSING AND REHABILITATION CENTER</t>
  </si>
  <si>
    <t>SOUDERTON MENNONITE HOMES</t>
  </si>
  <si>
    <t>SOUDERTON</t>
  </si>
  <si>
    <t>SOUTH HILLS REHABILITATION AND WELLNESS CENTER</t>
  </si>
  <si>
    <t>SOUTH MOUNTAIN RESTORATION CEN</t>
  </si>
  <si>
    <t>SOUTH MOUNTAIN</t>
  </si>
  <si>
    <t>SOUTHEASTERN PENNSYLVANIA VETERAN'S CENTER</t>
  </si>
  <si>
    <t>SPRING CITY</t>
  </si>
  <si>
    <t>SOUTHMONT OF PRESBYTERIAN SENIORCARE</t>
  </si>
  <si>
    <t>SOUTHWESTERN NURSING CARE CENTER</t>
  </si>
  <si>
    <t>SOUTHWESTERN VETERANS CENTER</t>
  </si>
  <si>
    <t>SPANG CREST MANOR</t>
  </si>
  <si>
    <t>SPIRITRUST LUTHERAN THE VILLAGE AT GETTYSBURG</t>
  </si>
  <si>
    <t>SPIRITRUST LUTHERAN THE VILLAGE AT LUTHER RIDGE</t>
  </si>
  <si>
    <t>SPIRITRUST LUTHERAN THE VILLAGE AT SHREWSBURY</t>
  </si>
  <si>
    <t>SHREWSBURY</t>
  </si>
  <si>
    <t>SPIRITRUST LUTHERAN THE VILLAGE AT SPRENKLE DRIVE</t>
  </si>
  <si>
    <t>SPIRITRUST LUTHERAN THE VILLAGE AT UTZ TERRACE</t>
  </si>
  <si>
    <t>SPRING CREEK REHABILITATION AND NURSING CENTER</t>
  </si>
  <si>
    <t>SPRINGS AT THE WATERMARK, THE</t>
  </si>
  <si>
    <t>SPRUCE MANOR NURSING &amp; REHABILITATION CENTER</t>
  </si>
  <si>
    <t>SQUIRREL HILL WELLNESS AND REHABILITATION CENTER</t>
  </si>
  <si>
    <t>ST ANNE'S RETIREMENT COMMUNITY</t>
  </si>
  <si>
    <t>COLUMBIA</t>
  </si>
  <si>
    <t>ST BARNABAS NURSING HOME</t>
  </si>
  <si>
    <t>GIBSONIA</t>
  </si>
  <si>
    <t>ST FRANCIS CENTER FOR REHABILITATION &amp; HEALTHCARE</t>
  </si>
  <si>
    <t>ST IGNATIUS NURSING &amp; REHAB CENTER</t>
  </si>
  <si>
    <t>ST JOHN NEUMANN CTR FOR REHAB &amp; HEALTHCARE</t>
  </si>
  <si>
    <t>ST JOHN SPECIALTY CARE CENTER</t>
  </si>
  <si>
    <t>MARS</t>
  </si>
  <si>
    <t>ST JOSEPH'S MANOR (DBA ENTITY OF HRHS)</t>
  </si>
  <si>
    <t>ST LUKE'S REHABILITATION AND NURSING CENTER</t>
  </si>
  <si>
    <t>COALDALE</t>
  </si>
  <si>
    <t>ST MARTHA CENTER FOR REHABILITATION &amp; HEALTHCARE</t>
  </si>
  <si>
    <t>DOWNINGTOWN</t>
  </si>
  <si>
    <t>ST MARY CENTER FOR REHABILITATION &amp; HEALTHCARE</t>
  </si>
  <si>
    <t>ST MONICA CENTER FOR REHABILITATION &amp; HEALTHCARE</t>
  </si>
  <si>
    <t>STATESMAN HEALTH &amp; REHABILITATION CENTER</t>
  </si>
  <si>
    <t>LEVITTOWN</t>
  </si>
  <si>
    <t>STERLING HEALTH CARE AND REHAB CENTER</t>
  </si>
  <si>
    <t>STONEBRIDGE HEALTH &amp; REHABILITATION CENTER</t>
  </si>
  <si>
    <t>STONERIDGE POPLAR RUN</t>
  </si>
  <si>
    <t>MYERSTOWN</t>
  </si>
  <si>
    <t>STONERIDGE TOWNE CENTRE</t>
  </si>
  <si>
    <t>SUBURBAN WOODS HEALTH &amp; REHA</t>
  </si>
  <si>
    <t>SUGAR CREEK STATION SKILLED NURSING AND REHABILITA</t>
  </si>
  <si>
    <t>SUMMIT AT BLUE MOUNTAIN NURSING &amp; REHAB CTR, THE</t>
  </si>
  <si>
    <t>SUNBURY COMMUNITY HEALTH AND REHABILITATION CENTER</t>
  </si>
  <si>
    <t>SUNNYVIEW NURSING AND REHABILITATION CENTER</t>
  </si>
  <si>
    <t>SUNSET RIDGE HEALTHCARE AND REHABILITATION CENTER</t>
  </si>
  <si>
    <t>SUSQUE VIEW HOME, INC</t>
  </si>
  <si>
    <t>SUSQUEHANNA VALLEY NURSING &amp; REHABILITATION CENTER</t>
  </si>
  <si>
    <t>SWAIM HEALTH CENTER</t>
  </si>
  <si>
    <t>NEWVILLE</t>
  </si>
  <si>
    <t>SWEDEN VALLEY MANOR</t>
  </si>
  <si>
    <t>TCU AT NAZARETH HOSPITAL, THE</t>
  </si>
  <si>
    <t>TEL HAI RETIREMENT COMMUNITY</t>
  </si>
  <si>
    <t>THE PINES AT PHILADELPHIA REHAB AND HEALTHCARE CTR</t>
  </si>
  <si>
    <t>THORNWALD HOME</t>
  </si>
  <si>
    <t>TIMBER RIDGE HEALTH CENTER</t>
  </si>
  <si>
    <t>TITUSVILLE HEALTHCARE AND REHABILITATION CENTER</t>
  </si>
  <si>
    <t>TITUSVILLE</t>
  </si>
  <si>
    <t>TOWNE MANOR EAST</t>
  </si>
  <si>
    <t>TOWNE MANOR WEST</t>
  </si>
  <si>
    <t>TOWNVIEW HEALTH AND REHABILITATION CENTER</t>
  </si>
  <si>
    <t>TRANSITIONAL SUB-ACUTE UNIT</t>
  </si>
  <si>
    <t>TRANSITIONS HEALTHCARE AUTUMN GROVE CARE CENTER</t>
  </si>
  <si>
    <t>HARRISVILLE</t>
  </si>
  <si>
    <t>TRANSITIONS HEALTHCARE GETTYSBURG</t>
  </si>
  <si>
    <t>TRANSITIONS HEALTHCARE NORTH HUNTINGDON</t>
  </si>
  <si>
    <t>TRANSITIONS HEALTHCARE WASHINGTON PA</t>
  </si>
  <si>
    <t>TREMONT HEALTH &amp; REHABILITATION CENTER</t>
  </si>
  <si>
    <t>TREMONT</t>
  </si>
  <si>
    <t>TUCKER HOUSE NURSING AND REHABILITATION CENTER</t>
  </si>
  <si>
    <t>TULIP SPECIAL CARE, LLC</t>
  </si>
  <si>
    <t>TWIN LAKES REHABILITATION AND HEALTHCARE CENTER</t>
  </si>
  <si>
    <t>TWIN PINES HEALTH CARE CENTER</t>
  </si>
  <si>
    <t>TWINBROOK HEALTHCARE AND REHABILITATION CENTER</t>
  </si>
  <si>
    <t>TWINING HALL</t>
  </si>
  <si>
    <t>HOLLAND</t>
  </si>
  <si>
    <t>UNIONTOWN HEALTHCARE AND REHABILITATION CENTER</t>
  </si>
  <si>
    <t>UNITED ZION RETIREMENT COMMUNI</t>
  </si>
  <si>
    <t>UPMC HERITAGE PLACE</t>
  </si>
  <si>
    <t>UPMC MAGEE-WOMENS HOSPITAL TCU</t>
  </si>
  <si>
    <t>UPMC NORTHWEST TRANSITIONAL CARE UNIT</t>
  </si>
  <si>
    <t>SENECA</t>
  </si>
  <si>
    <t>VALENCIA WOODS AT ST BARNABAS</t>
  </si>
  <si>
    <t>VALENCIA</t>
  </si>
  <si>
    <t>VALLEY MANOR REHABILITATION AND HEALTHCARE CENTER</t>
  </si>
  <si>
    <t>COOPERSBURG</t>
  </si>
  <si>
    <t>VALLEY VIEW HAVEN, INC</t>
  </si>
  <si>
    <t>BELLEVILLE</t>
  </si>
  <si>
    <t>VALLEY VIEW REHAB AND NURSING CENTER</t>
  </si>
  <si>
    <t>VIBRA REHABILITATION CENTER</t>
  </si>
  <si>
    <t>VILLAGE AT PENN STATE,  THE</t>
  </si>
  <si>
    <t>VINCENTIAN DE MARILLAC</t>
  </si>
  <si>
    <t>VINCENTIAN HOME</t>
  </si>
  <si>
    <t>WALNUT CREEK HEALTHCARE AND REHABILITATION CENTER</t>
  </si>
  <si>
    <t>WARREN MANOR</t>
  </si>
  <si>
    <t>WATSONTOWN REHABILITATION AND NURSING CENTER</t>
  </si>
  <si>
    <t>WATSONTOWN</t>
  </si>
  <si>
    <t>WAVERLY HEIGHTS</t>
  </si>
  <si>
    <t>GLADWYNE</t>
  </si>
  <si>
    <t>WAYNE CENTER</t>
  </si>
  <si>
    <t>WAYNE</t>
  </si>
  <si>
    <t>WAYNE WOODLANDS MANOR</t>
  </si>
  <si>
    <t>WAYMART</t>
  </si>
  <si>
    <t>WAYNESBURG HEALTHCARE AND REHABILITATION CENTER</t>
  </si>
  <si>
    <t>WEATHERWOOD HEALTHCARE AND REHABILITATION  CENTER</t>
  </si>
  <si>
    <t>WEATHERLY</t>
  </si>
  <si>
    <t>WELLINGTON TERRACE</t>
  </si>
  <si>
    <t>WESBURY UNITED METHODIST COMMU</t>
  </si>
  <si>
    <t>WESLEY  ENHANCED LIVING AT STAPELEY</t>
  </si>
  <si>
    <t>WESLEY ENHANCED LIVING - DOYLESTOWN</t>
  </si>
  <si>
    <t>WESLEY ENHANCED LIVING MAIN LINE REHAB AND SKD NSG</t>
  </si>
  <si>
    <t>WESLEY ENHANCED LIVING PENNYPACK PARK</t>
  </si>
  <si>
    <t>WESLEY VILLAGE</t>
  </si>
  <si>
    <t>PITTSTON</t>
  </si>
  <si>
    <t>WEST HILLS HEALTH AND REHABILITATION CENTER</t>
  </si>
  <si>
    <t>WESTERN RESERVE HEALTHCAREANDREHABILITATION CENTER</t>
  </si>
  <si>
    <t>WESTGATE HILLS REHABILITATION AND NURSING CTR</t>
  </si>
  <si>
    <t>HAVERTOWN</t>
  </si>
  <si>
    <t>WESTMINSTER VILLAGE</t>
  </si>
  <si>
    <t>WESTMINSTER WOODS AT HUNTINGDO</t>
  </si>
  <si>
    <t>WESTMORELAND MANOR</t>
  </si>
  <si>
    <t>WEXFORD HEALTHCARE CENTER</t>
  </si>
  <si>
    <t>WHITESTONE CARE CENTER</t>
  </si>
  <si>
    <t>WILLIAM HOOD DUNWOODY CARE CTR</t>
  </si>
  <si>
    <t>WILLIAM PENN CARE CENTER</t>
  </si>
  <si>
    <t>JEANNETTE</t>
  </si>
  <si>
    <t>WILLIAM PENN HEALTHCARE AND REHABILITATION CENTER</t>
  </si>
  <si>
    <t>WILLIAMSPORT HOME, THE</t>
  </si>
  <si>
    <t>WILLOW TERRACE</t>
  </si>
  <si>
    <t>WILLOWBROOKE COURT SKD CARE CENTER AT LIMA ESTATES</t>
  </si>
  <si>
    <t>WILLOWBROOKE COURT SKILLED CARE CENTER AT BRITTANY</t>
  </si>
  <si>
    <t>WILLOWBROOKE COURT-GRANITE</t>
  </si>
  <si>
    <t>WILLOWBROOKE COURT-SOUTHAMPTON</t>
  </si>
  <si>
    <t>SOUTHAMPTON</t>
  </si>
  <si>
    <t>WILLOWBROOKE COURT-SPRING HOUS</t>
  </si>
  <si>
    <t>LOWER GWYNEDD</t>
  </si>
  <si>
    <t>WILLOWBROOKE CTSKDCARECTR AT FORTWASHINGTONESTATES</t>
  </si>
  <si>
    <t>WILLOWBROOKE CTSKDCARECTR ATNORMANDY FARMS ESTATES</t>
  </si>
  <si>
    <t>BLUE BELL</t>
  </si>
  <si>
    <t>WILLOWCREST</t>
  </si>
  <si>
    <t>WILLOWS OF PRESBYTERIAN SENIOR</t>
  </si>
  <si>
    <t>WINDBER WOODS SENIOR LIVING &amp; REHABILITATION CTR</t>
  </si>
  <si>
    <t>WINDBER</t>
  </si>
  <si>
    <t>WINDY HILL VILLAGE OF PRESBYTERIAN HOMES</t>
  </si>
  <si>
    <t>PHILIPSBURG</t>
  </si>
  <si>
    <t>WOODHAVEN CARE CENTER</t>
  </si>
  <si>
    <t>WOODLAND PARK REHAB CENTER</t>
  </si>
  <si>
    <t>ORBISONIA</t>
  </si>
  <si>
    <t>WYNDMOOR HILLS REHABILITATION AND NURSING CENTER</t>
  </si>
  <si>
    <t>N/A</t>
  </si>
  <si>
    <r>
      <t xml:space="preserve">National Care Staff Averages: </t>
    </r>
    <r>
      <rPr>
        <sz val="12"/>
        <color rgb="FF000000"/>
        <rFont val="Calibri"/>
        <family val="2"/>
      </rPr>
      <t>3.37 total direct care staff HPRD, including 0.42 RN HPRD.</t>
    </r>
  </si>
  <si>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</si>
  <si>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</si>
  <si>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State average calculation</t>
  </si>
  <si>
    <t>RN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</si>
  <si>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</si>
  <si>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Total Direct Care Staff HPRD</t>
  </si>
  <si>
    <t>DATA NOTES</t>
  </si>
  <si>
    <t>State Staffing Hours Per Resident Day (HPRD)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</si>
</sst>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
      <sz val="11"/>
      <color rgb="FF000000"/>
      <name val="Calibri"/>
      <family val="2"/>
    </font>
    <font>
      <b/>
      <sz val="11"/>
      <color rgb="FF000000"/>
      <name val="Calibri"/>
      <family val="2"/>
    </font>
    <font>
      <b/>
      <sz val="18"/>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4" tint="0.39997558519241921"/>
        <bgColor indexed="64"/>
      </patternFill>
    </fill>
  </fills>
  <borders count="17">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35">
    <xf numFmtId="0" fontId="0" fillId="0" borderId="0" xfId="0"/>
    <xf numFmtId="2" fontId="0" fillId="0" borderId="4" xfId="0" applyNumberFormat="1" applyBorder="1"/>
    <xf numFmtId="0" fontId="7" fillId="0" borderId="0" xfId="0" applyFont="1"/>
    <xf numFmtId="0" fontId="4" fillId="0" borderId="0" xfId="2" applyFont="1" applyAlignment="1">
      <alignment horizontal="left" vertical="top" wrapText="1"/>
    </xf>
    <xf numFmtId="0" fontId="2" fillId="0" borderId="1" xfId="0" applyFont="1" applyFill="1" applyBorder="1" applyAlignment="1">
      <alignment wrapText="1"/>
    </xf>
    <xf numFmtId="0" fontId="0" fillId="0" borderId="0" xfId="0" applyFill="1"/>
    <xf numFmtId="164" fontId="0" fillId="0" borderId="0" xfId="0" applyNumberFormat="1" applyFill="1"/>
    <xf numFmtId="165" fontId="2" fillId="0" borderId="1" xfId="1" applyNumberFormat="1" applyFont="1" applyFill="1" applyBorder="1" applyAlignment="1">
      <alignment wrapText="1"/>
    </xf>
    <xf numFmtId="165" fontId="0" fillId="0" borderId="0" xfId="0" applyNumberFormat="1" applyFill="1"/>
    <xf numFmtId="0" fontId="4" fillId="0" borderId="0" xfId="2" applyFont="1" applyAlignment="1">
      <alignment vertical="top" wrapText="1"/>
    </xf>
    <xf numFmtId="0" fontId="7" fillId="0" borderId="14" xfId="0" applyFont="1" applyBorder="1"/>
    <xf numFmtId="0" fontId="3" fillId="0" borderId="0" xfId="2" applyFont="1" applyAlignment="1">
      <alignment vertical="top" wrapText="1"/>
    </xf>
    <xf numFmtId="0" fontId="3" fillId="0" borderId="0" xfId="2" applyFont="1" applyAlignment="1">
      <alignment horizontal="left" vertical="top" wrapText="1"/>
    </xf>
    <xf numFmtId="2" fontId="0" fillId="3" borderId="14" xfId="0" applyNumberFormat="1" applyFill="1" applyBorder="1"/>
    <xf numFmtId="2" fontId="0" fillId="3" borderId="6" xfId="0" applyNumberFormat="1" applyFill="1" applyBorder="1"/>
    <xf numFmtId="2" fontId="0" fillId="3" borderId="16" xfId="0" applyNumberFormat="1" applyFill="1" applyBorder="1"/>
    <xf numFmtId="2" fontId="0" fillId="3" borderId="5" xfId="0" applyNumberFormat="1" applyFill="1" applyBorder="1"/>
    <xf numFmtId="2" fontId="0" fillId="0" borderId="12" xfId="0" applyNumberFormat="1" applyBorder="1"/>
    <xf numFmtId="2" fontId="6" fillId="2" borderId="8" xfId="0" applyNumberFormat="1" applyFont="1" applyFill="1" applyBorder="1" applyAlignment="1">
      <alignment horizontal="left"/>
    </xf>
    <xf numFmtId="2" fontId="6" fillId="2" borderId="7" xfId="0" applyNumberFormat="1" applyFont="1" applyFill="1" applyBorder="1" applyAlignment="1">
      <alignment horizontal="left"/>
    </xf>
    <xf numFmtId="2" fontId="9" fillId="0" borderId="13" xfId="3" applyNumberFormat="1" applyFont="1" applyBorder="1" applyAlignment="1">
      <alignment vertical="top"/>
    </xf>
    <xf numFmtId="0" fontId="10" fillId="0" borderId="10" xfId="2" applyFont="1" applyBorder="1" applyAlignment="1">
      <alignment vertical="top"/>
    </xf>
    <xf numFmtId="2" fontId="9" fillId="0" borderId="9" xfId="2" applyNumberFormat="1" applyFont="1" applyBorder="1" applyAlignment="1">
      <alignment vertical="top"/>
    </xf>
    <xf numFmtId="0" fontId="10" fillId="0" borderId="2" xfId="2" applyFont="1" applyBorder="1" applyAlignment="1">
      <alignment vertical="top" wrapText="1"/>
    </xf>
    <xf numFmtId="0" fontId="11" fillId="5" borderId="0" xfId="0" applyFont="1" applyFill="1"/>
    <xf numFmtId="0" fontId="4" fillId="0" borderId="15" xfId="2" applyFont="1" applyBorder="1" applyAlignment="1">
      <alignment horizontal="left" vertical="top" wrapText="1"/>
    </xf>
    <xf numFmtId="2" fontId="8" fillId="6" borderId="2" xfId="0" applyNumberFormat="1" applyFont="1" applyFill="1" applyBorder="1" applyAlignment="1">
      <alignment horizontal="left"/>
    </xf>
    <xf numFmtId="2" fontId="8" fillId="6" borderId="3" xfId="0" applyNumberFormat="1" applyFont="1" applyFill="1" applyBorder="1" applyAlignment="1">
      <alignment horizontal="left"/>
    </xf>
    <xf numFmtId="0" fontId="3" fillId="4" borderId="2" xfId="2" applyFont="1" applyFill="1" applyBorder="1" applyAlignment="1">
      <alignment horizontal="left" vertical="top" wrapText="1"/>
    </xf>
    <xf numFmtId="0" fontId="3" fillId="4" borderId="3" xfId="2" applyFont="1" applyFill="1" applyBorder="1" applyAlignment="1">
      <alignment horizontal="left" vertical="top" wrapText="1"/>
    </xf>
    <xf numFmtId="0" fontId="3" fillId="4" borderId="10" xfId="2" applyFont="1" applyFill="1" applyBorder="1" applyAlignment="1">
      <alignment horizontal="left" vertical="top" wrapText="1"/>
    </xf>
    <xf numFmtId="0" fontId="3" fillId="4" borderId="11" xfId="2" applyFont="1" applyFill="1" applyBorder="1" applyAlignment="1">
      <alignment horizontal="left" vertical="top" wrapText="1"/>
    </xf>
    <xf numFmtId="0" fontId="7" fillId="0" borderId="9"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54">
    <dxf>
      <numFmt numFmtId="165"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5"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5"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rgb="FF000000"/>
        </top>
      </border>
    </dxf>
    <dxf>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none">
          <fgColor indexed="64"/>
          <bgColor auto="1"/>
        </patternFill>
      </fill>
      <alignment horizontal="general" vertical="bottom" textRotation="0" wrapText="1" indent="0" justifyLastLine="0" shrinkToFit="0" readingOrder="0"/>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rgb="FF000000"/>
        </top>
      </border>
    </dxf>
    <dxf>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none">
          <fgColor indexed="64"/>
          <bgColor auto="1"/>
        </patternFill>
      </fill>
      <alignment horizontal="general" vertical="bottom" textRotation="0" wrapText="1" indent="0" justifyLastLine="0" shrinkToFit="0" readingOrder="0"/>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rgb="FF000000"/>
        </top>
      </border>
    </dxf>
    <dxf>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D6CCDD-7177-4956-A72B-7A3EE4B5EA5E}" name="Table1" displayName="Table1" ref="A1:K688" totalsRowShown="0" headerRowDxfId="53" dataDxfId="51" headerRowBorderDxfId="52" tableBorderDxfId="50">
  <autoFilter ref="A1:K688" xr:uid="{4A368C6A-B2C7-4EFF-811C-F89E7714A6E0}"/>
  <sortState xmlns:xlrd2="http://schemas.microsoft.com/office/spreadsheetml/2017/richdata2" ref="A2:K688">
    <sortCondition ref="B1:B688"/>
  </sortState>
  <tableColumns count="11">
    <tableColumn id="1" xr3:uid="{960A6C2B-FB29-40BF-93E3-AE24ABEF8190}" name="State" dataDxfId="49"/>
    <tableColumn id="2" xr3:uid="{3C7A7463-7B0F-4907-BA85-92B4CB8623F3}" name="Provider Name" dataDxfId="48"/>
    <tableColumn id="3" xr3:uid="{8F8086FB-2355-48BA-AF83-DEB6588EF2E6}" name="City " dataDxfId="47"/>
    <tableColumn id="4" xr3:uid="{34F42FC8-B128-4897-934B-11F673ECCF57}" name="County" dataDxfId="46"/>
    <tableColumn id="5" xr3:uid="{CF331892-0944-4DFF-A778-C35C6965DFC4}" name="MDS Census" dataDxfId="45"/>
    <tableColumn id="6" xr3:uid="{DC485452-01E9-472A-8B89-BF0C41ED6D81}" name="RN Hours" dataDxfId="44"/>
    <tableColumn id="7" xr3:uid="{9A748449-CA95-4D87-96EE-BEFD1C77C0CB}" name="LPN Hours" dataDxfId="43"/>
    <tableColumn id="8" xr3:uid="{6EA290C8-79C6-43FC-A0B2-19447E32C17A}" name="CNA Hours " dataDxfId="42"/>
    <tableColumn id="9" xr3:uid="{C823FCF3-2A1D-46E4-9630-F3CAABD5DA9D}" name="Total Care Staffing Hours" dataDxfId="41">
      <calculatedColumnFormula>SUM(F2:H2)</calculatedColumnFormula>
    </tableColumn>
    <tableColumn id="10" xr3:uid="{84C64E54-4A67-438E-A4F1-CDB1F3832EBB}" name="Avg Total Staffing Hours Per Resident Per Day" dataDxfId="40">
      <calculatedColumnFormula>I2/E2</calculatedColumnFormula>
    </tableColumn>
    <tableColumn id="11" xr3:uid="{3ABBB567-6824-4D68-BDD1-4302576DCFC6}" name="Avg RN Hours Per Resident Per Day" dataDxfId="39">
      <calculatedColumnFormula>F2/E2</calculatedColumnFormula>
    </tableColumn>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EE49331-4FA9-4815-ACCC-DCCF959E5030}" name="Table3" displayName="Table3" ref="A1:Q688" totalsRowShown="0" headerRowDxfId="38" dataDxfId="36" headerRowBorderDxfId="37" tableBorderDxfId="35">
  <autoFilter ref="A1:Q688" xr:uid="{863DA977-C783-4BE0-812F-8BFE301FB71F}"/>
  <tableColumns count="17">
    <tableColumn id="1" xr3:uid="{AC277C07-1F93-422A-B51F-DFCAF6DC96C0}" name="State" dataDxfId="34"/>
    <tableColumn id="2" xr3:uid="{43B93E7A-844F-423A-AE47-4EBF0CAE1DEA}" name="Provider Name" dataDxfId="33"/>
    <tableColumn id="3" xr3:uid="{661334EB-3143-42D9-A538-63897034EB67}" name="City " dataDxfId="32"/>
    <tableColumn id="4" xr3:uid="{8DF2F42F-8F69-4849-85BD-9548C695EA2A}" name="County" dataDxfId="31"/>
    <tableColumn id="5" xr3:uid="{154B2189-BCD5-4A58-BE06-0C1FA56810DF}" name="MDS Census" dataDxfId="30"/>
    <tableColumn id="6" xr3:uid="{A6AD719B-5763-41DD-AEA8-3CE1BBF117C8}" name="Administrator Hours" dataDxfId="29"/>
    <tableColumn id="7" xr3:uid="{4A82F1C5-24FA-4E9D-8325-A281439DF2C7}" name="Medical Director Hours" dataDxfId="28"/>
    <tableColumn id="8" xr3:uid="{7F65E3D8-DF9B-4DDB-BA70-14F8A0ED04C2}" name="Pharmacist Hours" dataDxfId="27"/>
    <tableColumn id="9" xr3:uid="{EF20B3EE-E3DD-4888-9791-0A6E38EB336C}" name="Dietician Hours" dataDxfId="26"/>
    <tableColumn id="10" xr3:uid="{D7C68737-6DE4-4AB6-84B9-46DA28D228B6}" name="Hours Qualified Activities Professional" dataDxfId="25"/>
    <tableColumn id="11" xr3:uid="{1E290C1E-36ED-4E2D-911F-E27E74885807}" name="Hours Other Activities Professional" dataDxfId="24"/>
    <tableColumn id="12" xr3:uid="{0247364C-4028-48AB-B584-B7886CEC601A}" name="Total Hours Activities Staff" dataDxfId="23">
      <calculatedColumnFormula>SUM(J2,K2)</calculatedColumnFormula>
    </tableColumn>
    <tableColumn id="13" xr3:uid="{F37594F4-E451-4ED9-B23F-B9082563380B}" name="Average Activities Staff Hours Per Resident Per Day" dataDxfId="22">
      <calculatedColumnFormula>L2/E2</calculatedColumnFormula>
    </tableColumn>
    <tableColumn id="14" xr3:uid="{365D8098-7044-4686-B64A-62F212EFA9DA}" name="Hours Qualified Social Work Staff" dataDxfId="21"/>
    <tableColumn id="15" xr3:uid="{63766484-302D-4737-ABD4-DA89BA1B1B73}" name="Hours Other Social Work Staff" dataDxfId="20"/>
    <tableColumn id="16" xr3:uid="{4C380DA3-432B-41F5-A0C8-04A59F4C1A71}" name="Total Hours Social Work Staff" dataDxfId="19">
      <calculatedColumnFormula>SUM(N2,O2)</calculatedColumnFormula>
    </tableColumn>
    <tableColumn id="17" xr3:uid="{219B4CC2-300F-4AFE-B844-4EDF261EF29C}" name="Average Social Work Staff Hours Per Resident Per Day" dataDxfId="18">
      <calculatedColumnFormula>P2/E2</calculatedColumnFormula>
    </tableColumn>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758EA91-524B-4168-80DF-32BE8549CA93}" name="Table2" displayName="Table2" ref="A1:N688" totalsRowShown="0" headerRowDxfId="17" dataDxfId="15" headerRowBorderDxfId="16" tableBorderDxfId="14">
  <autoFilter ref="A1:N688" xr:uid="{2DD7EB70-9130-4C3F-AE1D-4BCD079726F0}"/>
  <sortState xmlns:xlrd2="http://schemas.microsoft.com/office/spreadsheetml/2017/richdata2" ref="A2:N688">
    <sortCondition ref="B1:B688"/>
  </sortState>
  <tableColumns count="14">
    <tableColumn id="1" xr3:uid="{E1443595-A27D-463D-A182-30886C2A232E}" name="State" dataDxfId="13"/>
    <tableColumn id="2" xr3:uid="{EE8C3B8B-B93D-4FCF-A1F4-3C0F3565425F}" name="Provider Name" dataDxfId="12"/>
    <tableColumn id="3" xr3:uid="{09F979F7-F55E-4F7D-BEBA-EABF37AAA7E5}" name="City " dataDxfId="11"/>
    <tableColumn id="4" xr3:uid="{C6CAE8CC-6580-45F3-B95E-2A608356A46E}" name="County" dataDxfId="10"/>
    <tableColumn id="5" xr3:uid="{74CCAF51-3C48-4A41-BDC7-3351170A1B36}" name="MDS Census" dataDxfId="9"/>
    <tableColumn id="6" xr3:uid="{A4DD98F8-BA9E-4421-AC7F-006ECAEE1909}" name="RN Hours" dataDxfId="8"/>
    <tableColumn id="7" xr3:uid="{FED6533A-BB02-459D-9CB1-FC7DB0BF1AFE}" name="RN Hours Contract" dataDxfId="7"/>
    <tableColumn id="8" xr3:uid="{ACE8823E-2AC2-4F62-9E02-FF821D82B709}" name="Percent RN Hours Contract" dataDxfId="6"/>
    <tableColumn id="9" xr3:uid="{9159EF59-2812-4875-88B9-4EA2B42D46E2}" name="LPN Hours" dataDxfId="5"/>
    <tableColumn id="10" xr3:uid="{4566CB90-78D5-4139-A791-C497830D114B}" name="LPN Hours Contract" dataDxfId="4"/>
    <tableColumn id="11" xr3:uid="{5073AFAD-FE73-46AC-ACCD-51065AACB5D3}" name="Percent LPN Hours Contract" dataDxfId="3"/>
    <tableColumn id="12" xr3:uid="{C73CE818-8DF9-4963-88E9-E8CC1EA1D855}" name="CNA Hours" dataDxfId="2"/>
    <tableColumn id="13" xr3:uid="{25409211-1EC8-4D1B-ACB1-ACE979204238}" name="CNA Hours Contract" dataDxfId="1"/>
    <tableColumn id="14" xr3:uid="{A70EBF2E-8249-4659-AE71-4AF1F59610D4}" name="Percent CNA Hours Contract" dataDxfId="0">
      <calculatedColumnFormula>M2/L2</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688"/>
  <sheetViews>
    <sheetView tabSelected="1" workbookViewId="0">
      <pane ySplit="1" topLeftCell="A2" activePane="bottomLeft" state="frozen"/>
      <selection pane="bottomLeft"/>
    </sheetView>
  </sheetViews>
  <sheetFormatPr defaultColWidth="11.77734375" defaultRowHeight="14.4" x14ac:dyDescent="0.3"/>
  <cols>
    <col min="1" max="1" width="7.5546875" style="5" bestFit="1" customWidth="1"/>
    <col min="2" max="2" width="55.6640625" style="5" bestFit="1" customWidth="1"/>
    <col min="3" max="3" width="20.77734375" style="5" bestFit="1" customWidth="1"/>
    <col min="4" max="5" width="13.5546875" style="5" bestFit="1" customWidth="1"/>
    <col min="6" max="6" width="11" style="5" bestFit="1" customWidth="1"/>
    <col min="7" max="7" width="11.88671875" style="5" bestFit="1" customWidth="1"/>
    <col min="8" max="8" width="12.21875" style="5" bestFit="1" customWidth="1"/>
    <col min="9" max="9" width="11.6640625" style="5" bestFit="1" customWidth="1"/>
    <col min="10" max="11" width="13.6640625" style="5" bestFit="1" customWidth="1"/>
    <col min="12" max="16384" width="11.77734375" style="5"/>
  </cols>
  <sheetData>
    <row r="1" spans="1:11" ht="79.8" customHeight="1" x14ac:dyDescent="0.3">
      <c r="A1" s="4" t="s">
        <v>0</v>
      </c>
      <c r="B1" s="4" t="s">
        <v>1</v>
      </c>
      <c r="C1" s="4" t="s">
        <v>2</v>
      </c>
      <c r="D1" s="4" t="s">
        <v>3</v>
      </c>
      <c r="E1" s="4" t="s">
        <v>4</v>
      </c>
      <c r="F1" s="4" t="s">
        <v>17</v>
      </c>
      <c r="G1" s="4" t="s">
        <v>20</v>
      </c>
      <c r="H1" s="4" t="s">
        <v>26</v>
      </c>
      <c r="I1" s="4" t="s">
        <v>27</v>
      </c>
      <c r="J1" s="4" t="s">
        <v>28</v>
      </c>
      <c r="K1" s="4" t="s">
        <v>29</v>
      </c>
    </row>
    <row r="2" spans="1:11" x14ac:dyDescent="0.3">
      <c r="A2" s="5" t="s">
        <v>31</v>
      </c>
      <c r="B2" s="5" t="s">
        <v>47</v>
      </c>
      <c r="C2" s="5" t="s">
        <v>48</v>
      </c>
      <c r="D2" s="5" t="s">
        <v>49</v>
      </c>
      <c r="E2" s="6">
        <v>43.228260869565219</v>
      </c>
      <c r="F2" s="6">
        <v>21.293478260869566</v>
      </c>
      <c r="G2" s="6">
        <v>30.326086956521738</v>
      </c>
      <c r="H2" s="6">
        <v>85.980978260869563</v>
      </c>
      <c r="I2" s="6">
        <f>SUM(F2:H2)</f>
        <v>137.60054347826087</v>
      </c>
      <c r="J2" s="6">
        <f>I2/E2</f>
        <v>3.183115413628363</v>
      </c>
      <c r="K2" s="6">
        <f>F2/E2</f>
        <v>0.49258234850389743</v>
      </c>
    </row>
    <row r="3" spans="1:11" x14ac:dyDescent="0.3">
      <c r="A3" s="5" t="s">
        <v>31</v>
      </c>
      <c r="B3" s="5" t="s">
        <v>50</v>
      </c>
      <c r="C3" s="5" t="s">
        <v>51</v>
      </c>
      <c r="D3" s="5" t="s">
        <v>52</v>
      </c>
      <c r="E3" s="6">
        <v>110.67391304347827</v>
      </c>
      <c r="F3" s="6">
        <v>50.49445652173916</v>
      </c>
      <c r="G3" s="6">
        <v>102.76108695652178</v>
      </c>
      <c r="H3" s="6">
        <v>191.37141304347824</v>
      </c>
      <c r="I3" s="6">
        <f>SUM(F3:H3)</f>
        <v>344.6269565217392</v>
      </c>
      <c r="J3" s="6">
        <f>I3/E3</f>
        <v>3.1138951090159108</v>
      </c>
      <c r="K3" s="6">
        <f>F3/E3</f>
        <v>0.45624533490473407</v>
      </c>
    </row>
    <row r="4" spans="1:11" x14ac:dyDescent="0.3">
      <c r="A4" s="5" t="s">
        <v>31</v>
      </c>
      <c r="B4" s="5" t="s">
        <v>53</v>
      </c>
      <c r="C4" s="5" t="s">
        <v>54</v>
      </c>
      <c r="D4" s="5" t="s">
        <v>32</v>
      </c>
      <c r="E4" s="6">
        <v>318.64130434782606</v>
      </c>
      <c r="F4" s="6">
        <v>177.07065217391303</v>
      </c>
      <c r="G4" s="6">
        <v>27.097826086956523</v>
      </c>
      <c r="H4" s="6">
        <v>844.58423913043475</v>
      </c>
      <c r="I4" s="6">
        <f>SUM(F4:H4)</f>
        <v>1048.7527173913043</v>
      </c>
      <c r="J4" s="6">
        <f>I4/E4</f>
        <v>3.2913269657172095</v>
      </c>
      <c r="K4" s="6">
        <f>F4/E4</f>
        <v>0.55570527033941663</v>
      </c>
    </row>
    <row r="5" spans="1:11" x14ac:dyDescent="0.3">
      <c r="A5" s="5" t="s">
        <v>31</v>
      </c>
      <c r="B5" s="5" t="s">
        <v>55</v>
      </c>
      <c r="C5" s="5" t="s">
        <v>56</v>
      </c>
      <c r="D5" s="5" t="s">
        <v>32</v>
      </c>
      <c r="E5" s="6">
        <v>28.054347826086957</v>
      </c>
      <c r="F5" s="6">
        <v>61.277173913043477</v>
      </c>
      <c r="G5" s="6">
        <v>0</v>
      </c>
      <c r="H5" s="6">
        <v>87.673913043478265</v>
      </c>
      <c r="I5" s="6">
        <f>SUM(F5:H5)</f>
        <v>148.95108695652175</v>
      </c>
      <c r="J5" s="6">
        <f>I5/E5</f>
        <v>5.3093762107710196</v>
      </c>
      <c r="K5" s="6">
        <f>F5/E5</f>
        <v>2.1842309182487405</v>
      </c>
    </row>
    <row r="6" spans="1:11" x14ac:dyDescent="0.3">
      <c r="A6" s="5" t="s">
        <v>31</v>
      </c>
      <c r="B6" s="5" t="s">
        <v>57</v>
      </c>
      <c r="C6" s="5" t="s">
        <v>58</v>
      </c>
      <c r="D6" s="5" t="s">
        <v>59</v>
      </c>
      <c r="E6" s="6">
        <v>43.586956521739133</v>
      </c>
      <c r="F6" s="6">
        <v>24.658804347826088</v>
      </c>
      <c r="G6" s="6">
        <v>26.054673913043477</v>
      </c>
      <c r="H6" s="6">
        <v>102.93391304347826</v>
      </c>
      <c r="I6" s="6">
        <f>SUM(F6:H6)</f>
        <v>153.64739130434782</v>
      </c>
      <c r="J6" s="6">
        <f>I6/E6</f>
        <v>3.5250773067331669</v>
      </c>
      <c r="K6" s="6">
        <f>F6/E6</f>
        <v>0.56573815461346633</v>
      </c>
    </row>
    <row r="7" spans="1:11" x14ac:dyDescent="0.3">
      <c r="A7" s="5" t="s">
        <v>31</v>
      </c>
      <c r="B7" s="5" t="s">
        <v>60</v>
      </c>
      <c r="C7" s="5" t="s">
        <v>58</v>
      </c>
      <c r="D7" s="5" t="s">
        <v>59</v>
      </c>
      <c r="E7" s="6">
        <v>113.84782608695652</v>
      </c>
      <c r="F7" s="6">
        <v>51.309456521739136</v>
      </c>
      <c r="G7" s="6">
        <v>110.33054347826086</v>
      </c>
      <c r="H7" s="6">
        <v>257.48923913043478</v>
      </c>
      <c r="I7" s="6">
        <f>SUM(F7:H7)</f>
        <v>419.12923913043477</v>
      </c>
      <c r="J7" s="6">
        <f>I7/E7</f>
        <v>3.6814865380943287</v>
      </c>
      <c r="K7" s="6">
        <f>F7/E7</f>
        <v>0.45068455222455611</v>
      </c>
    </row>
    <row r="8" spans="1:11" x14ac:dyDescent="0.3">
      <c r="A8" s="5" t="s">
        <v>31</v>
      </c>
      <c r="B8" s="5" t="s">
        <v>61</v>
      </c>
      <c r="C8" s="5" t="s">
        <v>62</v>
      </c>
      <c r="D8" s="5" t="s">
        <v>52</v>
      </c>
      <c r="E8" s="6">
        <v>332.21739130434781</v>
      </c>
      <c r="F8" s="6">
        <v>229.84967391304346</v>
      </c>
      <c r="G8" s="6">
        <v>212.17586956521728</v>
      </c>
      <c r="H8" s="6">
        <v>776.12934782608693</v>
      </c>
      <c r="I8" s="6">
        <f>SUM(F8:H8)</f>
        <v>1218.1548913043475</v>
      </c>
      <c r="J8" s="6">
        <f>I8/E8</f>
        <v>3.6667402826855118</v>
      </c>
      <c r="K8" s="6">
        <f>F8/E8</f>
        <v>0.691865266326397</v>
      </c>
    </row>
    <row r="9" spans="1:11" x14ac:dyDescent="0.3">
      <c r="A9" s="5" t="s">
        <v>31</v>
      </c>
      <c r="B9" s="5" t="s">
        <v>63</v>
      </c>
      <c r="C9" s="5" t="s">
        <v>62</v>
      </c>
      <c r="D9" s="5" t="s">
        <v>52</v>
      </c>
      <c r="E9" s="6">
        <v>40.891304347826086</v>
      </c>
      <c r="F9" s="6">
        <v>27.219782608695656</v>
      </c>
      <c r="G9" s="6">
        <v>45.959239130434781</v>
      </c>
      <c r="H9" s="6">
        <v>87.559021739130444</v>
      </c>
      <c r="I9" s="6">
        <f>SUM(F9:H9)</f>
        <v>160.73804347826086</v>
      </c>
      <c r="J9" s="6">
        <f>I9/E9</f>
        <v>3.9308612440191388</v>
      </c>
      <c r="K9" s="6">
        <f>F9/E9</f>
        <v>0.66566188197767151</v>
      </c>
    </row>
    <row r="10" spans="1:11" x14ac:dyDescent="0.3">
      <c r="A10" s="5" t="s">
        <v>31</v>
      </c>
      <c r="B10" s="5" t="s">
        <v>64</v>
      </c>
      <c r="C10" s="5" t="s">
        <v>65</v>
      </c>
      <c r="D10" s="5" t="s">
        <v>66</v>
      </c>
      <c r="E10" s="6">
        <v>106.17391304347827</v>
      </c>
      <c r="F10" s="6">
        <v>52.525326086956518</v>
      </c>
      <c r="G10" s="6">
        <v>86.369565217391298</v>
      </c>
      <c r="H10" s="6">
        <v>191.10326086956522</v>
      </c>
      <c r="I10" s="6">
        <f>SUM(F10:H10)</f>
        <v>329.99815217391301</v>
      </c>
      <c r="J10" s="6">
        <f>I10/E10</f>
        <v>3.1080907043407038</v>
      </c>
      <c r="K10" s="6">
        <f>F10/E10</f>
        <v>0.49471027846027843</v>
      </c>
    </row>
    <row r="11" spans="1:11" x14ac:dyDescent="0.3">
      <c r="A11" s="5" t="s">
        <v>31</v>
      </c>
      <c r="B11" s="5" t="s">
        <v>67</v>
      </c>
      <c r="C11" s="5" t="s">
        <v>68</v>
      </c>
      <c r="D11" s="5" t="s">
        <v>32</v>
      </c>
      <c r="E11" s="6">
        <v>93.260869565217391</v>
      </c>
      <c r="F11" s="6">
        <v>33.972826086956523</v>
      </c>
      <c r="G11" s="6">
        <v>65.769021739130437</v>
      </c>
      <c r="H11" s="6">
        <v>169.34239130434781</v>
      </c>
      <c r="I11" s="6">
        <f>SUM(F11:H11)</f>
        <v>269.08423913043475</v>
      </c>
      <c r="J11" s="6">
        <f>I11/E11</f>
        <v>2.8852855477855477</v>
      </c>
      <c r="K11" s="6">
        <f>F11/E11</f>
        <v>0.36427738927738929</v>
      </c>
    </row>
    <row r="12" spans="1:11" x14ac:dyDescent="0.3">
      <c r="A12" s="5" t="s">
        <v>31</v>
      </c>
      <c r="B12" s="5" t="s">
        <v>69</v>
      </c>
      <c r="C12" s="5" t="s">
        <v>70</v>
      </c>
      <c r="D12" s="5" t="s">
        <v>71</v>
      </c>
      <c r="E12" s="6">
        <v>71.239130434782609</v>
      </c>
      <c r="F12" s="6">
        <v>33.554347826086953</v>
      </c>
      <c r="G12" s="6">
        <v>59.883152173913047</v>
      </c>
      <c r="H12" s="6">
        <v>193.01445652173916</v>
      </c>
      <c r="I12" s="6">
        <f>SUM(F12:H12)</f>
        <v>286.45195652173913</v>
      </c>
      <c r="J12" s="6">
        <f>I12/E12</f>
        <v>4.0209917607567895</v>
      </c>
      <c r="K12" s="6">
        <f>F12/E12</f>
        <v>0.47101007018614582</v>
      </c>
    </row>
    <row r="13" spans="1:11" x14ac:dyDescent="0.3">
      <c r="A13" s="5" t="s">
        <v>31</v>
      </c>
      <c r="B13" s="5" t="s">
        <v>72</v>
      </c>
      <c r="C13" s="5" t="s">
        <v>73</v>
      </c>
      <c r="D13" s="5" t="s">
        <v>74</v>
      </c>
      <c r="E13" s="6">
        <v>125.83695652173913</v>
      </c>
      <c r="F13" s="6">
        <v>64.943478260869597</v>
      </c>
      <c r="G13" s="6">
        <v>132.34673913043483</v>
      </c>
      <c r="H13" s="6">
        <v>275.06195652173915</v>
      </c>
      <c r="I13" s="6">
        <f>SUM(F13:H13)</f>
        <v>472.35217391304354</v>
      </c>
      <c r="J13" s="6">
        <f>I13/E13</f>
        <v>3.7536840286775508</v>
      </c>
      <c r="K13" s="6">
        <f>F13/E13</f>
        <v>0.51609225187872532</v>
      </c>
    </row>
    <row r="14" spans="1:11" x14ac:dyDescent="0.3">
      <c r="A14" s="5" t="s">
        <v>31</v>
      </c>
      <c r="B14" s="5" t="s">
        <v>75</v>
      </c>
      <c r="C14" s="5" t="s">
        <v>76</v>
      </c>
      <c r="D14" s="5" t="s">
        <v>32</v>
      </c>
      <c r="E14" s="6">
        <v>137.56521739130434</v>
      </c>
      <c r="F14" s="6">
        <v>55.532608695652172</v>
      </c>
      <c r="G14" s="6">
        <v>239.51358695652175</v>
      </c>
      <c r="H14" s="6">
        <v>372.62771739130437</v>
      </c>
      <c r="I14" s="6">
        <f>SUM(F14:H14)</f>
        <v>667.67391304347825</v>
      </c>
      <c r="J14" s="6">
        <f>I14/E14</f>
        <v>4.8535082174462705</v>
      </c>
      <c r="K14" s="6">
        <f>F14/E14</f>
        <v>0.4036820480404551</v>
      </c>
    </row>
    <row r="15" spans="1:11" x14ac:dyDescent="0.3">
      <c r="A15" s="5" t="s">
        <v>31</v>
      </c>
      <c r="B15" s="5" t="s">
        <v>77</v>
      </c>
      <c r="C15" s="5" t="s">
        <v>78</v>
      </c>
      <c r="D15" s="5" t="s">
        <v>79</v>
      </c>
      <c r="E15" s="6">
        <v>119.41304347826087</v>
      </c>
      <c r="F15" s="6">
        <v>20.342391304347824</v>
      </c>
      <c r="G15" s="6">
        <v>138.3008695652174</v>
      </c>
      <c r="H15" s="6">
        <v>200.18891304347827</v>
      </c>
      <c r="I15" s="6">
        <f>SUM(F15:H15)</f>
        <v>358.83217391304345</v>
      </c>
      <c r="J15" s="6">
        <f>I15/E15</f>
        <v>3.0049663207718913</v>
      </c>
      <c r="K15" s="6">
        <f>F15/E15</f>
        <v>0.17035317677043507</v>
      </c>
    </row>
    <row r="16" spans="1:11" x14ac:dyDescent="0.3">
      <c r="A16" s="5" t="s">
        <v>31</v>
      </c>
      <c r="B16" s="5" t="s">
        <v>80</v>
      </c>
      <c r="C16" s="5" t="s">
        <v>68</v>
      </c>
      <c r="D16" s="5" t="s">
        <v>32</v>
      </c>
      <c r="E16" s="6">
        <v>59.228260869565219</v>
      </c>
      <c r="F16" s="6">
        <v>41.334239130434774</v>
      </c>
      <c r="G16" s="6">
        <v>58.699456521739137</v>
      </c>
      <c r="H16" s="6">
        <v>144.2983695652174</v>
      </c>
      <c r="I16" s="6">
        <f>SUM(F16:H16)</f>
        <v>244.33206521739132</v>
      </c>
      <c r="J16" s="6">
        <f>I16/E16</f>
        <v>4.1252615158744721</v>
      </c>
      <c r="K16" s="6">
        <f>F16/E16</f>
        <v>0.69788034501743423</v>
      </c>
    </row>
    <row r="17" spans="1:11" x14ac:dyDescent="0.3">
      <c r="A17" s="5" t="s">
        <v>31</v>
      </c>
      <c r="B17" s="5" t="s">
        <v>81</v>
      </c>
      <c r="C17" s="5" t="s">
        <v>82</v>
      </c>
      <c r="D17" s="5" t="s">
        <v>83</v>
      </c>
      <c r="E17" s="6">
        <v>128.69565217391303</v>
      </c>
      <c r="F17" s="6">
        <v>82.62826086956521</v>
      </c>
      <c r="G17" s="6">
        <v>71.51032608695651</v>
      </c>
      <c r="H17" s="6">
        <v>266.00239130434784</v>
      </c>
      <c r="I17" s="6">
        <f>SUM(F17:H17)</f>
        <v>420.14097826086959</v>
      </c>
      <c r="J17" s="6">
        <f>I17/E17</f>
        <v>3.2646089527027033</v>
      </c>
      <c r="K17" s="6">
        <f>F17/E17</f>
        <v>0.64204391891891888</v>
      </c>
    </row>
    <row r="18" spans="1:11" x14ac:dyDescent="0.3">
      <c r="A18" s="5" t="s">
        <v>31</v>
      </c>
      <c r="B18" s="5" t="s">
        <v>84</v>
      </c>
      <c r="C18" s="5" t="s">
        <v>85</v>
      </c>
      <c r="D18" s="5" t="s">
        <v>86</v>
      </c>
      <c r="E18" s="6">
        <v>54.532608695652172</v>
      </c>
      <c r="F18" s="6">
        <v>29.472826086956523</v>
      </c>
      <c r="G18" s="6">
        <v>56.404891304347828</v>
      </c>
      <c r="H18" s="6">
        <v>112.14945652173913</v>
      </c>
      <c r="I18" s="6">
        <f>SUM(F18:H18)</f>
        <v>198.02717391304347</v>
      </c>
      <c r="J18" s="6">
        <f>I18/E18</f>
        <v>3.6313533984452859</v>
      </c>
      <c r="K18" s="6">
        <f>F18/E18</f>
        <v>0.54046242774566478</v>
      </c>
    </row>
    <row r="19" spans="1:11" x14ac:dyDescent="0.3">
      <c r="A19" s="5" t="s">
        <v>31</v>
      </c>
      <c r="B19" s="5" t="s">
        <v>87</v>
      </c>
      <c r="C19" s="5" t="s">
        <v>88</v>
      </c>
      <c r="D19" s="5" t="s">
        <v>71</v>
      </c>
      <c r="E19" s="6">
        <v>168.34782608695653</v>
      </c>
      <c r="F19" s="6">
        <v>96.740869565217395</v>
      </c>
      <c r="G19" s="6">
        <v>100.40326086956524</v>
      </c>
      <c r="H19" s="6">
        <v>359.7570652173913</v>
      </c>
      <c r="I19" s="6">
        <f>SUM(F19:H19)</f>
        <v>556.90119565217401</v>
      </c>
      <c r="J19" s="6">
        <f>I19/E19</f>
        <v>3.3080391270661162</v>
      </c>
      <c r="K19" s="6">
        <f>F19/E19</f>
        <v>0.57464876033057855</v>
      </c>
    </row>
    <row r="20" spans="1:11" x14ac:dyDescent="0.3">
      <c r="A20" s="5" t="s">
        <v>31</v>
      </c>
      <c r="B20" s="5" t="s">
        <v>89</v>
      </c>
      <c r="C20" s="5" t="s">
        <v>90</v>
      </c>
      <c r="D20" s="5" t="s">
        <v>91</v>
      </c>
      <c r="E20" s="6">
        <v>75.663043478260875</v>
      </c>
      <c r="F20" s="6">
        <v>41.638586956521735</v>
      </c>
      <c r="G20" s="6">
        <v>63.722282608695672</v>
      </c>
      <c r="H20" s="6">
        <v>124.09239130434783</v>
      </c>
      <c r="I20" s="6">
        <f>SUM(F20:H20)</f>
        <v>229.45326086956521</v>
      </c>
      <c r="J20" s="6">
        <f>I20/E20</f>
        <v>3.0325671598908199</v>
      </c>
      <c r="K20" s="6">
        <f>F20/E20</f>
        <v>0.55031604654503652</v>
      </c>
    </row>
    <row r="21" spans="1:11" x14ac:dyDescent="0.3">
      <c r="A21" s="5" t="s">
        <v>31</v>
      </c>
      <c r="B21" s="5" t="s">
        <v>92</v>
      </c>
      <c r="C21" s="5" t="s">
        <v>93</v>
      </c>
      <c r="D21" s="5" t="s">
        <v>94</v>
      </c>
      <c r="E21" s="6">
        <v>86.5</v>
      </c>
      <c r="F21" s="6">
        <v>37.868260869565212</v>
      </c>
      <c r="G21" s="6">
        <v>100.51141304347827</v>
      </c>
      <c r="H21" s="6">
        <v>194.52086956521737</v>
      </c>
      <c r="I21" s="6">
        <f>SUM(F21:H21)</f>
        <v>332.90054347826083</v>
      </c>
      <c r="J21" s="6">
        <f>I21/E21</f>
        <v>3.848561196280472</v>
      </c>
      <c r="K21" s="6">
        <f>F21/E21</f>
        <v>0.43778336265393308</v>
      </c>
    </row>
    <row r="22" spans="1:11" x14ac:dyDescent="0.3">
      <c r="A22" s="5" t="s">
        <v>31</v>
      </c>
      <c r="B22" s="5" t="s">
        <v>95</v>
      </c>
      <c r="C22" s="5" t="s">
        <v>96</v>
      </c>
      <c r="D22" s="5" t="s">
        <v>52</v>
      </c>
      <c r="E22" s="6">
        <v>64.858695652173907</v>
      </c>
      <c r="F22" s="6">
        <v>24.722826086956523</v>
      </c>
      <c r="G22" s="6">
        <v>58.706521739130437</v>
      </c>
      <c r="H22" s="6">
        <v>143.86141304347825</v>
      </c>
      <c r="I22" s="6">
        <f>SUM(F22:H22)</f>
        <v>227.29076086956522</v>
      </c>
      <c r="J22" s="6">
        <f>I22/E22</f>
        <v>3.5043991955756666</v>
      </c>
      <c r="K22" s="6">
        <f>F22/E22</f>
        <v>0.381179822356293</v>
      </c>
    </row>
    <row r="23" spans="1:11" x14ac:dyDescent="0.3">
      <c r="A23" s="5" t="s">
        <v>31</v>
      </c>
      <c r="B23" s="5" t="s">
        <v>97</v>
      </c>
      <c r="C23" s="5" t="s">
        <v>98</v>
      </c>
      <c r="D23" s="5" t="s">
        <v>99</v>
      </c>
      <c r="E23" s="6">
        <v>118.19565217391305</v>
      </c>
      <c r="F23" s="6">
        <v>52.317934782608695</v>
      </c>
      <c r="G23" s="6">
        <v>96.35847826086956</v>
      </c>
      <c r="H23" s="6">
        <v>244.84782608695653</v>
      </c>
      <c r="I23" s="6">
        <f>SUM(F23:H23)</f>
        <v>393.52423913043481</v>
      </c>
      <c r="J23" s="6">
        <f>I23/E23</f>
        <v>3.329430752253081</v>
      </c>
      <c r="K23" s="6">
        <f>F23/E23</f>
        <v>0.44263840353135919</v>
      </c>
    </row>
    <row r="24" spans="1:11" x14ac:dyDescent="0.3">
      <c r="A24" s="5" t="s">
        <v>31</v>
      </c>
      <c r="B24" s="5" t="s">
        <v>100</v>
      </c>
      <c r="C24" s="5" t="s">
        <v>101</v>
      </c>
      <c r="D24" s="5" t="s">
        <v>102</v>
      </c>
      <c r="E24" s="6">
        <v>141.67391304347825</v>
      </c>
      <c r="F24" s="6">
        <v>46.263586956521742</v>
      </c>
      <c r="G24" s="6">
        <v>144.5108695652174</v>
      </c>
      <c r="H24" s="6">
        <v>267.16304347826087</v>
      </c>
      <c r="I24" s="6">
        <f>SUM(F24:H24)</f>
        <v>457.9375</v>
      </c>
      <c r="J24" s="6">
        <f>I24/E24</f>
        <v>3.2323346631885839</v>
      </c>
      <c r="K24" s="6">
        <f>F24/E24</f>
        <v>0.32654979284947067</v>
      </c>
    </row>
    <row r="25" spans="1:11" x14ac:dyDescent="0.3">
      <c r="A25" s="5" t="s">
        <v>31</v>
      </c>
      <c r="B25" s="5" t="s">
        <v>103</v>
      </c>
      <c r="C25" s="5" t="s">
        <v>104</v>
      </c>
      <c r="D25" s="5" t="s">
        <v>105</v>
      </c>
      <c r="E25" s="6">
        <v>166.91304347826087</v>
      </c>
      <c r="F25" s="6">
        <v>53.589673913043477</v>
      </c>
      <c r="G25" s="6">
        <v>114.95652173913044</v>
      </c>
      <c r="H25" s="6">
        <v>389.9021739130435</v>
      </c>
      <c r="I25" s="6">
        <f>SUM(F25:H25)</f>
        <v>558.44836956521738</v>
      </c>
      <c r="J25" s="6">
        <f>I25/E25</f>
        <v>3.3457443344620992</v>
      </c>
      <c r="K25" s="6">
        <f>F25/E25</f>
        <v>0.32106342797603543</v>
      </c>
    </row>
    <row r="26" spans="1:11" x14ac:dyDescent="0.3">
      <c r="A26" s="5" t="s">
        <v>31</v>
      </c>
      <c r="B26" s="5" t="s">
        <v>106</v>
      </c>
      <c r="C26" s="5" t="s">
        <v>82</v>
      </c>
      <c r="D26" s="5" t="s">
        <v>83</v>
      </c>
      <c r="E26" s="6">
        <v>183.46739130434781</v>
      </c>
      <c r="F26" s="6">
        <v>54.736413043478258</v>
      </c>
      <c r="G26" s="6">
        <v>146.39945652173913</v>
      </c>
      <c r="H26" s="6">
        <v>373.55163043478262</v>
      </c>
      <c r="I26" s="6">
        <f>SUM(F26:H26)</f>
        <v>574.6875</v>
      </c>
      <c r="J26" s="6">
        <f>I26/E26</f>
        <v>3.1323686237336337</v>
      </c>
      <c r="K26" s="6">
        <f>F26/E26</f>
        <v>0.29834409621423069</v>
      </c>
    </row>
    <row r="27" spans="1:11" x14ac:dyDescent="0.3">
      <c r="A27" s="5" t="s">
        <v>31</v>
      </c>
      <c r="B27" s="5" t="s">
        <v>107</v>
      </c>
      <c r="C27" s="5" t="s">
        <v>48</v>
      </c>
      <c r="D27" s="5" t="s">
        <v>49</v>
      </c>
      <c r="E27" s="6">
        <v>64.663043478260875</v>
      </c>
      <c r="F27" s="6">
        <v>42.332717391304342</v>
      </c>
      <c r="G27" s="6">
        <v>58.720760869565218</v>
      </c>
      <c r="H27" s="6">
        <v>163.97086956521738</v>
      </c>
      <c r="I27" s="6">
        <f>SUM(F27:H27)</f>
        <v>265.02434782608691</v>
      </c>
      <c r="J27" s="6">
        <f>I27/E27</f>
        <v>4.098544293158513</v>
      </c>
      <c r="K27" s="6">
        <f>F27/E27</f>
        <v>0.6546663304757101</v>
      </c>
    </row>
    <row r="28" spans="1:11" x14ac:dyDescent="0.3">
      <c r="A28" s="5" t="s">
        <v>31</v>
      </c>
      <c r="B28" s="5" t="s">
        <v>108</v>
      </c>
      <c r="C28" s="5" t="s">
        <v>82</v>
      </c>
      <c r="D28" s="5" t="s">
        <v>83</v>
      </c>
      <c r="E28" s="6">
        <v>112.02173913043478</v>
      </c>
      <c r="F28" s="6">
        <v>93.975543478260875</v>
      </c>
      <c r="G28" s="6">
        <v>51.290760869565219</v>
      </c>
      <c r="H28" s="6">
        <v>270.10326086956519</v>
      </c>
      <c r="I28" s="6">
        <f>SUM(F28:H28)</f>
        <v>415.36956521739125</v>
      </c>
      <c r="J28" s="6">
        <f>I28/E28</f>
        <v>3.7079371240054333</v>
      </c>
      <c r="K28" s="6">
        <f>F28/E28</f>
        <v>0.83890452163788087</v>
      </c>
    </row>
    <row r="29" spans="1:11" x14ac:dyDescent="0.3">
      <c r="A29" s="5" t="s">
        <v>31</v>
      </c>
      <c r="B29" s="5" t="s">
        <v>109</v>
      </c>
      <c r="C29" s="5" t="s">
        <v>98</v>
      </c>
      <c r="D29" s="5" t="s">
        <v>99</v>
      </c>
      <c r="E29" s="6">
        <v>87.869565217391298</v>
      </c>
      <c r="F29" s="6">
        <v>65.118369565217392</v>
      </c>
      <c r="G29" s="6">
        <v>90.023478260869567</v>
      </c>
      <c r="H29" s="6">
        <v>199.57217391304349</v>
      </c>
      <c r="I29" s="6">
        <f>SUM(F29:H29)</f>
        <v>354.71402173913043</v>
      </c>
      <c r="J29" s="6">
        <f>I29/E29</f>
        <v>4.0368245917862451</v>
      </c>
      <c r="K29" s="6">
        <f>F29/E29</f>
        <v>0.74107991093518066</v>
      </c>
    </row>
    <row r="30" spans="1:11" x14ac:dyDescent="0.3">
      <c r="A30" s="5" t="s">
        <v>31</v>
      </c>
      <c r="B30" s="5" t="s">
        <v>110</v>
      </c>
      <c r="C30" s="5" t="s">
        <v>111</v>
      </c>
      <c r="D30" s="5" t="s">
        <v>112</v>
      </c>
      <c r="E30" s="6">
        <v>54.271739130434781</v>
      </c>
      <c r="F30" s="6">
        <v>24.079347826086959</v>
      </c>
      <c r="G30" s="6">
        <v>2.1858695652173914</v>
      </c>
      <c r="H30" s="6">
        <v>153.45228260869567</v>
      </c>
      <c r="I30" s="6">
        <f>SUM(F30:H30)</f>
        <v>179.71750000000003</v>
      </c>
      <c r="J30" s="6">
        <f>I30/E30</f>
        <v>3.3114380132185066</v>
      </c>
      <c r="K30" s="6">
        <f>F30/E30</f>
        <v>0.44368115361506116</v>
      </c>
    </row>
    <row r="31" spans="1:11" x14ac:dyDescent="0.3">
      <c r="A31" s="5" t="s">
        <v>31</v>
      </c>
      <c r="B31" s="5" t="s">
        <v>113</v>
      </c>
      <c r="C31" s="5" t="s">
        <v>114</v>
      </c>
      <c r="D31" s="5" t="s">
        <v>115</v>
      </c>
      <c r="E31" s="6">
        <v>96.760869565217391</v>
      </c>
      <c r="F31" s="6">
        <v>39.822934782608698</v>
      </c>
      <c r="G31" s="6">
        <v>80.953260869565241</v>
      </c>
      <c r="H31" s="6">
        <v>207.21663043478262</v>
      </c>
      <c r="I31" s="6">
        <f>SUM(F31:H31)</f>
        <v>327.99282608695654</v>
      </c>
      <c r="J31" s="6">
        <f>I31/E31</f>
        <v>3.3897259042911707</v>
      </c>
      <c r="K31" s="6">
        <f>F31/E31</f>
        <v>0.41156032352280392</v>
      </c>
    </row>
    <row r="32" spans="1:11" x14ac:dyDescent="0.3">
      <c r="A32" s="5" t="s">
        <v>31</v>
      </c>
      <c r="B32" s="5" t="s">
        <v>116</v>
      </c>
      <c r="C32" s="5" t="s">
        <v>117</v>
      </c>
      <c r="D32" s="5" t="s">
        <v>102</v>
      </c>
      <c r="E32" s="6">
        <v>40.260869565217391</v>
      </c>
      <c r="F32" s="6">
        <v>56.597826086956523</v>
      </c>
      <c r="G32" s="6">
        <v>10.328804347826088</v>
      </c>
      <c r="H32" s="6">
        <v>127.23641304347827</v>
      </c>
      <c r="I32" s="6">
        <f>SUM(F32:H32)</f>
        <v>194.16304347826087</v>
      </c>
      <c r="J32" s="6">
        <f>I32/E32</f>
        <v>4.8226241900647953</v>
      </c>
      <c r="K32" s="6">
        <f>F32/E32</f>
        <v>1.4057775377969763</v>
      </c>
    </row>
    <row r="33" spans="1:11" x14ac:dyDescent="0.3">
      <c r="A33" s="5" t="s">
        <v>31</v>
      </c>
      <c r="B33" s="5" t="s">
        <v>118</v>
      </c>
      <c r="C33" s="5" t="s">
        <v>119</v>
      </c>
      <c r="D33" s="5" t="s">
        <v>120</v>
      </c>
      <c r="E33" s="6">
        <v>64</v>
      </c>
      <c r="F33" s="6">
        <v>55.841630434782608</v>
      </c>
      <c r="G33" s="6">
        <v>14.8125</v>
      </c>
      <c r="H33" s="6">
        <v>121.42663043478261</v>
      </c>
      <c r="I33" s="6">
        <f>SUM(F33:H33)</f>
        <v>192.08076086956521</v>
      </c>
      <c r="J33" s="6">
        <f>I33/E33</f>
        <v>3.0012618885869564</v>
      </c>
      <c r="K33" s="6">
        <f>F33/E33</f>
        <v>0.87252547554347826</v>
      </c>
    </row>
    <row r="34" spans="1:11" x14ac:dyDescent="0.3">
      <c r="A34" s="5" t="s">
        <v>31</v>
      </c>
      <c r="B34" s="5" t="s">
        <v>121</v>
      </c>
      <c r="C34" s="5" t="s">
        <v>122</v>
      </c>
      <c r="D34" s="5" t="s">
        <v>120</v>
      </c>
      <c r="E34" s="6">
        <v>112.81521739130434</v>
      </c>
      <c r="F34" s="6">
        <v>37.413043478260867</v>
      </c>
      <c r="G34" s="6">
        <v>74.157608695652172</v>
      </c>
      <c r="H34" s="6">
        <v>208.00543478260869</v>
      </c>
      <c r="I34" s="6">
        <f>SUM(F34:H34)</f>
        <v>319.57608695652175</v>
      </c>
      <c r="J34" s="6">
        <f>I34/E34</f>
        <v>2.8327391848925716</v>
      </c>
      <c r="K34" s="6">
        <f>F34/E34</f>
        <v>0.33163117834088063</v>
      </c>
    </row>
    <row r="35" spans="1:11" x14ac:dyDescent="0.3">
      <c r="A35" s="5" t="s">
        <v>31</v>
      </c>
      <c r="B35" s="5" t="s">
        <v>123</v>
      </c>
      <c r="C35" s="5" t="s">
        <v>124</v>
      </c>
      <c r="D35" s="5" t="s">
        <v>125</v>
      </c>
      <c r="E35" s="6">
        <v>67.282608695652172</v>
      </c>
      <c r="F35" s="6">
        <v>32.228260869565219</v>
      </c>
      <c r="G35" s="6">
        <v>46.404891304347828</v>
      </c>
      <c r="H35" s="6">
        <v>116.51021739130435</v>
      </c>
      <c r="I35" s="6">
        <f>SUM(F35:H35)</f>
        <v>195.1433695652174</v>
      </c>
      <c r="J35" s="6">
        <f>I35/E35</f>
        <v>2.9003537964458808</v>
      </c>
      <c r="K35" s="6">
        <f>F35/E35</f>
        <v>0.47899838449111476</v>
      </c>
    </row>
    <row r="36" spans="1:11" x14ac:dyDescent="0.3">
      <c r="A36" s="5" t="s">
        <v>31</v>
      </c>
      <c r="B36" s="5" t="s">
        <v>126</v>
      </c>
      <c r="C36" s="5" t="s">
        <v>127</v>
      </c>
      <c r="D36" s="5" t="s">
        <v>71</v>
      </c>
      <c r="E36" s="6">
        <v>52.315217391304351</v>
      </c>
      <c r="F36" s="6">
        <v>28.1875</v>
      </c>
      <c r="G36" s="6">
        <v>31.480978260869566</v>
      </c>
      <c r="H36" s="6">
        <v>94.024456521739125</v>
      </c>
      <c r="I36" s="6">
        <f>SUM(F36:H36)</f>
        <v>153.69293478260869</v>
      </c>
      <c r="J36" s="6">
        <f>I36/E36</f>
        <v>2.9378246415956779</v>
      </c>
      <c r="K36" s="6">
        <f>F36/E36</f>
        <v>0.53880116351547891</v>
      </c>
    </row>
    <row r="37" spans="1:11" x14ac:dyDescent="0.3">
      <c r="A37" s="5" t="s">
        <v>31</v>
      </c>
      <c r="B37" s="5" t="s">
        <v>128</v>
      </c>
      <c r="C37" s="5" t="s">
        <v>129</v>
      </c>
      <c r="D37" s="5" t="s">
        <v>130</v>
      </c>
      <c r="E37" s="6">
        <v>27.097826086956523</v>
      </c>
      <c r="F37" s="6">
        <v>25.442934782608695</v>
      </c>
      <c r="G37" s="6">
        <v>3.5543478260869565</v>
      </c>
      <c r="H37" s="6">
        <v>58.5</v>
      </c>
      <c r="I37" s="6">
        <f>SUM(F37:H37)</f>
        <v>87.497282608695656</v>
      </c>
      <c r="J37" s="6">
        <f>I37/E37</f>
        <v>3.2289410348977134</v>
      </c>
      <c r="K37" s="6">
        <f>F37/E37</f>
        <v>0.93892900120336942</v>
      </c>
    </row>
    <row r="38" spans="1:11" x14ac:dyDescent="0.3">
      <c r="A38" s="5" t="s">
        <v>31</v>
      </c>
      <c r="B38" s="5" t="s">
        <v>131</v>
      </c>
      <c r="C38" s="5" t="s">
        <v>98</v>
      </c>
      <c r="D38" s="5" t="s">
        <v>99</v>
      </c>
      <c r="E38" s="6">
        <v>51.315217391304351</v>
      </c>
      <c r="F38" s="6">
        <v>62.603260869565219</v>
      </c>
      <c r="G38" s="6">
        <v>21.15</v>
      </c>
      <c r="H38" s="6">
        <v>123.19565217391305</v>
      </c>
      <c r="I38" s="6">
        <f>SUM(F38:H38)</f>
        <v>206.94891304347829</v>
      </c>
      <c r="J38" s="6">
        <f>I38/E38</f>
        <v>4.0328955729718281</v>
      </c>
      <c r="K38" s="6">
        <f>F38/E38</f>
        <v>1.2199745816564287</v>
      </c>
    </row>
    <row r="39" spans="1:11" x14ac:dyDescent="0.3">
      <c r="A39" s="5" t="s">
        <v>31</v>
      </c>
      <c r="B39" s="5" t="s">
        <v>132</v>
      </c>
      <c r="C39" s="5" t="s">
        <v>133</v>
      </c>
      <c r="D39" s="5" t="s">
        <v>102</v>
      </c>
      <c r="E39" s="6">
        <v>127.23913043478261</v>
      </c>
      <c r="F39" s="6">
        <v>53.408586956521724</v>
      </c>
      <c r="G39" s="6">
        <v>121.7717391304348</v>
      </c>
      <c r="H39" s="6">
        <v>233.11467391304348</v>
      </c>
      <c r="I39" s="6">
        <f>SUM(F39:H39)</f>
        <v>408.29499999999996</v>
      </c>
      <c r="J39" s="6">
        <f>I39/E39</f>
        <v>3.2088792072441481</v>
      </c>
      <c r="K39" s="6">
        <f>F39/E39</f>
        <v>0.41974970100802994</v>
      </c>
    </row>
    <row r="40" spans="1:11" x14ac:dyDescent="0.3">
      <c r="A40" s="5" t="s">
        <v>31</v>
      </c>
      <c r="B40" s="5" t="s">
        <v>134</v>
      </c>
      <c r="C40" s="5" t="s">
        <v>135</v>
      </c>
      <c r="D40" s="5" t="s">
        <v>33</v>
      </c>
      <c r="E40" s="6">
        <v>396.9021739130435</v>
      </c>
      <c r="F40" s="6">
        <v>181.20858695652171</v>
      </c>
      <c r="G40" s="6">
        <v>299.59380434782611</v>
      </c>
      <c r="H40" s="6">
        <v>865.58913043478253</v>
      </c>
      <c r="I40" s="6">
        <f>SUM(F40:H40)</f>
        <v>1346.3915217391304</v>
      </c>
      <c r="J40" s="6">
        <f>I40/E40</f>
        <v>3.3922503080925646</v>
      </c>
      <c r="K40" s="6">
        <f>F40/E40</f>
        <v>0.45655730521703403</v>
      </c>
    </row>
    <row r="41" spans="1:11" x14ac:dyDescent="0.3">
      <c r="A41" s="5" t="s">
        <v>31</v>
      </c>
      <c r="B41" s="5" t="s">
        <v>136</v>
      </c>
      <c r="C41" s="5" t="s">
        <v>34</v>
      </c>
      <c r="D41" s="5" t="s">
        <v>33</v>
      </c>
      <c r="E41" s="6">
        <v>125.18478260869566</v>
      </c>
      <c r="F41" s="6">
        <v>55.810760869565229</v>
      </c>
      <c r="G41" s="6">
        <v>88.19</v>
      </c>
      <c r="H41" s="6">
        <v>238.38489130434783</v>
      </c>
      <c r="I41" s="6">
        <f>SUM(F41:H41)</f>
        <v>382.38565217391306</v>
      </c>
      <c r="J41" s="6">
        <f>I41/E41</f>
        <v>3.0545697664322304</v>
      </c>
      <c r="K41" s="6">
        <f>F41/E41</f>
        <v>0.44582703829122178</v>
      </c>
    </row>
    <row r="42" spans="1:11" x14ac:dyDescent="0.3">
      <c r="A42" s="5" t="s">
        <v>31</v>
      </c>
      <c r="B42" s="5" t="s">
        <v>137</v>
      </c>
      <c r="C42" s="5" t="s">
        <v>138</v>
      </c>
      <c r="D42" s="5" t="s">
        <v>139</v>
      </c>
      <c r="E42" s="6">
        <v>128.67391304347825</v>
      </c>
      <c r="F42" s="6">
        <v>20.078804347826086</v>
      </c>
      <c r="G42" s="6">
        <v>110.15760869565217</v>
      </c>
      <c r="H42" s="6">
        <v>243.68206521739131</v>
      </c>
      <c r="I42" s="6">
        <f>SUM(F42:H42)</f>
        <v>373.91847826086956</v>
      </c>
      <c r="J42" s="6">
        <f>I42/E42</f>
        <v>2.9059385031255283</v>
      </c>
      <c r="K42" s="6">
        <f>F42/E42</f>
        <v>0.15604409528636595</v>
      </c>
    </row>
    <row r="43" spans="1:11" x14ac:dyDescent="0.3">
      <c r="A43" s="5" t="s">
        <v>31</v>
      </c>
      <c r="B43" s="5" t="s">
        <v>140</v>
      </c>
      <c r="C43" s="5" t="s">
        <v>141</v>
      </c>
      <c r="D43" s="5" t="s">
        <v>142</v>
      </c>
      <c r="E43" s="6">
        <v>68.826086956521735</v>
      </c>
      <c r="F43" s="6">
        <v>25.614130434782609</v>
      </c>
      <c r="G43" s="6">
        <v>73.701086956521735</v>
      </c>
      <c r="H43" s="6">
        <v>151.23206521739129</v>
      </c>
      <c r="I43" s="6">
        <f>SUM(F43:H43)</f>
        <v>250.54728260869564</v>
      </c>
      <c r="J43" s="6">
        <f>I43/E43</f>
        <v>3.6402953253316488</v>
      </c>
      <c r="K43" s="6">
        <f>F43/E43</f>
        <v>0.37215729627289956</v>
      </c>
    </row>
    <row r="44" spans="1:11" x14ac:dyDescent="0.3">
      <c r="A44" s="5" t="s">
        <v>31</v>
      </c>
      <c r="B44" s="5" t="s">
        <v>143</v>
      </c>
      <c r="C44" s="5" t="s">
        <v>144</v>
      </c>
      <c r="D44" s="5" t="s">
        <v>125</v>
      </c>
      <c r="E44" s="6">
        <v>85.532608695652172</v>
      </c>
      <c r="F44" s="6">
        <v>53.872282608695649</v>
      </c>
      <c r="G44" s="6">
        <v>70.013586956521735</v>
      </c>
      <c r="H44" s="6">
        <v>210.95108695652175</v>
      </c>
      <c r="I44" s="6">
        <f>SUM(F44:H44)</f>
        <v>334.83695652173913</v>
      </c>
      <c r="J44" s="6">
        <f>I44/E44</f>
        <v>3.9147286821705425</v>
      </c>
      <c r="K44" s="6">
        <f>F44/E44</f>
        <v>0.62984496124031009</v>
      </c>
    </row>
    <row r="45" spans="1:11" x14ac:dyDescent="0.3">
      <c r="A45" s="5" t="s">
        <v>31</v>
      </c>
      <c r="B45" s="5" t="s">
        <v>145</v>
      </c>
      <c r="C45" s="5" t="s">
        <v>146</v>
      </c>
      <c r="D45" s="5" t="s">
        <v>59</v>
      </c>
      <c r="E45" s="6">
        <v>112.92391304347827</v>
      </c>
      <c r="F45" s="6">
        <v>32.954021739130432</v>
      </c>
      <c r="G45" s="6">
        <v>78.581521739130437</v>
      </c>
      <c r="H45" s="6">
        <v>201.77717391304347</v>
      </c>
      <c r="I45" s="6">
        <f>SUM(F45:H45)</f>
        <v>313.31271739130432</v>
      </c>
      <c r="J45" s="6">
        <f>I45/E45</f>
        <v>2.7745471171431317</v>
      </c>
      <c r="K45" s="6">
        <f>F45/E45</f>
        <v>0.29182500721917409</v>
      </c>
    </row>
    <row r="46" spans="1:11" x14ac:dyDescent="0.3">
      <c r="A46" s="5" t="s">
        <v>31</v>
      </c>
      <c r="B46" s="5" t="s">
        <v>147</v>
      </c>
      <c r="C46" s="5" t="s">
        <v>148</v>
      </c>
      <c r="D46" s="5" t="s">
        <v>139</v>
      </c>
      <c r="E46" s="6">
        <v>109.46739130434783</v>
      </c>
      <c r="F46" s="6">
        <v>27.113586956521733</v>
      </c>
      <c r="G46" s="6">
        <v>117.633152173913</v>
      </c>
      <c r="H46" s="6">
        <v>311.35478260869564</v>
      </c>
      <c r="I46" s="6">
        <f>SUM(F46:H46)</f>
        <v>456.10152173913036</v>
      </c>
      <c r="J46" s="6">
        <f>I46/E46</f>
        <v>4.1665514844603306</v>
      </c>
      <c r="K46" s="6">
        <f>F46/E46</f>
        <v>0.2476864263727534</v>
      </c>
    </row>
    <row r="47" spans="1:11" x14ac:dyDescent="0.3">
      <c r="A47" s="5" t="s">
        <v>31</v>
      </c>
      <c r="B47" s="5" t="s">
        <v>149</v>
      </c>
      <c r="C47" s="5" t="s">
        <v>150</v>
      </c>
      <c r="D47" s="5" t="s">
        <v>151</v>
      </c>
      <c r="E47" s="6">
        <v>15.554347826086957</v>
      </c>
      <c r="F47" s="6">
        <v>28.043478260869566</v>
      </c>
      <c r="G47" s="6">
        <v>0.21739130434782608</v>
      </c>
      <c r="H47" s="6">
        <v>34.432065217391305</v>
      </c>
      <c r="I47" s="6">
        <f>SUM(F47:H47)</f>
        <v>62.692934782608695</v>
      </c>
      <c r="J47" s="6">
        <f>I47/E47</f>
        <v>4.0305730258560448</v>
      </c>
      <c r="K47" s="6">
        <f>F47/E47</f>
        <v>1.8029350104821804</v>
      </c>
    </row>
    <row r="48" spans="1:11" x14ac:dyDescent="0.3">
      <c r="A48" s="5" t="s">
        <v>31</v>
      </c>
      <c r="B48" s="5" t="s">
        <v>152</v>
      </c>
      <c r="C48" s="5" t="s">
        <v>153</v>
      </c>
      <c r="D48" s="5" t="s">
        <v>139</v>
      </c>
      <c r="E48" s="6">
        <v>74.228260869565219</v>
      </c>
      <c r="F48" s="6">
        <v>29.048913043478262</v>
      </c>
      <c r="G48" s="6">
        <v>47.480978260869563</v>
      </c>
      <c r="H48" s="6">
        <v>171.77173913043478</v>
      </c>
      <c r="I48" s="6">
        <f>SUM(F48:H48)</f>
        <v>248.30163043478262</v>
      </c>
      <c r="J48" s="6">
        <f>I48/E48</f>
        <v>3.3451090935715335</v>
      </c>
      <c r="K48" s="6">
        <f>F48/E48</f>
        <v>0.3913457314394494</v>
      </c>
    </row>
    <row r="49" spans="1:11" x14ac:dyDescent="0.3">
      <c r="A49" s="5" t="s">
        <v>31</v>
      </c>
      <c r="B49" s="5" t="s">
        <v>154</v>
      </c>
      <c r="C49" s="5" t="s">
        <v>155</v>
      </c>
      <c r="D49" s="5" t="s">
        <v>86</v>
      </c>
      <c r="E49" s="6">
        <v>132.27173913043478</v>
      </c>
      <c r="F49" s="6">
        <v>36.095760869565204</v>
      </c>
      <c r="G49" s="6">
        <v>122.05271739130436</v>
      </c>
      <c r="H49" s="6">
        <v>279.73641304347825</v>
      </c>
      <c r="I49" s="6">
        <f>SUM(F49:H49)</f>
        <v>437.88489130434778</v>
      </c>
      <c r="J49" s="6">
        <f>I49/E49</f>
        <v>3.3104946996466427</v>
      </c>
      <c r="K49" s="6">
        <f>F49/E49</f>
        <v>0.27289095242008371</v>
      </c>
    </row>
    <row r="50" spans="1:11" x14ac:dyDescent="0.3">
      <c r="A50" s="5" t="s">
        <v>31</v>
      </c>
      <c r="B50" s="5" t="s">
        <v>156</v>
      </c>
      <c r="C50" s="5" t="s">
        <v>157</v>
      </c>
      <c r="D50" s="5" t="s">
        <v>158</v>
      </c>
      <c r="E50" s="6">
        <v>95.804347826086953</v>
      </c>
      <c r="F50" s="6">
        <v>43.206521739130437</v>
      </c>
      <c r="G50" s="6">
        <v>92.989130434782609</v>
      </c>
      <c r="H50" s="6">
        <v>196.83695652173913</v>
      </c>
      <c r="I50" s="6">
        <f>SUM(F50:H50)</f>
        <v>333.03260869565219</v>
      </c>
      <c r="J50" s="6">
        <f>I50/E50</f>
        <v>3.4761742682096668</v>
      </c>
      <c r="K50" s="6">
        <f>F50/E50</f>
        <v>0.45098706603131383</v>
      </c>
    </row>
    <row r="51" spans="1:11" x14ac:dyDescent="0.3">
      <c r="A51" s="5" t="s">
        <v>31</v>
      </c>
      <c r="B51" s="5" t="s">
        <v>159</v>
      </c>
      <c r="C51" s="5" t="s">
        <v>157</v>
      </c>
      <c r="D51" s="5" t="s">
        <v>158</v>
      </c>
      <c r="E51" s="6">
        <v>94.989130434782609</v>
      </c>
      <c r="F51" s="6">
        <v>11.852717391304351</v>
      </c>
      <c r="G51" s="6">
        <v>64.492934782608714</v>
      </c>
      <c r="H51" s="6">
        <v>213.1</v>
      </c>
      <c r="I51" s="6">
        <f>SUM(F51:H51)</f>
        <v>289.44565217391306</v>
      </c>
      <c r="J51" s="6">
        <f>I51/E51</f>
        <v>3.0471449822634171</v>
      </c>
      <c r="K51" s="6">
        <f>F51/E51</f>
        <v>0.12477972308044402</v>
      </c>
    </row>
    <row r="52" spans="1:11" x14ac:dyDescent="0.3">
      <c r="A52" s="5" t="s">
        <v>31</v>
      </c>
      <c r="B52" s="5" t="s">
        <v>160</v>
      </c>
      <c r="C52" s="5" t="s">
        <v>98</v>
      </c>
      <c r="D52" s="5" t="s">
        <v>99</v>
      </c>
      <c r="E52" s="6">
        <v>160.66304347826087</v>
      </c>
      <c r="F52" s="6">
        <v>90.08619565217387</v>
      </c>
      <c r="G52" s="6">
        <v>115.20163043478261</v>
      </c>
      <c r="H52" s="6">
        <v>287.90673913043474</v>
      </c>
      <c r="I52" s="6">
        <f>SUM(F52:H52)</f>
        <v>493.19456521739124</v>
      </c>
      <c r="J52" s="6">
        <f>I52/E52</f>
        <v>3.0697449428320134</v>
      </c>
      <c r="K52" s="6">
        <f>F52/E52</f>
        <v>0.56071510723225737</v>
      </c>
    </row>
    <row r="53" spans="1:11" x14ac:dyDescent="0.3">
      <c r="A53" s="5" t="s">
        <v>31</v>
      </c>
      <c r="B53" s="5" t="s">
        <v>161</v>
      </c>
      <c r="C53" s="5" t="s">
        <v>162</v>
      </c>
      <c r="D53" s="5" t="s">
        <v>35</v>
      </c>
      <c r="E53" s="6">
        <v>113.19565217391305</v>
      </c>
      <c r="F53" s="6">
        <v>60.888586956521742</v>
      </c>
      <c r="G53" s="6">
        <v>124.6820652173913</v>
      </c>
      <c r="H53" s="6">
        <v>354.875</v>
      </c>
      <c r="I53" s="6">
        <f>SUM(F53:H53)</f>
        <v>540.445652173913</v>
      </c>
      <c r="J53" s="6">
        <f>I53/E53</f>
        <v>4.7744382561935854</v>
      </c>
      <c r="K53" s="6">
        <f>F53/E53</f>
        <v>0.53790570386018821</v>
      </c>
    </row>
    <row r="54" spans="1:11" x14ac:dyDescent="0.3">
      <c r="A54" s="5" t="s">
        <v>31</v>
      </c>
      <c r="B54" s="5" t="s">
        <v>163</v>
      </c>
      <c r="C54" s="5" t="s">
        <v>164</v>
      </c>
      <c r="D54" s="5" t="s">
        <v>71</v>
      </c>
      <c r="E54" s="6">
        <v>169.13043478260869</v>
      </c>
      <c r="F54" s="6">
        <v>110.22010869565217</v>
      </c>
      <c r="G54" s="6">
        <v>81.945652173913047</v>
      </c>
      <c r="H54" s="6">
        <v>318.13586956521738</v>
      </c>
      <c r="I54" s="6">
        <f>SUM(F54:H54)</f>
        <v>510.30163043478262</v>
      </c>
      <c r="J54" s="6">
        <f>I54/E54</f>
        <v>3.0172075835475582</v>
      </c>
      <c r="K54" s="6">
        <f>F54/E54</f>
        <v>0.65168701799485862</v>
      </c>
    </row>
    <row r="55" spans="1:11" x14ac:dyDescent="0.3">
      <c r="A55" s="5" t="s">
        <v>31</v>
      </c>
      <c r="B55" s="5" t="s">
        <v>165</v>
      </c>
      <c r="C55" s="5" t="s">
        <v>166</v>
      </c>
      <c r="D55" s="5" t="s">
        <v>83</v>
      </c>
      <c r="E55" s="6">
        <v>160.93478260869566</v>
      </c>
      <c r="F55" s="6">
        <v>59.073695652173889</v>
      </c>
      <c r="G55" s="6">
        <v>156.56869565217394</v>
      </c>
      <c r="H55" s="6">
        <v>299.11510869565217</v>
      </c>
      <c r="I55" s="6">
        <f>SUM(F55:H55)</f>
        <v>514.75749999999994</v>
      </c>
      <c r="J55" s="6">
        <f>I55/E55</f>
        <v>3.1985472105903008</v>
      </c>
      <c r="K55" s="6">
        <f>F55/E55</f>
        <v>0.36706605430230971</v>
      </c>
    </row>
    <row r="56" spans="1:11" x14ac:dyDescent="0.3">
      <c r="A56" s="5" t="s">
        <v>31</v>
      </c>
      <c r="B56" s="5" t="s">
        <v>167</v>
      </c>
      <c r="C56" s="5" t="s">
        <v>168</v>
      </c>
      <c r="D56" s="5" t="s">
        <v>120</v>
      </c>
      <c r="E56" s="6">
        <v>492.18478260869563</v>
      </c>
      <c r="F56" s="6">
        <v>169.91576086956522</v>
      </c>
      <c r="G56" s="6">
        <v>328.99456521739131</v>
      </c>
      <c r="H56" s="6">
        <v>1188.5652173913043</v>
      </c>
      <c r="I56" s="6">
        <f>SUM(F56:H56)</f>
        <v>1687.4755434782608</v>
      </c>
      <c r="J56" s="6">
        <f>I56/E56</f>
        <v>3.4285406682714603</v>
      </c>
      <c r="K56" s="6">
        <f>F56/E56</f>
        <v>0.3452275788962258</v>
      </c>
    </row>
    <row r="57" spans="1:11" x14ac:dyDescent="0.3">
      <c r="A57" s="5" t="s">
        <v>31</v>
      </c>
      <c r="B57" s="5" t="s">
        <v>169</v>
      </c>
      <c r="C57" s="5" t="s">
        <v>170</v>
      </c>
      <c r="D57" s="5" t="s">
        <v>102</v>
      </c>
      <c r="E57" s="6">
        <v>77.489130434782609</v>
      </c>
      <c r="F57" s="6">
        <v>36.019021739130437</v>
      </c>
      <c r="G57" s="6">
        <v>62.578586956521747</v>
      </c>
      <c r="H57" s="6">
        <v>150.16423913043479</v>
      </c>
      <c r="I57" s="6">
        <f>SUM(F57:H57)</f>
        <v>248.76184782608698</v>
      </c>
      <c r="J57" s="6">
        <f>I57/E57</f>
        <v>3.2102805442558564</v>
      </c>
      <c r="K57" s="6">
        <f>F57/E57</f>
        <v>0.46482676392200872</v>
      </c>
    </row>
    <row r="58" spans="1:11" x14ac:dyDescent="0.3">
      <c r="A58" s="5" t="s">
        <v>31</v>
      </c>
      <c r="B58" s="5" t="s">
        <v>171</v>
      </c>
      <c r="C58" s="5" t="s">
        <v>172</v>
      </c>
      <c r="D58" s="5" t="s">
        <v>173</v>
      </c>
      <c r="E58" s="6">
        <v>108.01086956521739</v>
      </c>
      <c r="F58" s="6">
        <v>40.821739130434793</v>
      </c>
      <c r="G58" s="6">
        <v>80.855434782608697</v>
      </c>
      <c r="H58" s="6">
        <v>228.83152173913044</v>
      </c>
      <c r="I58" s="6">
        <f>SUM(F58:H58)</f>
        <v>350.50869565217391</v>
      </c>
      <c r="J58" s="6">
        <f>I58/E58</f>
        <v>3.2451242829827915</v>
      </c>
      <c r="K58" s="6">
        <f>F58/E58</f>
        <v>0.37794102847942046</v>
      </c>
    </row>
    <row r="59" spans="1:11" x14ac:dyDescent="0.3">
      <c r="A59" s="5" t="s">
        <v>31</v>
      </c>
      <c r="B59" s="5" t="s">
        <v>174</v>
      </c>
      <c r="C59" s="5" t="s">
        <v>175</v>
      </c>
      <c r="D59" s="5" t="s">
        <v>176</v>
      </c>
      <c r="E59" s="6">
        <v>97.391304347826093</v>
      </c>
      <c r="F59" s="6">
        <v>31.817934782608695</v>
      </c>
      <c r="G59" s="6">
        <v>73.717391304347828</v>
      </c>
      <c r="H59" s="6">
        <v>197.83967391304347</v>
      </c>
      <c r="I59" s="6">
        <f>SUM(F59:H59)</f>
        <v>303.375</v>
      </c>
      <c r="J59" s="6">
        <f>I59/E59</f>
        <v>3.1150111607142854</v>
      </c>
      <c r="K59" s="6">
        <f>F59/E59</f>
        <v>0.32670200892857143</v>
      </c>
    </row>
    <row r="60" spans="1:11" x14ac:dyDescent="0.3">
      <c r="A60" s="5" t="s">
        <v>31</v>
      </c>
      <c r="B60" s="5" t="s">
        <v>177</v>
      </c>
      <c r="C60" s="5" t="s">
        <v>178</v>
      </c>
      <c r="D60" s="5" t="s">
        <v>179</v>
      </c>
      <c r="E60" s="6">
        <v>80.130434782608702</v>
      </c>
      <c r="F60" s="6">
        <v>26.393586956521741</v>
      </c>
      <c r="G60" s="6">
        <v>64.572391304347832</v>
      </c>
      <c r="H60" s="6">
        <v>142.83206521739129</v>
      </c>
      <c r="I60" s="6">
        <f>SUM(F60:H60)</f>
        <v>233.79804347826087</v>
      </c>
      <c r="J60" s="6">
        <f>I60/E60</f>
        <v>2.9177183939229514</v>
      </c>
      <c r="K60" s="6">
        <f>F60/E60</f>
        <v>0.32938279978296253</v>
      </c>
    </row>
    <row r="61" spans="1:11" x14ac:dyDescent="0.3">
      <c r="A61" s="5" t="s">
        <v>31</v>
      </c>
      <c r="B61" s="5" t="s">
        <v>180</v>
      </c>
      <c r="C61" s="5" t="s">
        <v>181</v>
      </c>
      <c r="D61" s="5" t="s">
        <v>182</v>
      </c>
      <c r="E61" s="6">
        <v>110.91304347826087</v>
      </c>
      <c r="F61" s="6">
        <v>44.456521739130437</v>
      </c>
      <c r="G61" s="6">
        <v>93.858695652173907</v>
      </c>
      <c r="H61" s="6">
        <v>200.16336956521738</v>
      </c>
      <c r="I61" s="6">
        <f>SUM(F61:H61)</f>
        <v>338.47858695652172</v>
      </c>
      <c r="J61" s="6">
        <f>I61/E61</f>
        <v>3.0517473539788313</v>
      </c>
      <c r="K61" s="6">
        <f>F61/E61</f>
        <v>0.40082320658565268</v>
      </c>
    </row>
    <row r="62" spans="1:11" x14ac:dyDescent="0.3">
      <c r="A62" s="5" t="s">
        <v>31</v>
      </c>
      <c r="B62" s="5" t="s">
        <v>183</v>
      </c>
      <c r="C62" s="5" t="s">
        <v>184</v>
      </c>
      <c r="D62" s="5" t="s">
        <v>32</v>
      </c>
      <c r="E62" s="6">
        <v>112.1195652173913</v>
      </c>
      <c r="F62" s="6">
        <v>55.252717391304351</v>
      </c>
      <c r="G62" s="6">
        <v>93.285326086956516</v>
      </c>
      <c r="H62" s="6">
        <v>220.43478260869566</v>
      </c>
      <c r="I62" s="6">
        <f>SUM(F62:H62)</f>
        <v>368.9728260869565</v>
      </c>
      <c r="J62" s="6">
        <f>I62/E62</f>
        <v>3.2908870576829861</v>
      </c>
      <c r="K62" s="6">
        <f>F62/E62</f>
        <v>0.49280174503150759</v>
      </c>
    </row>
    <row r="63" spans="1:11" x14ac:dyDescent="0.3">
      <c r="A63" s="5" t="s">
        <v>31</v>
      </c>
      <c r="B63" s="5" t="s">
        <v>185</v>
      </c>
      <c r="C63" s="5" t="s">
        <v>186</v>
      </c>
      <c r="D63" s="5" t="s">
        <v>187</v>
      </c>
      <c r="E63" s="6">
        <v>74.293478260869563</v>
      </c>
      <c r="F63" s="6">
        <v>38.081521739130437</v>
      </c>
      <c r="G63" s="6">
        <v>81.864130434782609</v>
      </c>
      <c r="H63" s="6">
        <v>184.96739130434781</v>
      </c>
      <c r="I63" s="6">
        <f>SUM(F63:H63)</f>
        <v>304.91304347826087</v>
      </c>
      <c r="J63" s="6">
        <f>I63/E63</f>
        <v>4.1041697147037306</v>
      </c>
      <c r="K63" s="6">
        <f>F63/E63</f>
        <v>0.51258229700073155</v>
      </c>
    </row>
    <row r="64" spans="1:11" x14ac:dyDescent="0.3">
      <c r="A64" s="5" t="s">
        <v>31</v>
      </c>
      <c r="B64" s="5" t="s">
        <v>188</v>
      </c>
      <c r="C64" s="5" t="s">
        <v>189</v>
      </c>
      <c r="D64" s="5" t="s">
        <v>102</v>
      </c>
      <c r="E64" s="6">
        <v>78.489130434782609</v>
      </c>
      <c r="F64" s="6">
        <v>25.646739130434781</v>
      </c>
      <c r="G64" s="6">
        <v>66.445652173913047</v>
      </c>
      <c r="H64" s="6">
        <v>135.71195652173913</v>
      </c>
      <c r="I64" s="6">
        <f>SUM(F64:H64)</f>
        <v>227.80434782608694</v>
      </c>
      <c r="J64" s="6">
        <f>I64/E64</f>
        <v>2.9023680930619027</v>
      </c>
      <c r="K64" s="6">
        <f>F64/E64</f>
        <v>0.32675529705027001</v>
      </c>
    </row>
    <row r="65" spans="1:11" x14ac:dyDescent="0.3">
      <c r="A65" s="5" t="s">
        <v>31</v>
      </c>
      <c r="B65" s="5" t="s">
        <v>190</v>
      </c>
      <c r="C65" s="5" t="s">
        <v>189</v>
      </c>
      <c r="D65" s="5" t="s">
        <v>102</v>
      </c>
      <c r="E65" s="6">
        <v>248.93478260869566</v>
      </c>
      <c r="F65" s="6">
        <v>77.045652173913041</v>
      </c>
      <c r="G65" s="6">
        <v>209.1766304347826</v>
      </c>
      <c r="H65" s="6">
        <v>491.5978260869565</v>
      </c>
      <c r="I65" s="6">
        <f>SUM(F65:H65)</f>
        <v>777.82010869565215</v>
      </c>
      <c r="J65" s="6">
        <f>I65/E65</f>
        <v>3.1245939219282159</v>
      </c>
      <c r="K65" s="6">
        <f>F65/E65</f>
        <v>0.30950135359357261</v>
      </c>
    </row>
    <row r="66" spans="1:11" x14ac:dyDescent="0.3">
      <c r="A66" s="5" t="s">
        <v>31</v>
      </c>
      <c r="B66" s="5" t="s">
        <v>191</v>
      </c>
      <c r="C66" s="5" t="s">
        <v>117</v>
      </c>
      <c r="D66" s="5" t="s">
        <v>102</v>
      </c>
      <c r="E66" s="6">
        <v>130.0108695652174</v>
      </c>
      <c r="F66" s="6">
        <v>48</v>
      </c>
      <c r="G66" s="6">
        <v>118.79891304347827</v>
      </c>
      <c r="H66" s="6">
        <v>244.84239130434781</v>
      </c>
      <c r="I66" s="6">
        <f>SUM(F66:H66)</f>
        <v>411.64130434782606</v>
      </c>
      <c r="J66" s="6">
        <f>I66/E66</f>
        <v>3.1662068388930686</v>
      </c>
      <c r="K66" s="6">
        <f>F66/E66</f>
        <v>0.36919989967394029</v>
      </c>
    </row>
    <row r="67" spans="1:11" x14ac:dyDescent="0.3">
      <c r="A67" s="5" t="s">
        <v>31</v>
      </c>
      <c r="B67" s="5" t="s">
        <v>192</v>
      </c>
      <c r="C67" s="5" t="s">
        <v>117</v>
      </c>
      <c r="D67" s="5" t="s">
        <v>102</v>
      </c>
      <c r="E67" s="6">
        <v>38.282608695652172</v>
      </c>
      <c r="F67" s="6">
        <v>37.802934782608688</v>
      </c>
      <c r="G67" s="6">
        <v>42.342065217391301</v>
      </c>
      <c r="H67" s="6">
        <v>79.932391304347817</v>
      </c>
      <c r="I67" s="6">
        <f>SUM(F67:H67)</f>
        <v>160.0773913043478</v>
      </c>
      <c r="J67" s="6">
        <f>I67/E67</f>
        <v>4.181465076660988</v>
      </c>
      <c r="K67" s="6">
        <f>F67/E67</f>
        <v>0.98747018739352621</v>
      </c>
    </row>
    <row r="68" spans="1:11" x14ac:dyDescent="0.3">
      <c r="A68" s="5" t="s">
        <v>31</v>
      </c>
      <c r="B68" s="5" t="s">
        <v>193</v>
      </c>
      <c r="C68" s="5" t="s">
        <v>194</v>
      </c>
      <c r="D68" s="5" t="s">
        <v>71</v>
      </c>
      <c r="E68" s="6">
        <v>110.20652173913044</v>
      </c>
      <c r="F68" s="6">
        <v>56.870652173913058</v>
      </c>
      <c r="G68" s="6">
        <v>64.323913043478257</v>
      </c>
      <c r="H68" s="6">
        <v>211.78043478260869</v>
      </c>
      <c r="I68" s="6">
        <f>SUM(F68:H68)</f>
        <v>332.97500000000002</v>
      </c>
      <c r="J68" s="6">
        <f>I68/E68</f>
        <v>3.0213729164611896</v>
      </c>
      <c r="K68" s="6">
        <f>F68/E68</f>
        <v>0.51603708452510122</v>
      </c>
    </row>
    <row r="69" spans="1:11" x14ac:dyDescent="0.3">
      <c r="A69" s="5" t="s">
        <v>31</v>
      </c>
      <c r="B69" s="5" t="s">
        <v>195</v>
      </c>
      <c r="C69" s="5" t="s">
        <v>196</v>
      </c>
      <c r="D69" s="5" t="s">
        <v>197</v>
      </c>
      <c r="E69" s="6">
        <v>30.684782608695652</v>
      </c>
      <c r="F69" s="6">
        <v>17.817934782608695</v>
      </c>
      <c r="G69" s="6">
        <v>24.065217391304348</v>
      </c>
      <c r="H69" s="6">
        <v>57.766304347826086</v>
      </c>
      <c r="I69" s="6">
        <f>SUM(F69:H69)</f>
        <v>99.649456521739125</v>
      </c>
      <c r="J69" s="6">
        <f>I69/E69</f>
        <v>3.2475203684024088</v>
      </c>
      <c r="K69" s="6">
        <f>F69/E69</f>
        <v>0.58067658519305698</v>
      </c>
    </row>
    <row r="70" spans="1:11" x14ac:dyDescent="0.3">
      <c r="A70" s="5" t="s">
        <v>31</v>
      </c>
      <c r="B70" s="5" t="s">
        <v>198</v>
      </c>
      <c r="C70" s="5" t="s">
        <v>199</v>
      </c>
      <c r="D70" s="5" t="s">
        <v>200</v>
      </c>
      <c r="E70" s="6">
        <v>98.880434782608702</v>
      </c>
      <c r="F70" s="6">
        <v>35.149891304347832</v>
      </c>
      <c r="G70" s="6">
        <v>114.30239130434781</v>
      </c>
      <c r="H70" s="6">
        <v>286.13445652173914</v>
      </c>
      <c r="I70" s="6">
        <f>SUM(F70:H70)</f>
        <v>435.58673913043481</v>
      </c>
      <c r="J70" s="6">
        <f>I70/E70</f>
        <v>4.4051863251621413</v>
      </c>
      <c r="K70" s="6">
        <f>F70/E70</f>
        <v>0.35547872925140162</v>
      </c>
    </row>
    <row r="71" spans="1:11" x14ac:dyDescent="0.3">
      <c r="A71" s="5" t="s">
        <v>31</v>
      </c>
      <c r="B71" s="5" t="s">
        <v>201</v>
      </c>
      <c r="C71" s="5" t="s">
        <v>202</v>
      </c>
      <c r="D71" s="5" t="s">
        <v>203</v>
      </c>
      <c r="E71" s="6">
        <v>21.760869565217391</v>
      </c>
      <c r="F71" s="6">
        <v>32.296739130434773</v>
      </c>
      <c r="G71" s="6">
        <v>24.821739130434786</v>
      </c>
      <c r="H71" s="6">
        <v>31.359782608695649</v>
      </c>
      <c r="I71" s="6">
        <f>SUM(F71:H71)</f>
        <v>88.478260869565204</v>
      </c>
      <c r="J71" s="6">
        <f>I71/E71</f>
        <v>4.0659340659340657</v>
      </c>
      <c r="K71" s="6">
        <f>F71/E71</f>
        <v>1.4841658341658337</v>
      </c>
    </row>
    <row r="72" spans="1:11" x14ac:dyDescent="0.3">
      <c r="A72" s="5" t="s">
        <v>31</v>
      </c>
      <c r="B72" s="5" t="s">
        <v>204</v>
      </c>
      <c r="C72" s="5" t="s">
        <v>162</v>
      </c>
      <c r="D72" s="5" t="s">
        <v>35</v>
      </c>
      <c r="E72" s="6">
        <v>39.510869565217391</v>
      </c>
      <c r="F72" s="6">
        <v>36.734782608695646</v>
      </c>
      <c r="G72" s="6">
        <v>23.966086956521746</v>
      </c>
      <c r="H72" s="6">
        <v>122.4875</v>
      </c>
      <c r="I72" s="6">
        <f>SUM(F72:H72)</f>
        <v>183.18836956521739</v>
      </c>
      <c r="J72" s="6">
        <f>I72/E72</f>
        <v>4.6364044016506192</v>
      </c>
      <c r="K72" s="6">
        <f>F72/E72</f>
        <v>0.92973865199449779</v>
      </c>
    </row>
    <row r="73" spans="1:11" x14ac:dyDescent="0.3">
      <c r="A73" s="5" t="s">
        <v>31</v>
      </c>
      <c r="B73" s="5" t="s">
        <v>205</v>
      </c>
      <c r="C73" s="5" t="s">
        <v>206</v>
      </c>
      <c r="D73" s="5" t="s">
        <v>74</v>
      </c>
      <c r="E73" s="6">
        <v>243.09782608695653</v>
      </c>
      <c r="F73" s="6">
        <v>123.10326086956522</v>
      </c>
      <c r="G73" s="6">
        <v>176.58423913043478</v>
      </c>
      <c r="H73" s="6">
        <v>474.24967391304347</v>
      </c>
      <c r="I73" s="6">
        <f>SUM(F73:H73)</f>
        <v>773.93717391304347</v>
      </c>
      <c r="J73" s="6">
        <f>I73/E73</f>
        <v>3.1836449809970935</v>
      </c>
      <c r="K73" s="6">
        <f>F73/E73</f>
        <v>0.50639391906997544</v>
      </c>
    </row>
    <row r="74" spans="1:11" x14ac:dyDescent="0.3">
      <c r="A74" s="5" t="s">
        <v>31</v>
      </c>
      <c r="B74" s="5" t="s">
        <v>207</v>
      </c>
      <c r="C74" s="5" t="s">
        <v>82</v>
      </c>
      <c r="D74" s="5" t="s">
        <v>83</v>
      </c>
      <c r="E74" s="6">
        <v>94.206521739130437</v>
      </c>
      <c r="F74" s="6">
        <v>113.37347826086953</v>
      </c>
      <c r="G74" s="6">
        <v>30.908043478260865</v>
      </c>
      <c r="H74" s="6">
        <v>204.21369565217393</v>
      </c>
      <c r="I74" s="6">
        <f>SUM(F74:H74)</f>
        <v>348.49521739130432</v>
      </c>
      <c r="J74" s="6">
        <f>I74/E74</f>
        <v>3.6992684896734738</v>
      </c>
      <c r="K74" s="6">
        <f>F74/E74</f>
        <v>1.2034567901234565</v>
      </c>
    </row>
    <row r="75" spans="1:11" x14ac:dyDescent="0.3">
      <c r="A75" s="5" t="s">
        <v>31</v>
      </c>
      <c r="B75" s="5" t="s">
        <v>208</v>
      </c>
      <c r="C75" s="5" t="s">
        <v>96</v>
      </c>
      <c r="D75" s="5" t="s">
        <v>52</v>
      </c>
      <c r="E75" s="6">
        <v>95.934782608695656</v>
      </c>
      <c r="F75" s="6">
        <v>49.00228260869563</v>
      </c>
      <c r="G75" s="6">
        <v>66.000869565217386</v>
      </c>
      <c r="H75" s="6">
        <v>195.2157608695652</v>
      </c>
      <c r="I75" s="6">
        <f>SUM(F75:H75)</f>
        <v>310.21891304347821</v>
      </c>
      <c r="J75" s="6">
        <f>I75/E75</f>
        <v>3.2336437797416715</v>
      </c>
      <c r="K75" s="6">
        <f>F75/E75</f>
        <v>0.51078744618173555</v>
      </c>
    </row>
    <row r="76" spans="1:11" x14ac:dyDescent="0.3">
      <c r="A76" s="5" t="s">
        <v>31</v>
      </c>
      <c r="B76" s="5" t="s">
        <v>209</v>
      </c>
      <c r="C76" s="5" t="s">
        <v>104</v>
      </c>
      <c r="D76" s="5" t="s">
        <v>105</v>
      </c>
      <c r="E76" s="6">
        <v>356.1521739130435</v>
      </c>
      <c r="F76" s="6">
        <v>152.68586956521739</v>
      </c>
      <c r="G76" s="6">
        <v>242.23369565217396</v>
      </c>
      <c r="H76" s="6">
        <v>774.02282608695657</v>
      </c>
      <c r="I76" s="6">
        <f>SUM(F76:H76)</f>
        <v>1168.9423913043479</v>
      </c>
      <c r="J76" s="6">
        <f>I76/E76</f>
        <v>3.2821430751388636</v>
      </c>
      <c r="K76" s="6">
        <f>F76/E76</f>
        <v>0.42870963803943107</v>
      </c>
    </row>
    <row r="77" spans="1:11" x14ac:dyDescent="0.3">
      <c r="A77" s="5" t="s">
        <v>31</v>
      </c>
      <c r="B77" s="5" t="s">
        <v>210</v>
      </c>
      <c r="C77" s="5" t="s">
        <v>104</v>
      </c>
      <c r="D77" s="5" t="s">
        <v>105</v>
      </c>
      <c r="E77" s="6">
        <v>227.59782608695653</v>
      </c>
      <c r="F77" s="6">
        <v>39.252173913043492</v>
      </c>
      <c r="G77" s="6">
        <v>233.04456521739121</v>
      </c>
      <c r="H77" s="6">
        <v>491.08478260869566</v>
      </c>
      <c r="I77" s="6">
        <f>SUM(F77:H77)</f>
        <v>763.38152173913045</v>
      </c>
      <c r="J77" s="6">
        <f>I77/E77</f>
        <v>3.3540809016667463</v>
      </c>
      <c r="K77" s="6">
        <f>F77/E77</f>
        <v>0.17246286833182106</v>
      </c>
    </row>
    <row r="78" spans="1:11" x14ac:dyDescent="0.3">
      <c r="A78" s="5" t="s">
        <v>31</v>
      </c>
      <c r="B78" s="5" t="s">
        <v>211</v>
      </c>
      <c r="C78" s="5" t="s">
        <v>212</v>
      </c>
      <c r="D78" s="5" t="s">
        <v>83</v>
      </c>
      <c r="E78" s="6">
        <v>115.53260869565217</v>
      </c>
      <c r="F78" s="6">
        <v>64.480978260869563</v>
      </c>
      <c r="G78" s="6">
        <v>58.372282608695649</v>
      </c>
      <c r="H78" s="6">
        <v>188.82065217391303</v>
      </c>
      <c r="I78" s="6">
        <f>SUM(F78:H78)</f>
        <v>311.67391304347825</v>
      </c>
      <c r="J78" s="6">
        <f>I78/E78</f>
        <v>2.6977138018628279</v>
      </c>
      <c r="K78" s="6">
        <f>F78/E78</f>
        <v>0.5581192962649355</v>
      </c>
    </row>
    <row r="79" spans="1:11" x14ac:dyDescent="0.3">
      <c r="A79" s="5" t="s">
        <v>31</v>
      </c>
      <c r="B79" s="5" t="s">
        <v>213</v>
      </c>
      <c r="C79" s="5" t="s">
        <v>214</v>
      </c>
      <c r="D79" s="5" t="s">
        <v>215</v>
      </c>
      <c r="E79" s="6">
        <v>94.858695652173907</v>
      </c>
      <c r="F79" s="6">
        <v>32.168478260869577</v>
      </c>
      <c r="G79" s="6">
        <v>84.005978260869583</v>
      </c>
      <c r="H79" s="6">
        <v>199.19130434782608</v>
      </c>
      <c r="I79" s="6">
        <f>SUM(F79:H79)</f>
        <v>315.36576086956524</v>
      </c>
      <c r="J79" s="6">
        <f>I79/E79</f>
        <v>3.3245846224361184</v>
      </c>
      <c r="K79" s="6">
        <f>F79/E79</f>
        <v>0.33911997249914072</v>
      </c>
    </row>
    <row r="80" spans="1:11" x14ac:dyDescent="0.3">
      <c r="A80" s="5" t="s">
        <v>31</v>
      </c>
      <c r="B80" s="5" t="s">
        <v>216</v>
      </c>
      <c r="C80" s="5" t="s">
        <v>172</v>
      </c>
      <c r="D80" s="5" t="s">
        <v>173</v>
      </c>
      <c r="E80" s="6">
        <v>18.989130434782609</v>
      </c>
      <c r="F80" s="6">
        <v>25.638586956521738</v>
      </c>
      <c r="G80" s="6">
        <v>0</v>
      </c>
      <c r="H80" s="6">
        <v>30.432065217391305</v>
      </c>
      <c r="I80" s="6">
        <f>SUM(F80:H80)</f>
        <v>56.070652173913047</v>
      </c>
      <c r="J80" s="6">
        <f>I80/E80</f>
        <v>2.9527761877504295</v>
      </c>
      <c r="K80" s="6">
        <f>F80/E80</f>
        <v>1.3501717229536347</v>
      </c>
    </row>
    <row r="81" spans="1:11" x14ac:dyDescent="0.3">
      <c r="A81" s="5" t="s">
        <v>31</v>
      </c>
      <c r="B81" s="5" t="s">
        <v>217</v>
      </c>
      <c r="C81" s="5" t="s">
        <v>104</v>
      </c>
      <c r="D81" s="5" t="s">
        <v>105</v>
      </c>
      <c r="E81" s="6">
        <v>108.48913043478261</v>
      </c>
      <c r="F81" s="6">
        <v>93.548913043478265</v>
      </c>
      <c r="G81" s="6">
        <v>77.933913043478256</v>
      </c>
      <c r="H81" s="6">
        <v>238.38010869565218</v>
      </c>
      <c r="I81" s="6">
        <f>SUM(F81:H81)</f>
        <v>409.8629347826087</v>
      </c>
      <c r="J81" s="6">
        <f>I81/E81</f>
        <v>3.7779170423805231</v>
      </c>
      <c r="K81" s="6">
        <f>F81/E81</f>
        <v>0.86228834786093578</v>
      </c>
    </row>
    <row r="82" spans="1:11" x14ac:dyDescent="0.3">
      <c r="A82" s="5" t="s">
        <v>31</v>
      </c>
      <c r="B82" s="5" t="s">
        <v>218</v>
      </c>
      <c r="C82" s="5" t="s">
        <v>219</v>
      </c>
      <c r="D82" s="5" t="s">
        <v>220</v>
      </c>
      <c r="E82" s="6">
        <v>281.27173913043481</v>
      </c>
      <c r="F82" s="6">
        <v>48.320652173913047</v>
      </c>
      <c r="G82" s="6">
        <v>279.7146739130435</v>
      </c>
      <c r="H82" s="6">
        <v>552.73097826086962</v>
      </c>
      <c r="I82" s="6">
        <f>SUM(F82:H82)</f>
        <v>880.76630434782624</v>
      </c>
      <c r="J82" s="6">
        <f>I82/E82</f>
        <v>3.1313714881941497</v>
      </c>
      <c r="K82" s="6">
        <f>F82/E82</f>
        <v>0.17179348456157978</v>
      </c>
    </row>
    <row r="83" spans="1:11" x14ac:dyDescent="0.3">
      <c r="A83" s="5" t="s">
        <v>31</v>
      </c>
      <c r="B83" s="5" t="s">
        <v>221</v>
      </c>
      <c r="C83" s="5" t="s">
        <v>222</v>
      </c>
      <c r="D83" s="5" t="s">
        <v>223</v>
      </c>
      <c r="E83" s="6">
        <v>617.67391304347825</v>
      </c>
      <c r="F83" s="6">
        <v>269.30706521739131</v>
      </c>
      <c r="G83" s="6">
        <v>488.19293478260869</v>
      </c>
      <c r="H83" s="6">
        <v>1437.9076086956522</v>
      </c>
      <c r="I83" s="6">
        <f>SUM(F83:H83)</f>
        <v>2195.407608695652</v>
      </c>
      <c r="J83" s="6">
        <f>I83/E83</f>
        <v>3.5543149262661458</v>
      </c>
      <c r="K83" s="6">
        <f>F83/E83</f>
        <v>0.43600200612395734</v>
      </c>
    </row>
    <row r="84" spans="1:11" x14ac:dyDescent="0.3">
      <c r="A84" s="5" t="s">
        <v>31</v>
      </c>
      <c r="B84" s="5" t="s">
        <v>224</v>
      </c>
      <c r="C84" s="5" t="s">
        <v>104</v>
      </c>
      <c r="D84" s="5" t="s">
        <v>105</v>
      </c>
      <c r="E84" s="6">
        <v>168.89130434782609</v>
      </c>
      <c r="F84" s="6">
        <v>55.219673913043501</v>
      </c>
      <c r="G84" s="6">
        <v>155.94239130434784</v>
      </c>
      <c r="H84" s="6">
        <v>379.28586956521741</v>
      </c>
      <c r="I84" s="6">
        <f>SUM(F84:H84)</f>
        <v>590.44793478260874</v>
      </c>
      <c r="J84" s="6">
        <f>I84/E84</f>
        <v>3.4960232977217145</v>
      </c>
      <c r="K84" s="6">
        <f>F84/E84</f>
        <v>0.32695391942334934</v>
      </c>
    </row>
    <row r="85" spans="1:11" x14ac:dyDescent="0.3">
      <c r="A85" s="5" t="s">
        <v>31</v>
      </c>
      <c r="B85" s="5" t="s">
        <v>225</v>
      </c>
      <c r="C85" s="5" t="s">
        <v>226</v>
      </c>
      <c r="D85" s="5" t="s">
        <v>227</v>
      </c>
      <c r="E85" s="6">
        <v>225.65217391304347</v>
      </c>
      <c r="F85" s="6">
        <v>51.010869565217391</v>
      </c>
      <c r="G85" s="6">
        <v>211.22826086956522</v>
      </c>
      <c r="H85" s="6">
        <v>428.06521739130437</v>
      </c>
      <c r="I85" s="6">
        <f>SUM(F85:H85)</f>
        <v>690.304347826087</v>
      </c>
      <c r="J85" s="6">
        <f>I85/E85</f>
        <v>3.0591522157996147</v>
      </c>
      <c r="K85" s="6">
        <f>F85/E85</f>
        <v>0.22605973025048171</v>
      </c>
    </row>
    <row r="86" spans="1:11" x14ac:dyDescent="0.3">
      <c r="A86" s="5" t="s">
        <v>31</v>
      </c>
      <c r="B86" s="5" t="s">
        <v>228</v>
      </c>
      <c r="C86" s="5" t="s">
        <v>186</v>
      </c>
      <c r="D86" s="5" t="s">
        <v>187</v>
      </c>
      <c r="E86" s="6">
        <v>55.858695652173914</v>
      </c>
      <c r="F86" s="6">
        <v>30.445652173913043</v>
      </c>
      <c r="G86" s="6">
        <v>50.239130434782609</v>
      </c>
      <c r="H86" s="6">
        <v>115.6195652173913</v>
      </c>
      <c r="I86" s="6">
        <f>SUM(F86:H86)</f>
        <v>196.30434782608694</v>
      </c>
      <c r="J86" s="6">
        <f>I86/E86</f>
        <v>3.5143023934617625</v>
      </c>
      <c r="K86" s="6">
        <f>F86/E86</f>
        <v>0.54504767464487247</v>
      </c>
    </row>
    <row r="87" spans="1:11" x14ac:dyDescent="0.3">
      <c r="A87" s="5" t="s">
        <v>31</v>
      </c>
      <c r="B87" s="5" t="s">
        <v>229</v>
      </c>
      <c r="C87" s="5" t="s">
        <v>230</v>
      </c>
      <c r="D87" s="5" t="s">
        <v>71</v>
      </c>
      <c r="E87" s="6">
        <v>45.586956521739133</v>
      </c>
      <c r="F87" s="6">
        <v>37.009673913043478</v>
      </c>
      <c r="G87" s="6">
        <v>51.937282608695647</v>
      </c>
      <c r="H87" s="6">
        <v>105.2629347826087</v>
      </c>
      <c r="I87" s="6">
        <f>SUM(F87:H87)</f>
        <v>194.20989130434782</v>
      </c>
      <c r="J87" s="6">
        <f>I87/E87</f>
        <v>4.2602074391988554</v>
      </c>
      <c r="K87" s="6">
        <f>F87/E87</f>
        <v>0.81184787792083923</v>
      </c>
    </row>
    <row r="88" spans="1:11" x14ac:dyDescent="0.3">
      <c r="A88" s="5" t="s">
        <v>31</v>
      </c>
      <c r="B88" s="5" t="s">
        <v>231</v>
      </c>
      <c r="C88" s="5" t="s">
        <v>104</v>
      </c>
      <c r="D88" s="5" t="s">
        <v>105</v>
      </c>
      <c r="E88" s="6">
        <v>211.81521739130434</v>
      </c>
      <c r="F88" s="6">
        <v>135.02130434782615</v>
      </c>
      <c r="G88" s="6">
        <v>119.78141304347821</v>
      </c>
      <c r="H88" s="6">
        <v>394.49260869565217</v>
      </c>
      <c r="I88" s="6">
        <f>SUM(F88:H88)</f>
        <v>649.29532608695649</v>
      </c>
      <c r="J88" s="6">
        <f>I88/E88</f>
        <v>3.0653856417098577</v>
      </c>
      <c r="K88" s="6">
        <f>F88/E88</f>
        <v>0.63744855544722157</v>
      </c>
    </row>
    <row r="89" spans="1:11" x14ac:dyDescent="0.3">
      <c r="A89" s="5" t="s">
        <v>31</v>
      </c>
      <c r="B89" s="5" t="s">
        <v>232</v>
      </c>
      <c r="C89" s="5" t="s">
        <v>233</v>
      </c>
      <c r="D89" s="5" t="s">
        <v>142</v>
      </c>
      <c r="E89" s="6">
        <v>56.586956521739133</v>
      </c>
      <c r="F89" s="6">
        <v>29.155760869565231</v>
      </c>
      <c r="G89" s="6">
        <v>59.747173913043483</v>
      </c>
      <c r="H89" s="6">
        <v>166.55554347826089</v>
      </c>
      <c r="I89" s="6">
        <f>SUM(F89:H89)</f>
        <v>255.45847826086958</v>
      </c>
      <c r="J89" s="6">
        <f>I89/E89</f>
        <v>4.5144410295812527</v>
      </c>
      <c r="K89" s="6">
        <f>F89/E89</f>
        <v>0.51523818670764521</v>
      </c>
    </row>
    <row r="90" spans="1:11" x14ac:dyDescent="0.3">
      <c r="A90" s="5" t="s">
        <v>31</v>
      </c>
      <c r="B90" s="5" t="s">
        <v>234</v>
      </c>
      <c r="C90" s="5" t="s">
        <v>82</v>
      </c>
      <c r="D90" s="5" t="s">
        <v>83</v>
      </c>
      <c r="E90" s="6">
        <v>87.663043478260875</v>
      </c>
      <c r="F90" s="6">
        <v>41.366847826086953</v>
      </c>
      <c r="G90" s="6">
        <v>93.426630434782609</v>
      </c>
      <c r="H90" s="6">
        <v>188.44021739130434</v>
      </c>
      <c r="I90" s="6">
        <f>SUM(F90:H90)</f>
        <v>323.23369565217388</v>
      </c>
      <c r="J90" s="6">
        <f>I90/E90</f>
        <v>3.6872287662740231</v>
      </c>
      <c r="K90" s="6">
        <f>F90/E90</f>
        <v>0.47188468691878482</v>
      </c>
    </row>
    <row r="91" spans="1:11" x14ac:dyDescent="0.3">
      <c r="A91" s="5" t="s">
        <v>31</v>
      </c>
      <c r="B91" s="5" t="s">
        <v>235</v>
      </c>
      <c r="C91" s="5" t="s">
        <v>104</v>
      </c>
      <c r="D91" s="5" t="s">
        <v>32</v>
      </c>
      <c r="E91" s="6">
        <v>212.7608695652174</v>
      </c>
      <c r="F91" s="6">
        <v>63.995217391304351</v>
      </c>
      <c r="G91" s="6">
        <v>168.66043478260869</v>
      </c>
      <c r="H91" s="6">
        <v>438.09956521739133</v>
      </c>
      <c r="I91" s="6">
        <f>SUM(F91:H91)</f>
        <v>670.75521739130431</v>
      </c>
      <c r="J91" s="6">
        <f>I91/E91</f>
        <v>3.1526249105956876</v>
      </c>
      <c r="K91" s="6">
        <f>F91/E91</f>
        <v>0.30078471441708388</v>
      </c>
    </row>
    <row r="92" spans="1:11" x14ac:dyDescent="0.3">
      <c r="A92" s="5" t="s">
        <v>31</v>
      </c>
      <c r="B92" s="5" t="s">
        <v>236</v>
      </c>
      <c r="C92" s="5" t="s">
        <v>237</v>
      </c>
      <c r="D92" s="5" t="s">
        <v>238</v>
      </c>
      <c r="E92" s="6">
        <v>91.510869565217391</v>
      </c>
      <c r="F92" s="6">
        <v>40.364347826086963</v>
      </c>
      <c r="G92" s="6">
        <v>81.942608695652183</v>
      </c>
      <c r="H92" s="6">
        <v>182.63826086956524</v>
      </c>
      <c r="I92" s="6">
        <f>SUM(F92:H92)</f>
        <v>304.94521739130437</v>
      </c>
      <c r="J92" s="6">
        <f>I92/E92</f>
        <v>3.3323387575721584</v>
      </c>
      <c r="K92" s="6">
        <f>F92/E92</f>
        <v>0.441088015203706</v>
      </c>
    </row>
    <row r="93" spans="1:11" x14ac:dyDescent="0.3">
      <c r="A93" s="5" t="s">
        <v>31</v>
      </c>
      <c r="B93" s="5" t="s">
        <v>239</v>
      </c>
      <c r="C93" s="5" t="s">
        <v>240</v>
      </c>
      <c r="D93" s="5" t="s">
        <v>32</v>
      </c>
      <c r="E93" s="6">
        <v>156.38043478260869</v>
      </c>
      <c r="F93" s="6">
        <v>43.899673913043465</v>
      </c>
      <c r="G93" s="6">
        <v>136.48065217391311</v>
      </c>
      <c r="H93" s="6">
        <v>303.02326086956521</v>
      </c>
      <c r="I93" s="6">
        <f>SUM(F93:H93)</f>
        <v>483.40358695652179</v>
      </c>
      <c r="J93" s="6">
        <f>I93/E93</f>
        <v>3.0912024744561069</v>
      </c>
      <c r="K93" s="6">
        <f>F93/E93</f>
        <v>0.28072356988948349</v>
      </c>
    </row>
    <row r="94" spans="1:11" x14ac:dyDescent="0.3">
      <c r="A94" s="5" t="s">
        <v>31</v>
      </c>
      <c r="B94" s="5" t="s">
        <v>241</v>
      </c>
      <c r="C94" s="5" t="s">
        <v>242</v>
      </c>
      <c r="D94" s="5" t="s">
        <v>83</v>
      </c>
      <c r="E94" s="6">
        <v>108.77173913043478</v>
      </c>
      <c r="F94" s="6">
        <v>48.010869565217391</v>
      </c>
      <c r="G94" s="6">
        <v>64.56</v>
      </c>
      <c r="H94" s="6">
        <v>227.25271739130434</v>
      </c>
      <c r="I94" s="6">
        <f>SUM(F94:H94)</f>
        <v>339.82358695652175</v>
      </c>
      <c r="J94" s="6">
        <f>I94/E94</f>
        <v>3.1241900669531328</v>
      </c>
      <c r="K94" s="6">
        <f>F94/E94</f>
        <v>0.44139102628160287</v>
      </c>
    </row>
    <row r="95" spans="1:11" x14ac:dyDescent="0.3">
      <c r="A95" s="5" t="s">
        <v>31</v>
      </c>
      <c r="B95" s="5" t="s">
        <v>243</v>
      </c>
      <c r="C95" s="5" t="s">
        <v>244</v>
      </c>
      <c r="D95" s="5" t="s">
        <v>245</v>
      </c>
      <c r="E95" s="6">
        <v>147.65217391304347</v>
      </c>
      <c r="F95" s="6">
        <v>51.252173913043457</v>
      </c>
      <c r="G95" s="6">
        <v>171.4514130434782</v>
      </c>
      <c r="H95" s="6">
        <v>398.27445652173913</v>
      </c>
      <c r="I95" s="6">
        <f>SUM(F95:H95)</f>
        <v>620.97804347826082</v>
      </c>
      <c r="J95" s="6">
        <f>I95/E95</f>
        <v>4.2056816843345111</v>
      </c>
      <c r="K95" s="6">
        <f>F95/E95</f>
        <v>0.34711425206124841</v>
      </c>
    </row>
    <row r="96" spans="1:11" x14ac:dyDescent="0.3">
      <c r="A96" s="5" t="s">
        <v>31</v>
      </c>
      <c r="B96" s="5" t="s">
        <v>246</v>
      </c>
      <c r="C96" s="5" t="s">
        <v>70</v>
      </c>
      <c r="D96" s="5" t="s">
        <v>71</v>
      </c>
      <c r="E96" s="6">
        <v>38.782608695652172</v>
      </c>
      <c r="F96" s="6">
        <v>43.111413043478258</v>
      </c>
      <c r="G96" s="6">
        <v>41.510869565217391</v>
      </c>
      <c r="H96" s="6">
        <v>110.89945652173913</v>
      </c>
      <c r="I96" s="6">
        <f>SUM(F96:H96)</f>
        <v>195.52173913043478</v>
      </c>
      <c r="J96" s="6">
        <f>I96/E96</f>
        <v>5.0414798206278029</v>
      </c>
      <c r="K96" s="6">
        <f>F96/E96</f>
        <v>1.1116171524663676</v>
      </c>
    </row>
    <row r="97" spans="1:11" x14ac:dyDescent="0.3">
      <c r="A97" s="5" t="s">
        <v>31</v>
      </c>
      <c r="B97" s="5" t="s">
        <v>247</v>
      </c>
      <c r="C97" s="5" t="s">
        <v>233</v>
      </c>
      <c r="D97" s="5" t="s">
        <v>142</v>
      </c>
      <c r="E97" s="6">
        <v>102.80434782608695</v>
      </c>
      <c r="F97" s="6">
        <v>48.008260869565213</v>
      </c>
      <c r="G97" s="6">
        <v>67.134782608695673</v>
      </c>
      <c r="H97" s="6">
        <v>254.72010869565219</v>
      </c>
      <c r="I97" s="6">
        <f>SUM(F97:H97)</f>
        <v>369.86315217391308</v>
      </c>
      <c r="J97" s="6">
        <f>I97/E97</f>
        <v>3.597738422499472</v>
      </c>
      <c r="K97" s="6">
        <f>F97/E97</f>
        <v>0.46698667794459714</v>
      </c>
    </row>
    <row r="98" spans="1:11" x14ac:dyDescent="0.3">
      <c r="A98" s="5" t="s">
        <v>31</v>
      </c>
      <c r="B98" s="5" t="s">
        <v>248</v>
      </c>
      <c r="C98" s="5" t="s">
        <v>233</v>
      </c>
      <c r="D98" s="5" t="s">
        <v>142</v>
      </c>
      <c r="E98" s="6">
        <v>255.96739130434781</v>
      </c>
      <c r="F98" s="6">
        <v>111.1875</v>
      </c>
      <c r="G98" s="6">
        <v>218.62771739130434</v>
      </c>
      <c r="H98" s="6">
        <v>565.07228260869567</v>
      </c>
      <c r="I98" s="6">
        <f>SUM(F98:H98)</f>
        <v>894.88750000000005</v>
      </c>
      <c r="J98" s="6">
        <f>I98/E98</f>
        <v>3.4960996220646314</v>
      </c>
      <c r="K98" s="6">
        <f>F98/E98</f>
        <v>0.43438150239925266</v>
      </c>
    </row>
    <row r="99" spans="1:11" x14ac:dyDescent="0.3">
      <c r="A99" s="5" t="s">
        <v>31</v>
      </c>
      <c r="B99" s="5" t="s">
        <v>249</v>
      </c>
      <c r="C99" s="5" t="s">
        <v>250</v>
      </c>
      <c r="D99" s="5" t="s">
        <v>251</v>
      </c>
      <c r="E99" s="6">
        <v>41.402173913043477</v>
      </c>
      <c r="F99" s="6">
        <v>24.453804347826086</v>
      </c>
      <c r="G99" s="6">
        <v>38.809782608695649</v>
      </c>
      <c r="H99" s="6">
        <v>64.385869565217391</v>
      </c>
      <c r="I99" s="6">
        <f>SUM(F99:H99)</f>
        <v>127.64945652173913</v>
      </c>
      <c r="J99" s="6">
        <f>I99/E99</f>
        <v>3.0831583092675241</v>
      </c>
      <c r="K99" s="6">
        <f>F99/E99</f>
        <v>0.59064058808086117</v>
      </c>
    </row>
    <row r="100" spans="1:11" x14ac:dyDescent="0.3">
      <c r="A100" s="5" t="s">
        <v>31</v>
      </c>
      <c r="B100" s="5" t="s">
        <v>252</v>
      </c>
      <c r="C100" s="5" t="s">
        <v>253</v>
      </c>
      <c r="D100" s="5" t="s">
        <v>251</v>
      </c>
      <c r="E100" s="6">
        <v>81.304347826086953</v>
      </c>
      <c r="F100" s="6">
        <v>28.820869565217389</v>
      </c>
      <c r="G100" s="6">
        <v>95.059456521739165</v>
      </c>
      <c r="H100" s="6">
        <v>167.83163043478262</v>
      </c>
      <c r="I100" s="6">
        <f>SUM(F100:H100)</f>
        <v>291.71195652173918</v>
      </c>
      <c r="J100" s="6">
        <f>I100/E100</f>
        <v>3.5879010695187175</v>
      </c>
      <c r="K100" s="6">
        <f>F100/E100</f>
        <v>0.35448128342245988</v>
      </c>
    </row>
    <row r="101" spans="1:11" x14ac:dyDescent="0.3">
      <c r="A101" s="5" t="s">
        <v>31</v>
      </c>
      <c r="B101" s="5" t="s">
        <v>254</v>
      </c>
      <c r="C101" s="5" t="s">
        <v>255</v>
      </c>
      <c r="D101" s="5" t="s">
        <v>94</v>
      </c>
      <c r="E101" s="6">
        <v>49.097826086956523</v>
      </c>
      <c r="F101" s="6">
        <v>19.029891304347824</v>
      </c>
      <c r="G101" s="6">
        <v>38.073369565217391</v>
      </c>
      <c r="H101" s="6">
        <v>89.915760869565219</v>
      </c>
      <c r="I101" s="6">
        <f>SUM(F101:H101)</f>
        <v>147.01902173913044</v>
      </c>
      <c r="J101" s="6">
        <f>I101/E101</f>
        <v>2.9944100066415764</v>
      </c>
      <c r="K101" s="6">
        <f>F101/E101</f>
        <v>0.38759132167367716</v>
      </c>
    </row>
    <row r="102" spans="1:11" x14ac:dyDescent="0.3">
      <c r="A102" s="5" t="s">
        <v>31</v>
      </c>
      <c r="B102" s="5" t="s">
        <v>256</v>
      </c>
      <c r="C102" s="5" t="s">
        <v>104</v>
      </c>
      <c r="D102" s="5" t="s">
        <v>105</v>
      </c>
      <c r="E102" s="6">
        <v>165.97826086956522</v>
      </c>
      <c r="F102" s="6">
        <v>50.022826086956513</v>
      </c>
      <c r="G102" s="6">
        <v>141.21304347826086</v>
      </c>
      <c r="H102" s="6">
        <v>332.22934782608695</v>
      </c>
      <c r="I102" s="6">
        <f>SUM(F102:H102)</f>
        <v>523.46521739130435</v>
      </c>
      <c r="J102" s="6">
        <f>I102/E102</f>
        <v>3.1538179436804192</v>
      </c>
      <c r="K102" s="6">
        <f>F102/E102</f>
        <v>0.30138179436804186</v>
      </c>
    </row>
    <row r="103" spans="1:11" x14ac:dyDescent="0.3">
      <c r="A103" s="5" t="s">
        <v>31</v>
      </c>
      <c r="B103" s="5" t="s">
        <v>257</v>
      </c>
      <c r="C103" s="5" t="s">
        <v>258</v>
      </c>
      <c r="D103" s="5" t="s">
        <v>259</v>
      </c>
      <c r="E103" s="6">
        <v>36.663043478260867</v>
      </c>
      <c r="F103" s="6">
        <v>29.233695652173918</v>
      </c>
      <c r="G103" s="6">
        <v>28.261956521739133</v>
      </c>
      <c r="H103" s="6">
        <v>83.367065217391314</v>
      </c>
      <c r="I103" s="6">
        <f>SUM(F103:H103)</f>
        <v>140.86271739130436</v>
      </c>
      <c r="J103" s="6">
        <f>I103/E103</f>
        <v>3.8420901274829533</v>
      </c>
      <c r="K103" s="6">
        <f>F103/E103</f>
        <v>0.79736139934776185</v>
      </c>
    </row>
    <row r="104" spans="1:11" x14ac:dyDescent="0.3">
      <c r="A104" s="5" t="s">
        <v>31</v>
      </c>
      <c r="B104" s="5" t="s">
        <v>260</v>
      </c>
      <c r="C104" s="5" t="s">
        <v>261</v>
      </c>
      <c r="D104" s="5" t="s">
        <v>262</v>
      </c>
      <c r="E104" s="6">
        <v>212.89130434782609</v>
      </c>
      <c r="F104" s="6">
        <v>26.913043478260871</v>
      </c>
      <c r="G104" s="6">
        <v>200.25</v>
      </c>
      <c r="H104" s="6">
        <v>376.68499999999995</v>
      </c>
      <c r="I104" s="6">
        <f>SUM(F104:H104)</f>
        <v>603.84804347826082</v>
      </c>
      <c r="J104" s="6">
        <f>I104/E104</f>
        <v>2.8364147860716837</v>
      </c>
      <c r="K104" s="6">
        <f>F104/E104</f>
        <v>0.12641682834677831</v>
      </c>
    </row>
    <row r="105" spans="1:11" x14ac:dyDescent="0.3">
      <c r="A105" s="5" t="s">
        <v>31</v>
      </c>
      <c r="B105" s="5" t="s">
        <v>263</v>
      </c>
      <c r="C105" s="5" t="s">
        <v>264</v>
      </c>
      <c r="D105" s="5" t="s">
        <v>265</v>
      </c>
      <c r="E105" s="6">
        <v>172.58695652173913</v>
      </c>
      <c r="F105" s="6">
        <v>61.991413043478261</v>
      </c>
      <c r="G105" s="6">
        <v>179.2391304347826</v>
      </c>
      <c r="H105" s="6">
        <v>309.32880434782606</v>
      </c>
      <c r="I105" s="6">
        <f>SUM(F105:H105)</f>
        <v>550.55934782608688</v>
      </c>
      <c r="J105" s="6">
        <f>I105/E105</f>
        <v>3.190040307343494</v>
      </c>
      <c r="K105" s="6">
        <f>F105/E105</f>
        <v>0.35918944451442247</v>
      </c>
    </row>
    <row r="106" spans="1:11" x14ac:dyDescent="0.3">
      <c r="A106" s="5" t="s">
        <v>31</v>
      </c>
      <c r="B106" s="5" t="s">
        <v>266</v>
      </c>
      <c r="C106" s="5" t="s">
        <v>114</v>
      </c>
      <c r="D106" s="5" t="s">
        <v>115</v>
      </c>
      <c r="E106" s="6">
        <v>83.271739130434781</v>
      </c>
      <c r="F106" s="6">
        <v>39.288804347826087</v>
      </c>
      <c r="G106" s="6">
        <v>81.285326086956516</v>
      </c>
      <c r="H106" s="6">
        <v>162.67956521739131</v>
      </c>
      <c r="I106" s="6">
        <f>SUM(F106:H106)</f>
        <v>283.25369565217392</v>
      </c>
      <c r="J106" s="6">
        <f>I106/E106</f>
        <v>3.4015585432711135</v>
      </c>
      <c r="K106" s="6">
        <f>F106/E106</f>
        <v>0.47181438454509855</v>
      </c>
    </row>
    <row r="107" spans="1:11" x14ac:dyDescent="0.3">
      <c r="A107" s="5" t="s">
        <v>31</v>
      </c>
      <c r="B107" s="5" t="s">
        <v>267</v>
      </c>
      <c r="C107" s="5" t="s">
        <v>268</v>
      </c>
      <c r="D107" s="5" t="s">
        <v>71</v>
      </c>
      <c r="E107" s="6">
        <v>58.641304347826086</v>
      </c>
      <c r="F107" s="6">
        <v>69.907608695652172</v>
      </c>
      <c r="G107" s="6">
        <v>37.344999999999999</v>
      </c>
      <c r="H107" s="6">
        <v>136.91847826086956</v>
      </c>
      <c r="I107" s="6">
        <f>SUM(F107:H107)</f>
        <v>244.17108695652172</v>
      </c>
      <c r="J107" s="6">
        <f>I107/E107</f>
        <v>4.1638072289156627</v>
      </c>
      <c r="K107" s="6">
        <f>F107/E107</f>
        <v>1.1921223354958295</v>
      </c>
    </row>
    <row r="108" spans="1:11" x14ac:dyDescent="0.3">
      <c r="A108" s="5" t="s">
        <v>31</v>
      </c>
      <c r="B108" s="5" t="s">
        <v>269</v>
      </c>
      <c r="C108" s="5" t="s">
        <v>270</v>
      </c>
      <c r="D108" s="5" t="s">
        <v>83</v>
      </c>
      <c r="E108" s="6">
        <v>55.445652173913047</v>
      </c>
      <c r="F108" s="6">
        <v>29.873152173913041</v>
      </c>
      <c r="G108" s="6">
        <v>48.879021739130444</v>
      </c>
      <c r="H108" s="6">
        <v>121.68934782608696</v>
      </c>
      <c r="I108" s="6">
        <f>SUM(F108:H108)</f>
        <v>200.44152173913045</v>
      </c>
      <c r="J108" s="6">
        <f>I108/E108</f>
        <v>3.6150990001960399</v>
      </c>
      <c r="K108" s="6">
        <f>F108/E108</f>
        <v>0.53878259164869624</v>
      </c>
    </row>
    <row r="109" spans="1:11" x14ac:dyDescent="0.3">
      <c r="A109" s="5" t="s">
        <v>31</v>
      </c>
      <c r="B109" s="5" t="s">
        <v>271</v>
      </c>
      <c r="C109" s="5" t="s">
        <v>272</v>
      </c>
      <c r="D109" s="5" t="s">
        <v>83</v>
      </c>
      <c r="E109" s="6">
        <v>54.358695652173914</v>
      </c>
      <c r="F109" s="6">
        <v>34.442934782608695</v>
      </c>
      <c r="G109" s="6">
        <v>38.720108695652172</v>
      </c>
      <c r="H109" s="6">
        <v>110.05608695652174</v>
      </c>
      <c r="I109" s="6">
        <f>SUM(F109:H109)</f>
        <v>183.21913043478261</v>
      </c>
      <c r="J109" s="6">
        <f>I109/E109</f>
        <v>3.3705578884223155</v>
      </c>
      <c r="K109" s="6">
        <f>F109/E109</f>
        <v>0.63362327534493101</v>
      </c>
    </row>
    <row r="110" spans="1:11" x14ac:dyDescent="0.3">
      <c r="A110" s="5" t="s">
        <v>31</v>
      </c>
      <c r="B110" s="5" t="s">
        <v>273</v>
      </c>
      <c r="C110" s="5" t="s">
        <v>274</v>
      </c>
      <c r="D110" s="5" t="s">
        <v>120</v>
      </c>
      <c r="E110" s="6">
        <v>115.93478260869566</v>
      </c>
      <c r="F110" s="6">
        <v>98.519565217391303</v>
      </c>
      <c r="G110" s="6">
        <v>52.106630434782616</v>
      </c>
      <c r="H110" s="6">
        <v>315.88630434782607</v>
      </c>
      <c r="I110" s="6">
        <f>SUM(F110:H110)</f>
        <v>466.51249999999999</v>
      </c>
      <c r="J110" s="6">
        <f>I110/E110</f>
        <v>4.0239218076129752</v>
      </c>
      <c r="K110" s="6">
        <f>F110/E110</f>
        <v>0.84978436152259518</v>
      </c>
    </row>
    <row r="111" spans="1:11" x14ac:dyDescent="0.3">
      <c r="A111" s="5" t="s">
        <v>31</v>
      </c>
      <c r="B111" s="5" t="s">
        <v>275</v>
      </c>
      <c r="C111" s="5" t="s">
        <v>276</v>
      </c>
      <c r="D111" s="5" t="s">
        <v>203</v>
      </c>
      <c r="E111" s="6">
        <v>137.61956521739131</v>
      </c>
      <c r="F111" s="6">
        <v>59.301630434782609</v>
      </c>
      <c r="G111" s="6">
        <v>120.70108695652173</v>
      </c>
      <c r="H111" s="6">
        <v>323.84815217391304</v>
      </c>
      <c r="I111" s="6">
        <f>SUM(F111:H111)</f>
        <v>503.85086956521741</v>
      </c>
      <c r="J111" s="6">
        <f>I111/E111</f>
        <v>3.6611863201958772</v>
      </c>
      <c r="K111" s="6">
        <f>F111/E111</f>
        <v>0.43090988073611874</v>
      </c>
    </row>
    <row r="112" spans="1:11" x14ac:dyDescent="0.3">
      <c r="A112" s="5" t="s">
        <v>31</v>
      </c>
      <c r="B112" s="5" t="s">
        <v>277</v>
      </c>
      <c r="C112" s="5" t="s">
        <v>82</v>
      </c>
      <c r="D112" s="5" t="s">
        <v>83</v>
      </c>
      <c r="E112" s="6">
        <v>36.847826086956523</v>
      </c>
      <c r="F112" s="6">
        <v>43.888586956521742</v>
      </c>
      <c r="G112" s="6">
        <v>28.657608695652176</v>
      </c>
      <c r="H112" s="6">
        <v>81.81630434782609</v>
      </c>
      <c r="I112" s="6">
        <f>SUM(F112:H112)</f>
        <v>154.36250000000001</v>
      </c>
      <c r="J112" s="6">
        <f>I112/E112</f>
        <v>4.1891887905604719</v>
      </c>
      <c r="K112" s="6">
        <f>F112/E112</f>
        <v>1.1910766961651917</v>
      </c>
    </row>
    <row r="113" spans="1:11" x14ac:dyDescent="0.3">
      <c r="A113" s="5" t="s">
        <v>31</v>
      </c>
      <c r="B113" s="5" t="s">
        <v>278</v>
      </c>
      <c r="C113" s="5" t="s">
        <v>73</v>
      </c>
      <c r="D113" s="5" t="s">
        <v>74</v>
      </c>
      <c r="E113" s="6">
        <v>16.163043478260871</v>
      </c>
      <c r="F113" s="6">
        <v>43.423913043478258</v>
      </c>
      <c r="G113" s="6">
        <v>18.584239130434781</v>
      </c>
      <c r="H113" s="6">
        <v>35.288043478260867</v>
      </c>
      <c r="I113" s="6">
        <f>SUM(F113:H113)</f>
        <v>97.296195652173907</v>
      </c>
      <c r="J113" s="6">
        <f>I113/E113</f>
        <v>6.0196704774714185</v>
      </c>
      <c r="K113" s="6">
        <f>F113/E113</f>
        <v>2.6866173503698718</v>
      </c>
    </row>
    <row r="114" spans="1:11" x14ac:dyDescent="0.3">
      <c r="A114" s="5" t="s">
        <v>31</v>
      </c>
      <c r="B114" s="5" t="s">
        <v>279</v>
      </c>
      <c r="C114" s="5" t="s">
        <v>162</v>
      </c>
      <c r="D114" s="5" t="s">
        <v>35</v>
      </c>
      <c r="E114" s="6">
        <v>431.98913043478262</v>
      </c>
      <c r="F114" s="6">
        <v>109.67489130434785</v>
      </c>
      <c r="G114" s="6">
        <v>413.03326086956537</v>
      </c>
      <c r="H114" s="6">
        <v>754.90923913043468</v>
      </c>
      <c r="I114" s="6">
        <f>SUM(F114:H114)</f>
        <v>1277.6173913043481</v>
      </c>
      <c r="J114" s="6">
        <f>I114/E114</f>
        <v>2.9575220793598875</v>
      </c>
      <c r="K114" s="6">
        <f>F114/E114</f>
        <v>0.25388345117379169</v>
      </c>
    </row>
    <row r="115" spans="1:11" x14ac:dyDescent="0.3">
      <c r="A115" s="5" t="s">
        <v>31</v>
      </c>
      <c r="B115" s="5" t="s">
        <v>280</v>
      </c>
      <c r="C115" s="5" t="s">
        <v>170</v>
      </c>
      <c r="D115" s="5" t="s">
        <v>102</v>
      </c>
      <c r="E115" s="6">
        <v>62.423913043478258</v>
      </c>
      <c r="F115" s="6">
        <v>43.9375</v>
      </c>
      <c r="G115" s="6">
        <v>49.274456521739133</v>
      </c>
      <c r="H115" s="6">
        <v>172.89673913043478</v>
      </c>
      <c r="I115" s="6">
        <f>SUM(F115:H115)</f>
        <v>266.10869565217388</v>
      </c>
      <c r="J115" s="6">
        <f>I115/E115</f>
        <v>4.2629287828660978</v>
      </c>
      <c r="K115" s="6">
        <f>F115/E115</f>
        <v>0.70385686923210866</v>
      </c>
    </row>
    <row r="116" spans="1:11" x14ac:dyDescent="0.3">
      <c r="A116" s="5" t="s">
        <v>31</v>
      </c>
      <c r="B116" s="5" t="s">
        <v>281</v>
      </c>
      <c r="C116" s="5" t="s">
        <v>82</v>
      </c>
      <c r="D116" s="5" t="s">
        <v>83</v>
      </c>
      <c r="E116" s="6">
        <v>116.65217391304348</v>
      </c>
      <c r="F116" s="6">
        <v>51.369891304347831</v>
      </c>
      <c r="G116" s="6">
        <v>103.15978260869562</v>
      </c>
      <c r="H116" s="6">
        <v>289.22608695652173</v>
      </c>
      <c r="I116" s="6">
        <f>SUM(F116:H116)</f>
        <v>443.75576086956517</v>
      </c>
      <c r="J116" s="6">
        <f>I116/E116</f>
        <v>3.8040933656354818</v>
      </c>
      <c r="K116" s="6">
        <f>F116/E116</f>
        <v>0.44036805814386881</v>
      </c>
    </row>
    <row r="117" spans="1:11" x14ac:dyDescent="0.3">
      <c r="A117" s="5" t="s">
        <v>31</v>
      </c>
      <c r="B117" s="5" t="s">
        <v>282</v>
      </c>
      <c r="C117" s="5" t="s">
        <v>283</v>
      </c>
      <c r="D117" s="5" t="s">
        <v>220</v>
      </c>
      <c r="E117" s="6">
        <v>88.271739130434781</v>
      </c>
      <c r="F117" s="6">
        <v>31.839673913043477</v>
      </c>
      <c r="G117" s="6">
        <v>117.10869565217391</v>
      </c>
      <c r="H117" s="6">
        <v>249.54891304347825</v>
      </c>
      <c r="I117" s="6">
        <f>SUM(F117:H117)</f>
        <v>398.49728260869563</v>
      </c>
      <c r="J117" s="6">
        <f>I117/E117</f>
        <v>4.5144378771087306</v>
      </c>
      <c r="K117" s="6">
        <f>F117/E117</f>
        <v>0.36070065262898654</v>
      </c>
    </row>
    <row r="118" spans="1:11" x14ac:dyDescent="0.3">
      <c r="A118" s="5" t="s">
        <v>31</v>
      </c>
      <c r="B118" s="5" t="s">
        <v>284</v>
      </c>
      <c r="C118" s="5" t="s">
        <v>285</v>
      </c>
      <c r="D118" s="5" t="s">
        <v>49</v>
      </c>
      <c r="E118" s="6">
        <v>108.98913043478261</v>
      </c>
      <c r="F118" s="6">
        <v>6.8478260869565215</v>
      </c>
      <c r="G118" s="6">
        <v>82.197826086956525</v>
      </c>
      <c r="H118" s="6">
        <v>232.9183695652174</v>
      </c>
      <c r="I118" s="6">
        <f>SUM(F118:H118)</f>
        <v>321.96402173913043</v>
      </c>
      <c r="J118" s="6">
        <f>I118/E118</f>
        <v>2.9540929490375984</v>
      </c>
      <c r="K118" s="6">
        <f>F118/E118</f>
        <v>6.2830358033310066E-2</v>
      </c>
    </row>
    <row r="119" spans="1:11" x14ac:dyDescent="0.3">
      <c r="A119" s="5" t="s">
        <v>31</v>
      </c>
      <c r="B119" s="5" t="s">
        <v>286</v>
      </c>
      <c r="C119" s="5" t="s">
        <v>150</v>
      </c>
      <c r="D119" s="5" t="s">
        <v>151</v>
      </c>
      <c r="E119" s="6">
        <v>61.75</v>
      </c>
      <c r="F119" s="6">
        <v>51.644021739130437</v>
      </c>
      <c r="G119" s="6">
        <v>57.040652173913038</v>
      </c>
      <c r="H119" s="6">
        <v>147.64782608695651</v>
      </c>
      <c r="I119" s="6">
        <f>SUM(F119:H119)</f>
        <v>256.33249999999998</v>
      </c>
      <c r="J119" s="6">
        <f>I119/E119</f>
        <v>4.1511336032388657</v>
      </c>
      <c r="K119" s="6">
        <f>F119/E119</f>
        <v>0.83634043302235528</v>
      </c>
    </row>
    <row r="120" spans="1:11" x14ac:dyDescent="0.3">
      <c r="A120" s="5" t="s">
        <v>31</v>
      </c>
      <c r="B120" s="5" t="s">
        <v>287</v>
      </c>
      <c r="C120" s="5" t="s">
        <v>288</v>
      </c>
      <c r="D120" s="5" t="s">
        <v>220</v>
      </c>
      <c r="E120" s="6">
        <v>12.75</v>
      </c>
      <c r="F120" s="6">
        <v>15.974239130434784</v>
      </c>
      <c r="G120" s="6">
        <v>7.8081521739130428</v>
      </c>
      <c r="H120" s="6">
        <v>38.159565217391304</v>
      </c>
      <c r="I120" s="6">
        <f>SUM(F120:H120)</f>
        <v>61.941956521739129</v>
      </c>
      <c r="J120" s="6">
        <f>I120/E120</f>
        <v>4.8581926683716965</v>
      </c>
      <c r="K120" s="6">
        <f>F120/E120</f>
        <v>1.2528815004262575</v>
      </c>
    </row>
    <row r="121" spans="1:11" x14ac:dyDescent="0.3">
      <c r="A121" s="5" t="s">
        <v>31</v>
      </c>
      <c r="B121" s="5" t="s">
        <v>289</v>
      </c>
      <c r="C121" s="5" t="s">
        <v>290</v>
      </c>
      <c r="D121" s="5" t="s">
        <v>265</v>
      </c>
      <c r="E121" s="6">
        <v>91.826086956521735</v>
      </c>
      <c r="F121" s="6">
        <v>59.041304347826092</v>
      </c>
      <c r="G121" s="6">
        <v>65.481847826086963</v>
      </c>
      <c r="H121" s="6">
        <v>219.78086956521739</v>
      </c>
      <c r="I121" s="6">
        <f>SUM(F121:H121)</f>
        <v>344.30402173913046</v>
      </c>
      <c r="J121" s="6">
        <f>I121/E121</f>
        <v>3.7495229640151519</v>
      </c>
      <c r="K121" s="6">
        <f>F121/E121</f>
        <v>0.64296875000000009</v>
      </c>
    </row>
    <row r="122" spans="1:11" x14ac:dyDescent="0.3">
      <c r="A122" s="5" t="s">
        <v>31</v>
      </c>
      <c r="B122" s="5" t="s">
        <v>291</v>
      </c>
      <c r="C122" s="5" t="s">
        <v>292</v>
      </c>
      <c r="D122" s="5" t="s">
        <v>203</v>
      </c>
      <c r="E122" s="6">
        <v>91.782608695652172</v>
      </c>
      <c r="F122" s="6">
        <v>54.106521739130415</v>
      </c>
      <c r="G122" s="6">
        <v>71.243478260869566</v>
      </c>
      <c r="H122" s="6">
        <v>175.53923913043479</v>
      </c>
      <c r="I122" s="6">
        <f>SUM(F122:H122)</f>
        <v>300.88923913043476</v>
      </c>
      <c r="J122" s="6">
        <f>I122/E122</f>
        <v>3.2782816200852674</v>
      </c>
      <c r="K122" s="6">
        <f>F122/E122</f>
        <v>0.58950734249170988</v>
      </c>
    </row>
    <row r="123" spans="1:11" x14ac:dyDescent="0.3">
      <c r="A123" s="5" t="s">
        <v>31</v>
      </c>
      <c r="B123" s="5" t="s">
        <v>293</v>
      </c>
      <c r="C123" s="5" t="s">
        <v>294</v>
      </c>
      <c r="D123" s="5" t="s">
        <v>79</v>
      </c>
      <c r="E123" s="6">
        <v>131.64130434782609</v>
      </c>
      <c r="F123" s="6">
        <v>48.644021739130437</v>
      </c>
      <c r="G123" s="6">
        <v>84.078804347826093</v>
      </c>
      <c r="H123" s="6">
        <v>310.04891304347825</v>
      </c>
      <c r="I123" s="6">
        <f>SUM(F123:H123)</f>
        <v>442.77173913043475</v>
      </c>
      <c r="J123" s="6">
        <f>I123/E123</f>
        <v>3.3634712245066463</v>
      </c>
      <c r="K123" s="6">
        <f>F123/E123</f>
        <v>0.36951944513252416</v>
      </c>
    </row>
    <row r="124" spans="1:11" x14ac:dyDescent="0.3">
      <c r="A124" s="5" t="s">
        <v>31</v>
      </c>
      <c r="B124" s="5" t="s">
        <v>295</v>
      </c>
      <c r="C124" s="5" t="s">
        <v>88</v>
      </c>
      <c r="D124" s="5" t="s">
        <v>71</v>
      </c>
      <c r="E124" s="6">
        <v>172.33695652173913</v>
      </c>
      <c r="F124" s="6">
        <v>97.932500000000005</v>
      </c>
      <c r="G124" s="6">
        <v>138.10728260869564</v>
      </c>
      <c r="H124" s="6">
        <v>319.7605434782609</v>
      </c>
      <c r="I124" s="6">
        <f>SUM(F124:H124)</f>
        <v>555.8003260869566</v>
      </c>
      <c r="J124" s="6">
        <f>I124/E124</f>
        <v>3.2250791548407447</v>
      </c>
      <c r="K124" s="6">
        <f>F124/E124</f>
        <v>0.56826174708293919</v>
      </c>
    </row>
    <row r="125" spans="1:11" x14ac:dyDescent="0.3">
      <c r="A125" s="5" t="s">
        <v>31</v>
      </c>
      <c r="B125" s="5" t="s">
        <v>296</v>
      </c>
      <c r="C125" s="5" t="s">
        <v>297</v>
      </c>
      <c r="D125" s="5" t="s">
        <v>298</v>
      </c>
      <c r="E125" s="6">
        <v>155.46739130434781</v>
      </c>
      <c r="F125" s="6">
        <v>27.0625</v>
      </c>
      <c r="G125" s="6">
        <v>218.78532608695653</v>
      </c>
      <c r="H125" s="6">
        <v>410.25</v>
      </c>
      <c r="I125" s="6">
        <f>SUM(F125:H125)</f>
        <v>656.0978260869565</v>
      </c>
      <c r="J125" s="6">
        <f>I125/E125</f>
        <v>4.2201636020415298</v>
      </c>
      <c r="K125" s="6">
        <f>F125/E125</f>
        <v>0.17407187303362931</v>
      </c>
    </row>
    <row r="126" spans="1:11" x14ac:dyDescent="0.3">
      <c r="A126" s="5" t="s">
        <v>31</v>
      </c>
      <c r="B126" s="5" t="s">
        <v>299</v>
      </c>
      <c r="C126" s="5" t="s">
        <v>300</v>
      </c>
      <c r="D126" s="5" t="s">
        <v>99</v>
      </c>
      <c r="E126" s="6">
        <v>53.25</v>
      </c>
      <c r="F126" s="6">
        <v>48.398586956521733</v>
      </c>
      <c r="G126" s="6">
        <v>50.461630434782599</v>
      </c>
      <c r="H126" s="6">
        <v>140.89891304347827</v>
      </c>
      <c r="I126" s="6">
        <f>SUM(F126:H126)</f>
        <v>239.75913043478261</v>
      </c>
      <c r="J126" s="6">
        <f>I126/E126</f>
        <v>4.5025188814043684</v>
      </c>
      <c r="K126" s="6">
        <f>F126/E126</f>
        <v>0.90889365176566639</v>
      </c>
    </row>
    <row r="127" spans="1:11" x14ac:dyDescent="0.3">
      <c r="A127" s="5" t="s">
        <v>31</v>
      </c>
      <c r="B127" s="5" t="s">
        <v>301</v>
      </c>
      <c r="C127" s="5" t="s">
        <v>233</v>
      </c>
      <c r="D127" s="5" t="s">
        <v>142</v>
      </c>
      <c r="E127" s="6">
        <v>53.902173913043477</v>
      </c>
      <c r="F127" s="6">
        <v>33.90271739130435</v>
      </c>
      <c r="G127" s="6">
        <v>37.843152173913047</v>
      </c>
      <c r="H127" s="6">
        <v>101.00891304347826</v>
      </c>
      <c r="I127" s="6">
        <f>SUM(F127:H127)</f>
        <v>172.75478260869565</v>
      </c>
      <c r="J127" s="6">
        <f>I127/E127</f>
        <v>3.2049687436983265</v>
      </c>
      <c r="K127" s="6">
        <f>F127/E127</f>
        <v>0.62896753377697123</v>
      </c>
    </row>
    <row r="128" spans="1:11" x14ac:dyDescent="0.3">
      <c r="A128" s="5" t="s">
        <v>31</v>
      </c>
      <c r="B128" s="5" t="s">
        <v>302</v>
      </c>
      <c r="C128" s="5" t="s">
        <v>303</v>
      </c>
      <c r="D128" s="5" t="s">
        <v>304</v>
      </c>
      <c r="E128" s="6">
        <v>54.717391304347828</v>
      </c>
      <c r="F128" s="6">
        <v>27.163043478260871</v>
      </c>
      <c r="G128" s="6">
        <v>37.225543478260867</v>
      </c>
      <c r="H128" s="6">
        <v>93.119565217391298</v>
      </c>
      <c r="I128" s="6">
        <f>SUM(F128:H128)</f>
        <v>157.50815217391303</v>
      </c>
      <c r="J128" s="6">
        <f>I128/E128</f>
        <v>2.87857568533969</v>
      </c>
      <c r="K128" s="6">
        <f>F128/E128</f>
        <v>0.4964243146603099</v>
      </c>
    </row>
    <row r="129" spans="1:11" x14ac:dyDescent="0.3">
      <c r="A129" s="5" t="s">
        <v>31</v>
      </c>
      <c r="B129" s="5" t="s">
        <v>305</v>
      </c>
      <c r="C129" s="5" t="s">
        <v>104</v>
      </c>
      <c r="D129" s="5" t="s">
        <v>105</v>
      </c>
      <c r="E129" s="6">
        <v>197.82608695652175</v>
      </c>
      <c r="F129" s="6">
        <v>79.271195652173915</v>
      </c>
      <c r="G129" s="6">
        <v>195.38673913043476</v>
      </c>
      <c r="H129" s="6">
        <v>458.28271739130435</v>
      </c>
      <c r="I129" s="6">
        <f>SUM(F129:H129)</f>
        <v>732.94065217391301</v>
      </c>
      <c r="J129" s="6">
        <f>I129/E129</f>
        <v>3.7049747252747247</v>
      </c>
      <c r="K129" s="6">
        <f>F129/E129</f>
        <v>0.40071153846153845</v>
      </c>
    </row>
    <row r="130" spans="1:11" x14ac:dyDescent="0.3">
      <c r="A130" s="5" t="s">
        <v>31</v>
      </c>
      <c r="B130" s="5" t="s">
        <v>306</v>
      </c>
      <c r="C130" s="5" t="s">
        <v>104</v>
      </c>
      <c r="D130" s="5" t="s">
        <v>105</v>
      </c>
      <c r="E130" s="6">
        <v>119.14130434782609</v>
      </c>
      <c r="F130" s="6">
        <v>64.053478260869568</v>
      </c>
      <c r="G130" s="6">
        <v>133.88282608695656</v>
      </c>
      <c r="H130" s="6">
        <v>294.63152173913039</v>
      </c>
      <c r="I130" s="6">
        <f>SUM(F130:H130)</f>
        <v>492.56782608695653</v>
      </c>
      <c r="J130" s="6">
        <f>I130/E130</f>
        <v>4.1343162120244505</v>
      </c>
      <c r="K130" s="6">
        <f>F130/E130</f>
        <v>0.53762612900282825</v>
      </c>
    </row>
    <row r="131" spans="1:11" x14ac:dyDescent="0.3">
      <c r="A131" s="5" t="s">
        <v>31</v>
      </c>
      <c r="B131" s="5" t="s">
        <v>307</v>
      </c>
      <c r="C131" s="5" t="s">
        <v>308</v>
      </c>
      <c r="D131" s="5" t="s">
        <v>32</v>
      </c>
      <c r="E131" s="6">
        <v>69.521739130434781</v>
      </c>
      <c r="F131" s="6">
        <v>52.840000000000018</v>
      </c>
      <c r="G131" s="6">
        <v>10.031304347826087</v>
      </c>
      <c r="H131" s="6">
        <v>190.07978260869567</v>
      </c>
      <c r="I131" s="6">
        <f>SUM(F131:H131)</f>
        <v>252.95108695652178</v>
      </c>
      <c r="J131" s="6">
        <f>I131/E131</f>
        <v>3.6384459036898069</v>
      </c>
      <c r="K131" s="6">
        <f>F131/E131</f>
        <v>0.76005003126954374</v>
      </c>
    </row>
    <row r="132" spans="1:11" x14ac:dyDescent="0.3">
      <c r="A132" s="5" t="s">
        <v>31</v>
      </c>
      <c r="B132" s="5" t="s">
        <v>309</v>
      </c>
      <c r="C132" s="5" t="s">
        <v>310</v>
      </c>
      <c r="D132" s="5" t="s">
        <v>311</v>
      </c>
      <c r="E132" s="6">
        <v>65.771739130434781</v>
      </c>
      <c r="F132" s="6">
        <v>37.087717391304338</v>
      </c>
      <c r="G132" s="6">
        <v>46.292282608695679</v>
      </c>
      <c r="H132" s="6">
        <v>114.1945652173913</v>
      </c>
      <c r="I132" s="6">
        <f>SUM(F132:H132)</f>
        <v>197.57456521739132</v>
      </c>
      <c r="J132" s="6">
        <f>I132/E132</f>
        <v>3.0039431498925802</v>
      </c>
      <c r="K132" s="6">
        <f>F132/E132</f>
        <v>0.56388530821351823</v>
      </c>
    </row>
    <row r="133" spans="1:11" x14ac:dyDescent="0.3">
      <c r="A133" s="5" t="s">
        <v>31</v>
      </c>
      <c r="B133" s="5" t="s">
        <v>312</v>
      </c>
      <c r="C133" s="5" t="s">
        <v>313</v>
      </c>
      <c r="D133" s="5" t="s">
        <v>314</v>
      </c>
      <c r="E133" s="6">
        <v>75.130434782608702</v>
      </c>
      <c r="F133" s="6">
        <v>40.732608695652182</v>
      </c>
      <c r="G133" s="6">
        <v>83.824999999999974</v>
      </c>
      <c r="H133" s="6">
        <v>168.78489130434781</v>
      </c>
      <c r="I133" s="6">
        <f>SUM(F133:H133)</f>
        <v>293.34249999999997</v>
      </c>
      <c r="J133" s="6">
        <f>I133/E133</f>
        <v>3.9044429976851847</v>
      </c>
      <c r="K133" s="6">
        <f>F133/E133</f>
        <v>0.54215856481481484</v>
      </c>
    </row>
    <row r="134" spans="1:11" x14ac:dyDescent="0.3">
      <c r="A134" s="5" t="s">
        <v>31</v>
      </c>
      <c r="B134" s="5" t="s">
        <v>315</v>
      </c>
      <c r="C134" s="5" t="s">
        <v>316</v>
      </c>
      <c r="D134" s="5" t="s">
        <v>32</v>
      </c>
      <c r="E134" s="6">
        <v>98.065217391304344</v>
      </c>
      <c r="F134" s="6">
        <v>29.866847826086957</v>
      </c>
      <c r="G134" s="6">
        <v>93.046195652173907</v>
      </c>
      <c r="H134" s="6">
        <v>182.73641304347825</v>
      </c>
      <c r="I134" s="6">
        <f>SUM(F134:H134)</f>
        <v>305.64945652173913</v>
      </c>
      <c r="J134" s="6">
        <f>I134/E134</f>
        <v>3.116797827532698</v>
      </c>
      <c r="K134" s="6">
        <f>F134/E134</f>
        <v>0.30456107293283086</v>
      </c>
    </row>
    <row r="135" spans="1:11" x14ac:dyDescent="0.3">
      <c r="A135" s="5" t="s">
        <v>31</v>
      </c>
      <c r="B135" s="5" t="s">
        <v>317</v>
      </c>
      <c r="C135" s="5" t="s">
        <v>244</v>
      </c>
      <c r="D135" s="5" t="s">
        <v>245</v>
      </c>
      <c r="E135" s="6">
        <v>115.98913043478261</v>
      </c>
      <c r="F135" s="6">
        <v>58.736956521739145</v>
      </c>
      <c r="G135" s="6">
        <v>140.13347826086962</v>
      </c>
      <c r="H135" s="6">
        <v>289.89771739130435</v>
      </c>
      <c r="I135" s="6">
        <f>SUM(F135:H135)</f>
        <v>488.76815217391311</v>
      </c>
      <c r="J135" s="6">
        <f>I135/E135</f>
        <v>4.2139134101771161</v>
      </c>
      <c r="K135" s="6">
        <f>F135/E135</f>
        <v>0.50640052478680553</v>
      </c>
    </row>
    <row r="136" spans="1:11" x14ac:dyDescent="0.3">
      <c r="A136" s="5" t="s">
        <v>31</v>
      </c>
      <c r="B136" s="5" t="s">
        <v>318</v>
      </c>
      <c r="C136" s="5" t="s">
        <v>319</v>
      </c>
      <c r="D136" s="5" t="s">
        <v>52</v>
      </c>
      <c r="E136" s="6">
        <v>80.663043478260875</v>
      </c>
      <c r="F136" s="6">
        <v>26.625</v>
      </c>
      <c r="G136" s="6">
        <v>69.820652173913047</v>
      </c>
      <c r="H136" s="6">
        <v>155.66304347826087</v>
      </c>
      <c r="I136" s="6">
        <f>SUM(F136:H136)</f>
        <v>252.10869565217394</v>
      </c>
      <c r="J136" s="6">
        <f>I136/E136</f>
        <v>3.1254547904595067</v>
      </c>
      <c r="K136" s="6">
        <f>F136/E136</f>
        <v>0.33007680905538334</v>
      </c>
    </row>
    <row r="137" spans="1:11" x14ac:dyDescent="0.3">
      <c r="A137" s="5" t="s">
        <v>31</v>
      </c>
      <c r="B137" s="5" t="s">
        <v>320</v>
      </c>
      <c r="C137" s="5" t="s">
        <v>321</v>
      </c>
      <c r="D137" s="5" t="s">
        <v>32</v>
      </c>
      <c r="E137" s="6">
        <v>56.967391304347828</v>
      </c>
      <c r="F137" s="6">
        <v>41.293804347826075</v>
      </c>
      <c r="G137" s="6">
        <v>19.194999999999997</v>
      </c>
      <c r="H137" s="6">
        <v>112.47804347826086</v>
      </c>
      <c r="I137" s="6">
        <f>SUM(F137:H137)</f>
        <v>172.96684782608693</v>
      </c>
      <c r="J137" s="6">
        <f>I137/E137</f>
        <v>3.0362430833810334</v>
      </c>
      <c r="K137" s="6">
        <f>F137/E137</f>
        <v>0.72486739171913739</v>
      </c>
    </row>
    <row r="138" spans="1:11" x14ac:dyDescent="0.3">
      <c r="A138" s="5" t="s">
        <v>31</v>
      </c>
      <c r="B138" s="5" t="s">
        <v>322</v>
      </c>
      <c r="C138" s="5" t="s">
        <v>323</v>
      </c>
      <c r="D138" s="5" t="s">
        <v>49</v>
      </c>
      <c r="E138" s="6">
        <v>108.90217391304348</v>
      </c>
      <c r="F138" s="6">
        <v>13.409782608695652</v>
      </c>
      <c r="G138" s="6">
        <v>73.412500000000009</v>
      </c>
      <c r="H138" s="6">
        <v>229.66847826086956</v>
      </c>
      <c r="I138" s="6">
        <f>SUM(F138:H138)</f>
        <v>316.49076086956524</v>
      </c>
      <c r="J138" s="6">
        <f>I138/E138</f>
        <v>2.9061932328575706</v>
      </c>
      <c r="K138" s="6">
        <f>F138/E138</f>
        <v>0.12313604152110988</v>
      </c>
    </row>
    <row r="139" spans="1:11" x14ac:dyDescent="0.3">
      <c r="A139" s="5" t="s">
        <v>31</v>
      </c>
      <c r="B139" s="5" t="s">
        <v>324</v>
      </c>
      <c r="C139" s="5" t="s">
        <v>90</v>
      </c>
      <c r="D139" s="5" t="s">
        <v>91</v>
      </c>
      <c r="E139" s="6">
        <v>83.271739130434781</v>
      </c>
      <c r="F139" s="6">
        <v>26.429347826086957</v>
      </c>
      <c r="G139" s="6">
        <v>63.513586956521742</v>
      </c>
      <c r="H139" s="6">
        <v>167.1141304347826</v>
      </c>
      <c r="I139" s="6">
        <f>SUM(F139:H139)</f>
        <v>257.05706521739131</v>
      </c>
      <c r="J139" s="6">
        <f>I139/E139</f>
        <v>3.0869664534656049</v>
      </c>
      <c r="K139" s="6">
        <f>F139/E139</f>
        <v>0.31738676413000916</v>
      </c>
    </row>
    <row r="140" spans="1:11" x14ac:dyDescent="0.3">
      <c r="A140" s="5" t="s">
        <v>31</v>
      </c>
      <c r="B140" s="5" t="s">
        <v>325</v>
      </c>
      <c r="C140" s="5" t="s">
        <v>326</v>
      </c>
      <c r="D140" s="5" t="s">
        <v>83</v>
      </c>
      <c r="E140" s="6">
        <v>42.967391304347828</v>
      </c>
      <c r="F140" s="6">
        <v>32.963043478260872</v>
      </c>
      <c r="G140" s="6">
        <v>25.192934782608695</v>
      </c>
      <c r="H140" s="6">
        <v>82.434130434782602</v>
      </c>
      <c r="I140" s="6">
        <f>SUM(F140:H140)</f>
        <v>140.59010869565216</v>
      </c>
      <c r="J140" s="6">
        <f>I140/E140</f>
        <v>3.2720187199595241</v>
      </c>
      <c r="K140" s="6">
        <f>F140/E140</f>
        <v>0.76716417910447765</v>
      </c>
    </row>
    <row r="141" spans="1:11" x14ac:dyDescent="0.3">
      <c r="A141" s="5" t="s">
        <v>31</v>
      </c>
      <c r="B141" s="5" t="s">
        <v>327</v>
      </c>
      <c r="C141" s="5" t="s">
        <v>328</v>
      </c>
      <c r="D141" s="5" t="s">
        <v>35</v>
      </c>
      <c r="E141" s="6">
        <v>66.467391304347828</v>
      </c>
      <c r="F141" s="6">
        <v>25.557065217391305</v>
      </c>
      <c r="G141" s="6">
        <v>67.673913043478265</v>
      </c>
      <c r="H141" s="6">
        <v>115.57717391304348</v>
      </c>
      <c r="I141" s="6">
        <f>SUM(F141:H141)</f>
        <v>208.80815217391304</v>
      </c>
      <c r="J141" s="6">
        <f>I141/E141</f>
        <v>3.1415126737530663</v>
      </c>
      <c r="K141" s="6">
        <f>F141/E141</f>
        <v>0.38450531479967293</v>
      </c>
    </row>
    <row r="142" spans="1:11" x14ac:dyDescent="0.3">
      <c r="A142" s="5" t="s">
        <v>31</v>
      </c>
      <c r="B142" s="5" t="s">
        <v>329</v>
      </c>
      <c r="C142" s="5" t="s">
        <v>328</v>
      </c>
      <c r="D142" s="5" t="s">
        <v>35</v>
      </c>
      <c r="E142" s="6">
        <v>42.836956521739133</v>
      </c>
      <c r="F142" s="6">
        <v>15.624999999999988</v>
      </c>
      <c r="G142" s="6">
        <v>46.566304347826083</v>
      </c>
      <c r="H142" s="6">
        <v>90.268478260869571</v>
      </c>
      <c r="I142" s="6">
        <f>SUM(F142:H142)</f>
        <v>152.45978260869563</v>
      </c>
      <c r="J142" s="6">
        <f>I142/E142</f>
        <v>3.5590713017000755</v>
      </c>
      <c r="K142" s="6">
        <f>F142/E142</f>
        <v>0.36475513828977385</v>
      </c>
    </row>
    <row r="143" spans="1:11" x14ac:dyDescent="0.3">
      <c r="A143" s="5" t="s">
        <v>31</v>
      </c>
      <c r="B143" s="5" t="s">
        <v>330</v>
      </c>
      <c r="C143" s="5" t="s">
        <v>331</v>
      </c>
      <c r="D143" s="5" t="s">
        <v>332</v>
      </c>
      <c r="E143" s="6">
        <v>114.15217391304348</v>
      </c>
      <c r="F143" s="6">
        <v>42.1875</v>
      </c>
      <c r="G143" s="6">
        <v>71.084239130434781</v>
      </c>
      <c r="H143" s="6">
        <v>253.74728260869566</v>
      </c>
      <c r="I143" s="6">
        <f>SUM(F143:H143)</f>
        <v>367.01902173913044</v>
      </c>
      <c r="J143" s="6">
        <f>I143/E143</f>
        <v>3.2151733003237477</v>
      </c>
      <c r="K143" s="6">
        <f>F143/E143</f>
        <v>0.36957246238811653</v>
      </c>
    </row>
    <row r="144" spans="1:11" x14ac:dyDescent="0.3">
      <c r="A144" s="5" t="s">
        <v>31</v>
      </c>
      <c r="B144" s="5" t="s">
        <v>333</v>
      </c>
      <c r="C144" s="5" t="s">
        <v>334</v>
      </c>
      <c r="D144" s="5" t="s">
        <v>32</v>
      </c>
      <c r="E144" s="6">
        <v>135.0108695652174</v>
      </c>
      <c r="F144" s="6">
        <v>40.288043478260867</v>
      </c>
      <c r="G144" s="6">
        <v>119.65228260869566</v>
      </c>
      <c r="H144" s="6">
        <v>247.185</v>
      </c>
      <c r="I144" s="6">
        <f>SUM(F144:H144)</f>
        <v>407.12532608695653</v>
      </c>
      <c r="J144" s="6">
        <f>I144/E144</f>
        <v>3.0155003622896706</v>
      </c>
      <c r="K144" s="6">
        <f>F144/E144</f>
        <v>0.2984059254488366</v>
      </c>
    </row>
    <row r="145" spans="1:11" x14ac:dyDescent="0.3">
      <c r="A145" s="5" t="s">
        <v>31</v>
      </c>
      <c r="B145" s="5" t="s">
        <v>335</v>
      </c>
      <c r="C145" s="5" t="s">
        <v>336</v>
      </c>
      <c r="D145" s="5" t="s">
        <v>337</v>
      </c>
      <c r="E145" s="6">
        <v>102.56521739130434</v>
      </c>
      <c r="F145" s="6">
        <v>47.388586956521742</v>
      </c>
      <c r="G145" s="6">
        <v>71.864130434782609</v>
      </c>
      <c r="H145" s="6">
        <v>218.52717391304347</v>
      </c>
      <c r="I145" s="6">
        <f>SUM(F145:H145)</f>
        <v>337.77989130434781</v>
      </c>
      <c r="J145" s="6">
        <f>I145/E145</f>
        <v>3.2933181432810512</v>
      </c>
      <c r="K145" s="6">
        <f>F145/E145</f>
        <v>0.46203370072064437</v>
      </c>
    </row>
    <row r="146" spans="1:11" x14ac:dyDescent="0.3">
      <c r="A146" s="5" t="s">
        <v>31</v>
      </c>
      <c r="B146" s="5" t="s">
        <v>338</v>
      </c>
      <c r="C146" s="5" t="s">
        <v>308</v>
      </c>
      <c r="D146" s="5" t="s">
        <v>32</v>
      </c>
      <c r="E146" s="6">
        <v>67.934782608695656</v>
      </c>
      <c r="F146" s="6">
        <v>36.388586956521742</v>
      </c>
      <c r="G146" s="6">
        <v>42.377717391304351</v>
      </c>
      <c r="H146" s="6">
        <v>137.27445652173913</v>
      </c>
      <c r="I146" s="6">
        <f>SUM(F146:H146)</f>
        <v>216.04076086956522</v>
      </c>
      <c r="J146" s="6">
        <f>I146/E146</f>
        <v>3.1801200000000001</v>
      </c>
      <c r="K146" s="6">
        <f>F146/E146</f>
        <v>0.53564000000000001</v>
      </c>
    </row>
    <row r="147" spans="1:11" x14ac:dyDescent="0.3">
      <c r="A147" s="5" t="s">
        <v>31</v>
      </c>
      <c r="B147" s="5" t="s">
        <v>339</v>
      </c>
      <c r="C147" s="5" t="s">
        <v>48</v>
      </c>
      <c r="D147" s="5" t="s">
        <v>49</v>
      </c>
      <c r="E147" s="6">
        <v>47.663043478260867</v>
      </c>
      <c r="F147" s="6">
        <v>31.641304347826086</v>
      </c>
      <c r="G147" s="6">
        <v>40.635869565217391</v>
      </c>
      <c r="H147" s="6">
        <v>112.20108695652173</v>
      </c>
      <c r="I147" s="6">
        <f>SUM(F147:H147)</f>
        <v>184.47826086956519</v>
      </c>
      <c r="J147" s="6">
        <f>I147/E147</f>
        <v>3.8704675028506266</v>
      </c>
      <c r="K147" s="6">
        <f>F147/E147</f>
        <v>0.66385404789053593</v>
      </c>
    </row>
    <row r="148" spans="1:11" x14ac:dyDescent="0.3">
      <c r="A148" s="5" t="s">
        <v>31</v>
      </c>
      <c r="B148" s="5" t="s">
        <v>340</v>
      </c>
      <c r="C148" s="5" t="s">
        <v>341</v>
      </c>
      <c r="D148" s="5" t="s">
        <v>342</v>
      </c>
      <c r="E148" s="6">
        <v>87.423913043478265</v>
      </c>
      <c r="F148" s="6">
        <v>0</v>
      </c>
      <c r="G148" s="6">
        <v>82.168478260869563</v>
      </c>
      <c r="H148" s="6">
        <v>226.65760869565219</v>
      </c>
      <c r="I148" s="6">
        <f>SUM(F148:H148)</f>
        <v>308.82608695652175</v>
      </c>
      <c r="J148" s="6">
        <f>I148/E148</f>
        <v>3.5325127440009947</v>
      </c>
      <c r="K148" s="6">
        <f>F148/E148</f>
        <v>0</v>
      </c>
    </row>
    <row r="149" spans="1:11" x14ac:dyDescent="0.3">
      <c r="A149" s="5" t="s">
        <v>31</v>
      </c>
      <c r="B149" s="5" t="s">
        <v>343</v>
      </c>
      <c r="C149" s="5" t="s">
        <v>344</v>
      </c>
      <c r="D149" s="5" t="s">
        <v>35</v>
      </c>
      <c r="E149" s="6">
        <v>109.56521739130434</v>
      </c>
      <c r="F149" s="6">
        <v>62.584891304347828</v>
      </c>
      <c r="G149" s="6">
        <v>80.504347826086985</v>
      </c>
      <c r="H149" s="6">
        <v>321.07565217391306</v>
      </c>
      <c r="I149" s="6">
        <f>SUM(F149:H149)</f>
        <v>464.16489130434786</v>
      </c>
      <c r="J149" s="6">
        <f>I149/E149</f>
        <v>4.2364255952380958</v>
      </c>
      <c r="K149" s="6">
        <f>F149/E149</f>
        <v>0.57121130952380961</v>
      </c>
    </row>
    <row r="150" spans="1:11" x14ac:dyDescent="0.3">
      <c r="A150" s="5" t="s">
        <v>31</v>
      </c>
      <c r="B150" s="5" t="s">
        <v>345</v>
      </c>
      <c r="C150" s="5" t="s">
        <v>346</v>
      </c>
      <c r="D150" s="5" t="s">
        <v>66</v>
      </c>
      <c r="E150" s="6">
        <v>96.228260869565219</v>
      </c>
      <c r="F150" s="6">
        <v>33.584239130434781</v>
      </c>
      <c r="G150" s="6">
        <v>66.513586956521735</v>
      </c>
      <c r="H150" s="6">
        <v>194.13315217391303</v>
      </c>
      <c r="I150" s="6">
        <f>SUM(F150:H150)</f>
        <v>294.23097826086956</v>
      </c>
      <c r="J150" s="6">
        <f>I150/E150</f>
        <v>3.0576358296622614</v>
      </c>
      <c r="K150" s="6">
        <f>F150/E150</f>
        <v>0.34900598667118488</v>
      </c>
    </row>
    <row r="151" spans="1:11" x14ac:dyDescent="0.3">
      <c r="A151" s="5" t="s">
        <v>31</v>
      </c>
      <c r="B151" s="5" t="s">
        <v>347</v>
      </c>
      <c r="C151" s="5" t="s">
        <v>348</v>
      </c>
      <c r="D151" s="5" t="s">
        <v>102</v>
      </c>
      <c r="E151" s="6">
        <v>593.28260869565213</v>
      </c>
      <c r="F151" s="6">
        <v>160.35641304347834</v>
      </c>
      <c r="G151" s="6">
        <v>631.30652173913063</v>
      </c>
      <c r="H151" s="6">
        <v>1356.5432608695651</v>
      </c>
      <c r="I151" s="6">
        <f>SUM(F151:H151)</f>
        <v>2148.2061956521738</v>
      </c>
      <c r="J151" s="6">
        <f>I151/E151</f>
        <v>3.6208817925323369</v>
      </c>
      <c r="K151" s="6">
        <f>F151/E151</f>
        <v>0.27028672456121083</v>
      </c>
    </row>
    <row r="152" spans="1:11" x14ac:dyDescent="0.3">
      <c r="A152" s="5" t="s">
        <v>31</v>
      </c>
      <c r="B152" s="5" t="s">
        <v>349</v>
      </c>
      <c r="C152" s="5" t="s">
        <v>34</v>
      </c>
      <c r="D152" s="5" t="s">
        <v>33</v>
      </c>
      <c r="E152" s="6">
        <v>113.48913043478261</v>
      </c>
      <c r="F152" s="6">
        <v>44.100543478260867</v>
      </c>
      <c r="G152" s="6">
        <v>70.448369565217391</v>
      </c>
      <c r="H152" s="6">
        <v>229.91847826086956</v>
      </c>
      <c r="I152" s="6">
        <f>SUM(F152:H152)</f>
        <v>344.46739130434781</v>
      </c>
      <c r="J152" s="6">
        <f>I152/E152</f>
        <v>3.0352456661239344</v>
      </c>
      <c r="K152" s="6">
        <f>F152/E152</f>
        <v>0.38858825782970979</v>
      </c>
    </row>
    <row r="153" spans="1:11" x14ac:dyDescent="0.3">
      <c r="A153" s="5" t="s">
        <v>31</v>
      </c>
      <c r="B153" s="5" t="s">
        <v>350</v>
      </c>
      <c r="C153" s="5" t="s">
        <v>344</v>
      </c>
      <c r="D153" s="5" t="s">
        <v>35</v>
      </c>
      <c r="E153" s="6">
        <v>102.64130434782609</v>
      </c>
      <c r="F153" s="6">
        <v>65.785326086956516</v>
      </c>
      <c r="G153" s="6">
        <v>98.498152173913041</v>
      </c>
      <c r="H153" s="6">
        <v>261.73097826086956</v>
      </c>
      <c r="I153" s="6">
        <f>SUM(F153:H153)</f>
        <v>426.01445652173913</v>
      </c>
      <c r="J153" s="6">
        <f>I153/E153</f>
        <v>4.1505167849200459</v>
      </c>
      <c r="K153" s="6">
        <f>F153/E153</f>
        <v>0.64092449433442755</v>
      </c>
    </row>
    <row r="154" spans="1:11" x14ac:dyDescent="0.3">
      <c r="A154" s="5" t="s">
        <v>31</v>
      </c>
      <c r="B154" s="5" t="s">
        <v>351</v>
      </c>
      <c r="C154" s="5" t="s">
        <v>352</v>
      </c>
      <c r="D154" s="5" t="s">
        <v>49</v>
      </c>
      <c r="E154" s="6">
        <v>111.8695652173913</v>
      </c>
      <c r="F154" s="6">
        <v>13.029347826086955</v>
      </c>
      <c r="G154" s="6">
        <v>96.582065217391332</v>
      </c>
      <c r="H154" s="6">
        <v>218.12119565217392</v>
      </c>
      <c r="I154" s="6">
        <f>SUM(F154:H154)</f>
        <v>327.73260869565217</v>
      </c>
      <c r="J154" s="6">
        <f>I154/E154</f>
        <v>2.9295958025650992</v>
      </c>
      <c r="K154" s="6">
        <f>F154/E154</f>
        <v>0.11646910221531286</v>
      </c>
    </row>
    <row r="155" spans="1:11" x14ac:dyDescent="0.3">
      <c r="A155" s="5" t="s">
        <v>31</v>
      </c>
      <c r="B155" s="5" t="s">
        <v>353</v>
      </c>
      <c r="C155" s="5" t="s">
        <v>104</v>
      </c>
      <c r="D155" s="5" t="s">
        <v>105</v>
      </c>
      <c r="E155" s="6">
        <v>162.45652173913044</v>
      </c>
      <c r="F155" s="6">
        <v>47.629891304347836</v>
      </c>
      <c r="G155" s="6">
        <v>115.84891304347825</v>
      </c>
      <c r="H155" s="6">
        <v>328.59141304347827</v>
      </c>
      <c r="I155" s="6">
        <f>SUM(F155:H155)</f>
        <v>492.07021739130437</v>
      </c>
      <c r="J155" s="6">
        <f>I155/E155</f>
        <v>3.0289348320620904</v>
      </c>
      <c r="K155" s="6">
        <f>F155/E155</f>
        <v>0.29318546768366122</v>
      </c>
    </row>
    <row r="156" spans="1:11" x14ac:dyDescent="0.3">
      <c r="A156" s="5" t="s">
        <v>31</v>
      </c>
      <c r="B156" s="5" t="s">
        <v>354</v>
      </c>
      <c r="C156" s="5" t="s">
        <v>355</v>
      </c>
      <c r="D156" s="5" t="s">
        <v>223</v>
      </c>
      <c r="E156" s="6">
        <v>118.1195652173913</v>
      </c>
      <c r="F156" s="6">
        <v>103.35923913043477</v>
      </c>
      <c r="G156" s="6">
        <v>62.486086956521731</v>
      </c>
      <c r="H156" s="6">
        <v>348.14728260869566</v>
      </c>
      <c r="I156" s="6">
        <f>SUM(F156:H156)</f>
        <v>513.99260869565217</v>
      </c>
      <c r="J156" s="6">
        <f>I156/E156</f>
        <v>4.3514603846507773</v>
      </c>
      <c r="K156" s="6">
        <f>F156/E156</f>
        <v>0.87503910922977823</v>
      </c>
    </row>
    <row r="157" spans="1:11" x14ac:dyDescent="0.3">
      <c r="A157" s="5" t="s">
        <v>31</v>
      </c>
      <c r="B157" s="5" t="s">
        <v>356</v>
      </c>
      <c r="C157" s="5" t="s">
        <v>357</v>
      </c>
      <c r="D157" s="5" t="s">
        <v>112</v>
      </c>
      <c r="E157" s="6">
        <v>100.07608695652173</v>
      </c>
      <c r="F157" s="6">
        <v>35.635869565217391</v>
      </c>
      <c r="G157" s="6">
        <v>83.709239130434781</v>
      </c>
      <c r="H157" s="6">
        <v>158.65489130434781</v>
      </c>
      <c r="I157" s="6">
        <f>SUM(F157:H157)</f>
        <v>278</v>
      </c>
      <c r="J157" s="6">
        <f>I157/E157</f>
        <v>2.7778863907896167</v>
      </c>
      <c r="K157" s="6">
        <f>F157/E157</f>
        <v>0.35608775931356579</v>
      </c>
    </row>
    <row r="158" spans="1:11" x14ac:dyDescent="0.3">
      <c r="A158" s="5" t="s">
        <v>31</v>
      </c>
      <c r="B158" s="5" t="s">
        <v>358</v>
      </c>
      <c r="C158" s="5" t="s">
        <v>233</v>
      </c>
      <c r="D158" s="5" t="s">
        <v>142</v>
      </c>
      <c r="E158" s="6">
        <v>106.69565217391305</v>
      </c>
      <c r="F158" s="6">
        <v>37.584239130434781</v>
      </c>
      <c r="G158" s="6">
        <v>88.793478260869563</v>
      </c>
      <c r="H158" s="6">
        <v>223.10054347826087</v>
      </c>
      <c r="I158" s="6">
        <f>SUM(F158:H158)</f>
        <v>349.47826086956525</v>
      </c>
      <c r="J158" s="6">
        <f>I158/E158</f>
        <v>3.275468622656887</v>
      </c>
      <c r="K158" s="6">
        <f>F158/E158</f>
        <v>0.35225651996740015</v>
      </c>
    </row>
    <row r="159" spans="1:11" x14ac:dyDescent="0.3">
      <c r="A159" s="5" t="s">
        <v>31</v>
      </c>
      <c r="B159" s="5" t="s">
        <v>359</v>
      </c>
      <c r="C159" s="5" t="s">
        <v>48</v>
      </c>
      <c r="D159" s="5" t="s">
        <v>49</v>
      </c>
      <c r="E159" s="6">
        <v>75.978260869565219</v>
      </c>
      <c r="F159" s="6">
        <v>29.904891304347824</v>
      </c>
      <c r="G159" s="6">
        <v>61.733695652173914</v>
      </c>
      <c r="H159" s="6">
        <v>151.58423913043478</v>
      </c>
      <c r="I159" s="6">
        <f>SUM(F159:H159)</f>
        <v>243.2228260869565</v>
      </c>
      <c r="J159" s="6">
        <f>I159/E159</f>
        <v>3.2012160228898425</v>
      </c>
      <c r="K159" s="6">
        <f>F159/E159</f>
        <v>0.39359799713876964</v>
      </c>
    </row>
    <row r="160" spans="1:11" x14ac:dyDescent="0.3">
      <c r="A160" s="5" t="s">
        <v>31</v>
      </c>
      <c r="B160" s="5" t="s">
        <v>360</v>
      </c>
      <c r="C160" s="5" t="s">
        <v>76</v>
      </c>
      <c r="D160" s="5" t="s">
        <v>32</v>
      </c>
      <c r="E160" s="6">
        <v>52.510869565217391</v>
      </c>
      <c r="F160" s="6">
        <v>52.866847826086953</v>
      </c>
      <c r="G160" s="6">
        <v>76.057065217391298</v>
      </c>
      <c r="H160" s="6">
        <v>141.54891304347825</v>
      </c>
      <c r="I160" s="6">
        <f>SUM(F160:H160)</f>
        <v>270.4728260869565</v>
      </c>
      <c r="J160" s="6">
        <f>I160/E160</f>
        <v>5.15079693645208</v>
      </c>
      <c r="K160" s="6">
        <f>F160/E160</f>
        <v>1.006779134754709</v>
      </c>
    </row>
    <row r="161" spans="1:11" x14ac:dyDescent="0.3">
      <c r="A161" s="5" t="s">
        <v>31</v>
      </c>
      <c r="B161" s="5" t="s">
        <v>361</v>
      </c>
      <c r="C161" s="5" t="s">
        <v>141</v>
      </c>
      <c r="D161" s="5" t="s">
        <v>142</v>
      </c>
      <c r="E161" s="6">
        <v>47.836956521739133</v>
      </c>
      <c r="F161" s="6">
        <v>39.832608695652176</v>
      </c>
      <c r="G161" s="6">
        <v>77.721304347826091</v>
      </c>
      <c r="H161" s="6">
        <v>118.1970652173913</v>
      </c>
      <c r="I161" s="6">
        <f>SUM(F161:H161)</f>
        <v>235.75097826086957</v>
      </c>
      <c r="J161" s="6">
        <f>I161/E161</f>
        <v>4.928218586684844</v>
      </c>
      <c r="K161" s="6">
        <f>F161/E161</f>
        <v>0.83267439218359462</v>
      </c>
    </row>
    <row r="162" spans="1:11" x14ac:dyDescent="0.3">
      <c r="A162" s="5" t="s">
        <v>31</v>
      </c>
      <c r="B162" s="5" t="s">
        <v>362</v>
      </c>
      <c r="C162" s="5" t="s">
        <v>363</v>
      </c>
      <c r="D162" s="5" t="s">
        <v>105</v>
      </c>
      <c r="E162" s="6">
        <v>40.945652173913047</v>
      </c>
      <c r="F162" s="6">
        <v>57.710108695652174</v>
      </c>
      <c r="G162" s="6">
        <v>46.676304347826083</v>
      </c>
      <c r="H162" s="6">
        <v>120.09510869565217</v>
      </c>
      <c r="I162" s="6">
        <f>SUM(F162:H162)</f>
        <v>224.48152173913041</v>
      </c>
      <c r="J162" s="6">
        <f>I162/E162</f>
        <v>5.4824263339527466</v>
      </c>
      <c r="K162" s="6">
        <f>F162/E162</f>
        <v>1.4094319086806477</v>
      </c>
    </row>
    <row r="163" spans="1:11" x14ac:dyDescent="0.3">
      <c r="A163" s="5" t="s">
        <v>31</v>
      </c>
      <c r="B163" s="5" t="s">
        <v>364</v>
      </c>
      <c r="C163" s="5" t="s">
        <v>365</v>
      </c>
      <c r="D163" s="5" t="s">
        <v>71</v>
      </c>
      <c r="E163" s="6">
        <v>44.478260869565219</v>
      </c>
      <c r="F163" s="6">
        <v>60.048913043478258</v>
      </c>
      <c r="G163" s="6">
        <v>59.396739130434781</v>
      </c>
      <c r="H163" s="6">
        <v>119.02445652173913</v>
      </c>
      <c r="I163" s="6">
        <f>SUM(F163:H163)</f>
        <v>238.47010869565216</v>
      </c>
      <c r="J163" s="6">
        <f>I163/E163</f>
        <v>5.3614980449657867</v>
      </c>
      <c r="K163" s="6">
        <f>F163/E163</f>
        <v>1.350073313782991</v>
      </c>
    </row>
    <row r="164" spans="1:11" x14ac:dyDescent="0.3">
      <c r="A164" s="5" t="s">
        <v>31</v>
      </c>
      <c r="B164" s="5" t="s">
        <v>366</v>
      </c>
      <c r="C164" s="5" t="s">
        <v>367</v>
      </c>
      <c r="D164" s="5" t="s">
        <v>227</v>
      </c>
      <c r="E164" s="6">
        <v>38.902173913043477</v>
      </c>
      <c r="F164" s="6">
        <v>35.947391304347832</v>
      </c>
      <c r="G164" s="6">
        <v>47.990760869565236</v>
      </c>
      <c r="H164" s="6">
        <v>113.49913043478261</v>
      </c>
      <c r="I164" s="6">
        <f>SUM(F164:H164)</f>
        <v>197.43728260869568</v>
      </c>
      <c r="J164" s="6">
        <f>I164/E164</f>
        <v>5.0752249231628959</v>
      </c>
      <c r="K164" s="6">
        <f>F164/E164</f>
        <v>0.92404582285554648</v>
      </c>
    </row>
    <row r="165" spans="1:11" x14ac:dyDescent="0.3">
      <c r="A165" s="5" t="s">
        <v>31</v>
      </c>
      <c r="B165" s="5" t="s">
        <v>368</v>
      </c>
      <c r="C165" s="5" t="s">
        <v>369</v>
      </c>
      <c r="D165" s="5" t="s">
        <v>32</v>
      </c>
      <c r="E165" s="6">
        <v>51.967391304347828</v>
      </c>
      <c r="F165" s="6">
        <v>77.374021739130399</v>
      </c>
      <c r="G165" s="6">
        <v>17.255434782608692</v>
      </c>
      <c r="H165" s="6">
        <v>139.42282608695652</v>
      </c>
      <c r="I165" s="6">
        <f>SUM(F165:H165)</f>
        <v>234.05228260869561</v>
      </c>
      <c r="J165" s="6">
        <f>I165/E165</f>
        <v>4.5038297427316447</v>
      </c>
      <c r="K165" s="6">
        <f>F165/E165</f>
        <v>1.4888956285295956</v>
      </c>
    </row>
    <row r="166" spans="1:11" x14ac:dyDescent="0.3">
      <c r="A166" s="5" t="s">
        <v>31</v>
      </c>
      <c r="B166" s="5" t="s">
        <v>370</v>
      </c>
      <c r="C166" s="5" t="s">
        <v>290</v>
      </c>
      <c r="D166" s="5" t="s">
        <v>265</v>
      </c>
      <c r="E166" s="6">
        <v>128.83695652173913</v>
      </c>
      <c r="F166" s="6">
        <v>45.942934782608695</v>
      </c>
      <c r="G166" s="6">
        <v>131.70380434782609</v>
      </c>
      <c r="H166" s="6">
        <v>309.90489130434781</v>
      </c>
      <c r="I166" s="6">
        <f>SUM(F166:H166)</f>
        <v>487.55163043478262</v>
      </c>
      <c r="J166" s="6">
        <f>I166/E166</f>
        <v>3.7842529317472371</v>
      </c>
      <c r="K166" s="6">
        <f>F166/E166</f>
        <v>0.3565974858685565</v>
      </c>
    </row>
    <row r="167" spans="1:11" x14ac:dyDescent="0.3">
      <c r="A167" s="5" t="s">
        <v>31</v>
      </c>
      <c r="B167" s="5" t="s">
        <v>371</v>
      </c>
      <c r="C167" s="5" t="s">
        <v>82</v>
      </c>
      <c r="D167" s="5" t="s">
        <v>83</v>
      </c>
      <c r="E167" s="6">
        <v>78.576086956521735</v>
      </c>
      <c r="F167" s="6">
        <v>36.889239130434788</v>
      </c>
      <c r="G167" s="6">
        <v>78.157608695652158</v>
      </c>
      <c r="H167" s="6">
        <v>171.30652173913043</v>
      </c>
      <c r="I167" s="6">
        <f>SUM(F167:H167)</f>
        <v>286.35336956521735</v>
      </c>
      <c r="J167" s="6">
        <f>I167/E167</f>
        <v>3.6442813667173879</v>
      </c>
      <c r="K167" s="6">
        <f>F167/E167</f>
        <v>0.46947157283165042</v>
      </c>
    </row>
    <row r="168" spans="1:11" x14ac:dyDescent="0.3">
      <c r="A168" s="5" t="s">
        <v>31</v>
      </c>
      <c r="B168" s="5" t="s">
        <v>372</v>
      </c>
      <c r="C168" s="5" t="s">
        <v>373</v>
      </c>
      <c r="D168" s="5" t="s">
        <v>374</v>
      </c>
      <c r="E168" s="6">
        <v>65.760869565217391</v>
      </c>
      <c r="F168" s="6">
        <v>48.135434782608684</v>
      </c>
      <c r="G168" s="6">
        <v>73.15836956521737</v>
      </c>
      <c r="H168" s="6">
        <v>184.51641304347825</v>
      </c>
      <c r="I168" s="6">
        <f>SUM(F168:H168)</f>
        <v>305.81021739130432</v>
      </c>
      <c r="J168" s="6">
        <f>I168/E168</f>
        <v>4.6503371900826442</v>
      </c>
      <c r="K168" s="6">
        <f>F168/E168</f>
        <v>0.73197685950413205</v>
      </c>
    </row>
    <row r="169" spans="1:11" x14ac:dyDescent="0.3">
      <c r="A169" s="5" t="s">
        <v>31</v>
      </c>
      <c r="B169" s="5" t="s">
        <v>375</v>
      </c>
      <c r="C169" s="5" t="s">
        <v>376</v>
      </c>
      <c r="D169" s="5" t="s">
        <v>35</v>
      </c>
      <c r="E169" s="6">
        <v>62.880434782608695</v>
      </c>
      <c r="F169" s="6">
        <v>28.349999999999998</v>
      </c>
      <c r="G169" s="6">
        <v>79.686956521739106</v>
      </c>
      <c r="H169" s="6">
        <v>172.75760869565218</v>
      </c>
      <c r="I169" s="6">
        <f>SUM(F169:H169)</f>
        <v>280.79456521739127</v>
      </c>
      <c r="J169" s="6">
        <f>I169/E169</f>
        <v>4.4655315471045807</v>
      </c>
      <c r="K169" s="6">
        <f>F169/E169</f>
        <v>0.45085566119273979</v>
      </c>
    </row>
    <row r="170" spans="1:11" x14ac:dyDescent="0.3">
      <c r="A170" s="5" t="s">
        <v>31</v>
      </c>
      <c r="B170" s="5" t="s">
        <v>377</v>
      </c>
      <c r="C170" s="5" t="s">
        <v>378</v>
      </c>
      <c r="D170" s="5" t="s">
        <v>32</v>
      </c>
      <c r="E170" s="6">
        <v>142.46739130434781</v>
      </c>
      <c r="F170" s="6">
        <v>56.875</v>
      </c>
      <c r="G170" s="6">
        <v>140.82684782608695</v>
      </c>
      <c r="H170" s="6">
        <v>258.02086956521737</v>
      </c>
      <c r="I170" s="6">
        <f>SUM(F170:H170)</f>
        <v>455.72271739130429</v>
      </c>
      <c r="J170" s="6">
        <f>I170/E170</f>
        <v>3.1987861448081176</v>
      </c>
      <c r="K170" s="6">
        <f>F170/E170</f>
        <v>0.39921416037232016</v>
      </c>
    </row>
    <row r="171" spans="1:11" x14ac:dyDescent="0.3">
      <c r="A171" s="5" t="s">
        <v>31</v>
      </c>
      <c r="B171" s="5" t="s">
        <v>379</v>
      </c>
      <c r="C171" s="5" t="s">
        <v>264</v>
      </c>
      <c r="D171" s="5" t="s">
        <v>265</v>
      </c>
      <c r="E171" s="6">
        <v>90.391304347826093</v>
      </c>
      <c r="F171" s="6">
        <v>37.921195652173914</v>
      </c>
      <c r="G171" s="6">
        <v>67.904891304347828</v>
      </c>
      <c r="H171" s="6">
        <v>152.64402173913044</v>
      </c>
      <c r="I171" s="6">
        <f>SUM(F171:H171)</f>
        <v>258.47010869565219</v>
      </c>
      <c r="J171" s="6">
        <f>I171/E171</f>
        <v>2.8594576719576721</v>
      </c>
      <c r="K171" s="6">
        <f>F171/E171</f>
        <v>0.41952260702260702</v>
      </c>
    </row>
    <row r="172" spans="1:11" x14ac:dyDescent="0.3">
      <c r="A172" s="5" t="s">
        <v>31</v>
      </c>
      <c r="B172" s="5" t="s">
        <v>380</v>
      </c>
      <c r="C172" s="5" t="s">
        <v>381</v>
      </c>
      <c r="D172" s="5" t="s">
        <v>142</v>
      </c>
      <c r="E172" s="6">
        <v>87.010869565217391</v>
      </c>
      <c r="F172" s="6">
        <v>43.203804347826086</v>
      </c>
      <c r="G172" s="6">
        <v>50.551630434782609</v>
      </c>
      <c r="H172" s="6">
        <v>151.43478260869566</v>
      </c>
      <c r="I172" s="6">
        <f>SUM(F172:H172)</f>
        <v>245.19021739130434</v>
      </c>
      <c r="J172" s="6">
        <f>I172/E172</f>
        <v>2.8179262960649596</v>
      </c>
      <c r="K172" s="6">
        <f>F172/E172</f>
        <v>0.49653341661461586</v>
      </c>
    </row>
    <row r="173" spans="1:11" x14ac:dyDescent="0.3">
      <c r="A173" s="5" t="s">
        <v>31</v>
      </c>
      <c r="B173" s="5" t="s">
        <v>382</v>
      </c>
      <c r="C173" s="5" t="s">
        <v>383</v>
      </c>
      <c r="D173" s="5" t="s">
        <v>59</v>
      </c>
      <c r="E173" s="6">
        <v>110.42391304347827</v>
      </c>
      <c r="F173" s="6">
        <v>50.266304347826086</v>
      </c>
      <c r="G173" s="6">
        <v>79.086956521739125</v>
      </c>
      <c r="H173" s="6">
        <v>204.92391304347825</v>
      </c>
      <c r="I173" s="6">
        <f>SUM(F173:H173)</f>
        <v>334.2771739130435</v>
      </c>
      <c r="J173" s="6">
        <f>I173/E173</f>
        <v>3.0272172457919089</v>
      </c>
      <c r="K173" s="6">
        <f>F173/E173</f>
        <v>0.45521212717787179</v>
      </c>
    </row>
    <row r="174" spans="1:11" x14ac:dyDescent="0.3">
      <c r="A174" s="5" t="s">
        <v>31</v>
      </c>
      <c r="B174" s="5" t="s">
        <v>384</v>
      </c>
      <c r="C174" s="5" t="s">
        <v>385</v>
      </c>
      <c r="D174" s="5" t="s">
        <v>151</v>
      </c>
      <c r="E174" s="6">
        <v>172.41304347826087</v>
      </c>
      <c r="F174" s="6">
        <v>28.203804347826086</v>
      </c>
      <c r="G174" s="6">
        <v>134.97554347826087</v>
      </c>
      <c r="H174" s="6">
        <v>344.15760869565219</v>
      </c>
      <c r="I174" s="6">
        <f>SUM(F174:H174)</f>
        <v>507.33695652173913</v>
      </c>
      <c r="J174" s="6">
        <f>I174/E174</f>
        <v>2.9425671415962675</v>
      </c>
      <c r="K174" s="6">
        <f>F174/E174</f>
        <v>0.16358277644685409</v>
      </c>
    </row>
    <row r="175" spans="1:11" x14ac:dyDescent="0.3">
      <c r="A175" s="5" t="s">
        <v>31</v>
      </c>
      <c r="B175" s="5" t="s">
        <v>386</v>
      </c>
      <c r="C175" s="5" t="s">
        <v>387</v>
      </c>
      <c r="D175" s="5" t="s">
        <v>298</v>
      </c>
      <c r="E175" s="6">
        <v>94.293478260869563</v>
      </c>
      <c r="F175" s="6">
        <v>29.904891304347824</v>
      </c>
      <c r="G175" s="6">
        <v>85.758152173913047</v>
      </c>
      <c r="H175" s="6">
        <v>181.13076086956519</v>
      </c>
      <c r="I175" s="6">
        <f>SUM(F175:H175)</f>
        <v>296.79380434782604</v>
      </c>
      <c r="J175" s="6">
        <f>I175/E175</f>
        <v>3.1475538904899132</v>
      </c>
      <c r="K175" s="6">
        <f>F175/E175</f>
        <v>0.31714697406340059</v>
      </c>
    </row>
    <row r="176" spans="1:11" x14ac:dyDescent="0.3">
      <c r="A176" s="5" t="s">
        <v>31</v>
      </c>
      <c r="B176" s="5" t="s">
        <v>388</v>
      </c>
      <c r="C176" s="5" t="s">
        <v>389</v>
      </c>
      <c r="D176" s="5" t="s">
        <v>139</v>
      </c>
      <c r="E176" s="6">
        <v>103.3804347826087</v>
      </c>
      <c r="F176" s="6">
        <v>37.980978260869563</v>
      </c>
      <c r="G176" s="6">
        <v>78.964673913043484</v>
      </c>
      <c r="H176" s="6">
        <v>171.84510869565219</v>
      </c>
      <c r="I176" s="6">
        <f>SUM(F176:H176)</f>
        <v>288.79076086956525</v>
      </c>
      <c r="J176" s="6">
        <f>I176/E176</f>
        <v>2.793475975186626</v>
      </c>
      <c r="K176" s="6">
        <f>F176/E176</f>
        <v>0.36739039007465035</v>
      </c>
    </row>
    <row r="177" spans="1:11" x14ac:dyDescent="0.3">
      <c r="A177" s="5" t="s">
        <v>31</v>
      </c>
      <c r="B177" s="5" t="s">
        <v>390</v>
      </c>
      <c r="C177" s="5" t="s">
        <v>391</v>
      </c>
      <c r="D177" s="5" t="s">
        <v>139</v>
      </c>
      <c r="E177" s="6">
        <v>110.31521739130434</v>
      </c>
      <c r="F177" s="6">
        <v>32.728260869565219</v>
      </c>
      <c r="G177" s="6">
        <v>86.826086956521735</v>
      </c>
      <c r="H177" s="6">
        <v>206.11684782608697</v>
      </c>
      <c r="I177" s="6">
        <f>SUM(F177:H177)</f>
        <v>325.67119565217394</v>
      </c>
      <c r="J177" s="6">
        <f>I177/E177</f>
        <v>2.9521874076263672</v>
      </c>
      <c r="K177" s="6">
        <f>F177/E177</f>
        <v>0.2966794758104247</v>
      </c>
    </row>
    <row r="178" spans="1:11" x14ac:dyDescent="0.3">
      <c r="A178" s="5" t="s">
        <v>31</v>
      </c>
      <c r="B178" s="5" t="s">
        <v>392</v>
      </c>
      <c r="C178" s="5" t="s">
        <v>62</v>
      </c>
      <c r="D178" s="5" t="s">
        <v>52</v>
      </c>
      <c r="E178" s="6">
        <v>99.706521739130437</v>
      </c>
      <c r="F178" s="6">
        <v>32.907608695652172</v>
      </c>
      <c r="G178" s="6">
        <v>84.519021739130437</v>
      </c>
      <c r="H178" s="6">
        <v>184.5625</v>
      </c>
      <c r="I178" s="6">
        <f>SUM(F178:H178)</f>
        <v>301.98913043478262</v>
      </c>
      <c r="J178" s="6">
        <f>I178/E178</f>
        <v>3.0287801155565246</v>
      </c>
      <c r="K178" s="6">
        <f>F178/E178</f>
        <v>0.33004469639158396</v>
      </c>
    </row>
    <row r="179" spans="1:11" x14ac:dyDescent="0.3">
      <c r="A179" s="5" t="s">
        <v>31</v>
      </c>
      <c r="B179" s="5" t="s">
        <v>393</v>
      </c>
      <c r="C179" s="5" t="s">
        <v>394</v>
      </c>
      <c r="D179" s="5" t="s">
        <v>35</v>
      </c>
      <c r="E179" s="6">
        <v>75.554347826086953</v>
      </c>
      <c r="F179" s="6">
        <v>36.538043478260867</v>
      </c>
      <c r="G179" s="6">
        <v>53.105978260869563</v>
      </c>
      <c r="H179" s="6">
        <v>146.22826086956522</v>
      </c>
      <c r="I179" s="6">
        <f>SUM(F179:H179)</f>
        <v>235.87228260869566</v>
      </c>
      <c r="J179" s="6">
        <f>I179/E179</f>
        <v>3.1218889368436198</v>
      </c>
      <c r="K179" s="6">
        <f>F179/E179</f>
        <v>0.48359948208890807</v>
      </c>
    </row>
    <row r="180" spans="1:11" x14ac:dyDescent="0.3">
      <c r="A180" s="5" t="s">
        <v>31</v>
      </c>
      <c r="B180" s="5" t="s">
        <v>395</v>
      </c>
      <c r="C180" s="5" t="s">
        <v>396</v>
      </c>
      <c r="D180" s="5" t="s">
        <v>182</v>
      </c>
      <c r="E180" s="6">
        <v>114.28260869565217</v>
      </c>
      <c r="F180" s="6">
        <v>36.293478260869563</v>
      </c>
      <c r="G180" s="6">
        <v>110.8695652173913</v>
      </c>
      <c r="H180" s="6">
        <v>197.87228260869566</v>
      </c>
      <c r="I180" s="6">
        <f>SUM(F180:H180)</f>
        <v>345.0353260869565</v>
      </c>
      <c r="J180" s="6">
        <f>I180/E180</f>
        <v>3.0191411451398134</v>
      </c>
      <c r="K180" s="6">
        <f>F180/E180</f>
        <v>0.31757656458055922</v>
      </c>
    </row>
    <row r="181" spans="1:11" x14ac:dyDescent="0.3">
      <c r="A181" s="5" t="s">
        <v>31</v>
      </c>
      <c r="B181" s="5" t="s">
        <v>397</v>
      </c>
      <c r="C181" s="5" t="s">
        <v>398</v>
      </c>
      <c r="D181" s="5" t="s">
        <v>399</v>
      </c>
      <c r="E181" s="6">
        <v>112.52173913043478</v>
      </c>
      <c r="F181" s="6">
        <v>31.516304347826086</v>
      </c>
      <c r="G181" s="6">
        <v>82.375</v>
      </c>
      <c r="H181" s="6">
        <v>218.83152173913044</v>
      </c>
      <c r="I181" s="6">
        <f>SUM(F181:H181)</f>
        <v>332.7228260869565</v>
      </c>
      <c r="J181" s="6">
        <f>I181/E181</f>
        <v>2.9569648377125191</v>
      </c>
      <c r="K181" s="6">
        <f>F181/E181</f>
        <v>0.28009080370942813</v>
      </c>
    </row>
    <row r="182" spans="1:11" x14ac:dyDescent="0.3">
      <c r="A182" s="5" t="s">
        <v>31</v>
      </c>
      <c r="B182" s="5" t="s">
        <v>400</v>
      </c>
      <c r="C182" s="5" t="s">
        <v>381</v>
      </c>
      <c r="D182" s="5" t="s">
        <v>142</v>
      </c>
      <c r="E182" s="6">
        <v>209.80434782608697</v>
      </c>
      <c r="F182" s="6">
        <v>41.828804347826086</v>
      </c>
      <c r="G182" s="6">
        <v>173.47826086956522</v>
      </c>
      <c r="H182" s="6">
        <v>398.44293478260869</v>
      </c>
      <c r="I182" s="6">
        <f>SUM(F182:H182)</f>
        <v>613.75</v>
      </c>
      <c r="J182" s="6">
        <f>I182/E182</f>
        <v>2.9253445238835352</v>
      </c>
      <c r="K182" s="6">
        <f>F182/E182</f>
        <v>0.19937053155113457</v>
      </c>
    </row>
    <row r="183" spans="1:11" x14ac:dyDescent="0.3">
      <c r="A183" s="5" t="s">
        <v>31</v>
      </c>
      <c r="B183" s="5" t="s">
        <v>401</v>
      </c>
      <c r="C183" s="5" t="s">
        <v>58</v>
      </c>
      <c r="D183" s="5" t="s">
        <v>59</v>
      </c>
      <c r="E183" s="6">
        <v>97.923913043478265</v>
      </c>
      <c r="F183" s="6">
        <v>32.714673913043477</v>
      </c>
      <c r="G183" s="6">
        <v>71.828804347826093</v>
      </c>
      <c r="H183" s="6">
        <v>189.15217391304347</v>
      </c>
      <c r="I183" s="6">
        <f>SUM(F183:H183)</f>
        <v>293.695652173913</v>
      </c>
      <c r="J183" s="6">
        <f>I183/E183</f>
        <v>2.9992229992229986</v>
      </c>
      <c r="K183" s="6">
        <f>F183/E183</f>
        <v>0.33408258408258407</v>
      </c>
    </row>
    <row r="184" spans="1:11" x14ac:dyDescent="0.3">
      <c r="A184" s="5" t="s">
        <v>31</v>
      </c>
      <c r="B184" s="5" t="s">
        <v>402</v>
      </c>
      <c r="C184" s="5" t="s">
        <v>403</v>
      </c>
      <c r="D184" s="5" t="s">
        <v>176</v>
      </c>
      <c r="E184" s="6">
        <v>69.347826086956516</v>
      </c>
      <c r="F184" s="6">
        <v>40.122282608695649</v>
      </c>
      <c r="G184" s="6">
        <v>25.883152173913043</v>
      </c>
      <c r="H184" s="6">
        <v>139.08423913043478</v>
      </c>
      <c r="I184" s="6">
        <f>SUM(F184:H184)</f>
        <v>205.08967391304347</v>
      </c>
      <c r="J184" s="6">
        <f>I184/E184</f>
        <v>2.957405956112853</v>
      </c>
      <c r="K184" s="6">
        <f>F184/E184</f>
        <v>0.57856583072100309</v>
      </c>
    </row>
    <row r="185" spans="1:11" x14ac:dyDescent="0.3">
      <c r="A185" s="5" t="s">
        <v>31</v>
      </c>
      <c r="B185" s="5" t="s">
        <v>404</v>
      </c>
      <c r="C185" s="5" t="s">
        <v>385</v>
      </c>
      <c r="D185" s="5" t="s">
        <v>151</v>
      </c>
      <c r="E185" s="6">
        <v>105.68478260869566</v>
      </c>
      <c r="F185" s="6">
        <v>33.486413043478258</v>
      </c>
      <c r="G185" s="6">
        <v>86.404891304347828</v>
      </c>
      <c r="H185" s="6">
        <v>220.66847826086956</v>
      </c>
      <c r="I185" s="6">
        <f>SUM(F185:H185)</f>
        <v>340.55978260869563</v>
      </c>
      <c r="J185" s="6">
        <f>I185/E185</f>
        <v>3.2224107785662857</v>
      </c>
      <c r="K185" s="6">
        <f>F185/E185</f>
        <v>0.31685179471356573</v>
      </c>
    </row>
    <row r="186" spans="1:11" x14ac:dyDescent="0.3">
      <c r="A186" s="5" t="s">
        <v>31</v>
      </c>
      <c r="B186" s="5" t="s">
        <v>405</v>
      </c>
      <c r="C186" s="5" t="s">
        <v>406</v>
      </c>
      <c r="D186" s="5" t="s">
        <v>66</v>
      </c>
      <c r="E186" s="6">
        <v>127.73913043478261</v>
      </c>
      <c r="F186" s="6">
        <v>36.922826086956526</v>
      </c>
      <c r="G186" s="6">
        <v>147.53152173913043</v>
      </c>
      <c r="H186" s="6">
        <v>374.97663043478258</v>
      </c>
      <c r="I186" s="6">
        <f>SUM(F186:H186)</f>
        <v>559.43097826086955</v>
      </c>
      <c r="J186" s="6">
        <f>I186/E186</f>
        <v>4.3794800884955754</v>
      </c>
      <c r="K186" s="6">
        <f>F186/E186</f>
        <v>0.28904867256637173</v>
      </c>
    </row>
    <row r="187" spans="1:11" x14ac:dyDescent="0.3">
      <c r="A187" s="5" t="s">
        <v>31</v>
      </c>
      <c r="B187" s="5" t="s">
        <v>407</v>
      </c>
      <c r="C187" s="5" t="s">
        <v>104</v>
      </c>
      <c r="D187" s="5" t="s">
        <v>105</v>
      </c>
      <c r="E187" s="6">
        <v>174.11956521739131</v>
      </c>
      <c r="F187" s="6">
        <v>72.626195652173905</v>
      </c>
      <c r="G187" s="6">
        <v>130.55554347826089</v>
      </c>
      <c r="H187" s="6">
        <v>387.5342391304348</v>
      </c>
      <c r="I187" s="6">
        <f>SUM(F187:H187)</f>
        <v>590.71597826086963</v>
      </c>
      <c r="J187" s="6">
        <f>I187/E187</f>
        <v>3.3925881765403587</v>
      </c>
      <c r="K187" s="6">
        <f>F187/E187</f>
        <v>0.4171053124414757</v>
      </c>
    </row>
    <row r="188" spans="1:11" x14ac:dyDescent="0.3">
      <c r="A188" s="5" t="s">
        <v>31</v>
      </c>
      <c r="B188" s="5" t="s">
        <v>408</v>
      </c>
      <c r="C188" s="5" t="s">
        <v>387</v>
      </c>
      <c r="D188" s="5" t="s">
        <v>298</v>
      </c>
      <c r="E188" s="6">
        <v>101.8804347826087</v>
      </c>
      <c r="F188" s="6">
        <v>41.775869565217398</v>
      </c>
      <c r="G188" s="6">
        <v>90.698260869565232</v>
      </c>
      <c r="H188" s="6">
        <v>206.73923913043475</v>
      </c>
      <c r="I188" s="6">
        <f>SUM(F188:H188)</f>
        <v>339.21336956521736</v>
      </c>
      <c r="J188" s="6">
        <f>I188/E188</f>
        <v>3.3295241651552328</v>
      </c>
      <c r="K188" s="6">
        <f>F188/E188</f>
        <v>0.41004801024218507</v>
      </c>
    </row>
    <row r="189" spans="1:11" x14ac:dyDescent="0.3">
      <c r="A189" s="5" t="s">
        <v>31</v>
      </c>
      <c r="B189" s="5" t="s">
        <v>409</v>
      </c>
      <c r="C189" s="5" t="s">
        <v>62</v>
      </c>
      <c r="D189" s="5" t="s">
        <v>52</v>
      </c>
      <c r="E189" s="6">
        <v>183.96739130434781</v>
      </c>
      <c r="F189" s="6">
        <v>111.63597826086959</v>
      </c>
      <c r="G189" s="6">
        <v>163.68184782608697</v>
      </c>
      <c r="H189" s="6">
        <v>420.94695652173914</v>
      </c>
      <c r="I189" s="6">
        <f>SUM(F189:H189)</f>
        <v>696.26478260869567</v>
      </c>
      <c r="J189" s="6">
        <f>I189/E189</f>
        <v>3.7847184638109308</v>
      </c>
      <c r="K189" s="6">
        <f>F189/E189</f>
        <v>0.60682481536189092</v>
      </c>
    </row>
    <row r="190" spans="1:11" x14ac:dyDescent="0.3">
      <c r="A190" s="5" t="s">
        <v>31</v>
      </c>
      <c r="B190" s="5" t="s">
        <v>410</v>
      </c>
      <c r="C190" s="5" t="s">
        <v>162</v>
      </c>
      <c r="D190" s="5" t="s">
        <v>35</v>
      </c>
      <c r="E190" s="6">
        <v>192.5108695652174</v>
      </c>
      <c r="F190" s="6">
        <v>81.755434782608702</v>
      </c>
      <c r="G190" s="6">
        <v>187.66847826086956</v>
      </c>
      <c r="H190" s="6">
        <v>508.20108695652175</v>
      </c>
      <c r="I190" s="6">
        <f>SUM(F190:H190)</f>
        <v>777.625</v>
      </c>
      <c r="J190" s="6">
        <f>I190/E190</f>
        <v>4.0393823047823387</v>
      </c>
      <c r="K190" s="6">
        <f>F190/E190</f>
        <v>0.42467957766359887</v>
      </c>
    </row>
    <row r="191" spans="1:11" x14ac:dyDescent="0.3">
      <c r="A191" s="5" t="s">
        <v>31</v>
      </c>
      <c r="B191" s="5" t="s">
        <v>411</v>
      </c>
      <c r="C191" s="5" t="s">
        <v>222</v>
      </c>
      <c r="D191" s="5" t="s">
        <v>223</v>
      </c>
      <c r="E191" s="6">
        <v>97.891304347826093</v>
      </c>
      <c r="F191" s="6">
        <v>103.47282608695652</v>
      </c>
      <c r="G191" s="6">
        <v>36.798913043478258</v>
      </c>
      <c r="H191" s="6">
        <v>341.58423913043481</v>
      </c>
      <c r="I191" s="6">
        <f>SUM(F191:H191)</f>
        <v>481.85597826086962</v>
      </c>
      <c r="J191" s="6">
        <f>I191/E191</f>
        <v>4.9223573173439927</v>
      </c>
      <c r="K191" s="6">
        <f>F191/E191</f>
        <v>1.057017543859649</v>
      </c>
    </row>
    <row r="192" spans="1:11" x14ac:dyDescent="0.3">
      <c r="A192" s="5" t="s">
        <v>31</v>
      </c>
      <c r="B192" s="5" t="s">
        <v>412</v>
      </c>
      <c r="C192" s="5" t="s">
        <v>150</v>
      </c>
      <c r="D192" s="5" t="s">
        <v>223</v>
      </c>
      <c r="E192" s="6">
        <v>59.630434782608695</v>
      </c>
      <c r="F192" s="6">
        <v>47.410326086956523</v>
      </c>
      <c r="G192" s="6">
        <v>30.375</v>
      </c>
      <c r="H192" s="6">
        <v>213.06793478260869</v>
      </c>
      <c r="I192" s="6">
        <f>SUM(F192:H192)</f>
        <v>290.85326086956525</v>
      </c>
      <c r="J192" s="6">
        <f>I192/E192</f>
        <v>4.8775975209624507</v>
      </c>
      <c r="K192" s="6">
        <f>F192/E192</f>
        <v>0.7950692672256654</v>
      </c>
    </row>
    <row r="193" spans="1:11" x14ac:dyDescent="0.3">
      <c r="A193" s="5" t="s">
        <v>31</v>
      </c>
      <c r="B193" s="5" t="s">
        <v>413</v>
      </c>
      <c r="C193" s="5" t="s">
        <v>341</v>
      </c>
      <c r="D193" s="5" t="s">
        <v>342</v>
      </c>
      <c r="E193" s="6">
        <v>157.56521739130434</v>
      </c>
      <c r="F193" s="6">
        <v>50.127717391304351</v>
      </c>
      <c r="G193" s="6">
        <v>137.04717391304348</v>
      </c>
      <c r="H193" s="6">
        <v>376.06434782608693</v>
      </c>
      <c r="I193" s="6">
        <f>SUM(F193:H193)</f>
        <v>563.23923913043473</v>
      </c>
      <c r="J193" s="6">
        <f>I193/E193</f>
        <v>3.5746419701986754</v>
      </c>
      <c r="K193" s="6">
        <f>F193/E193</f>
        <v>0.31813948675496689</v>
      </c>
    </row>
    <row r="194" spans="1:11" x14ac:dyDescent="0.3">
      <c r="A194" s="5" t="s">
        <v>31</v>
      </c>
      <c r="B194" s="5" t="s">
        <v>414</v>
      </c>
      <c r="C194" s="5" t="s">
        <v>172</v>
      </c>
      <c r="D194" s="5" t="s">
        <v>173</v>
      </c>
      <c r="E194" s="6">
        <v>109.20652173913044</v>
      </c>
      <c r="F194" s="6">
        <v>47.169130434782602</v>
      </c>
      <c r="G194" s="6">
        <v>104.55815217391299</v>
      </c>
      <c r="H194" s="6">
        <v>263.71391304347827</v>
      </c>
      <c r="I194" s="6">
        <f>SUM(F194:H194)</f>
        <v>415.44119565217386</v>
      </c>
      <c r="J194" s="6">
        <f>I194/E194</f>
        <v>3.8041793570219959</v>
      </c>
      <c r="K194" s="6">
        <f>F194/E194</f>
        <v>0.43192594804419221</v>
      </c>
    </row>
    <row r="195" spans="1:11" x14ac:dyDescent="0.3">
      <c r="A195" s="5" t="s">
        <v>31</v>
      </c>
      <c r="B195" s="5" t="s">
        <v>415</v>
      </c>
      <c r="C195" s="5" t="s">
        <v>416</v>
      </c>
      <c r="D195" s="5" t="s">
        <v>99</v>
      </c>
      <c r="E195" s="6">
        <v>159.41304347826087</v>
      </c>
      <c r="F195" s="6">
        <v>45.418478260869556</v>
      </c>
      <c r="G195" s="6">
        <v>146.58260869565217</v>
      </c>
      <c r="H195" s="6">
        <v>331.68152173913046</v>
      </c>
      <c r="I195" s="6">
        <f>SUM(F195:H195)</f>
        <v>523.68260869565222</v>
      </c>
      <c r="J195" s="6">
        <f>I195/E195</f>
        <v>3.2850675030683214</v>
      </c>
      <c r="K195" s="6">
        <f>F195/E195</f>
        <v>0.28491067775807982</v>
      </c>
    </row>
    <row r="196" spans="1:11" x14ac:dyDescent="0.3">
      <c r="A196" s="5" t="s">
        <v>31</v>
      </c>
      <c r="B196" s="5" t="s">
        <v>417</v>
      </c>
      <c r="C196" s="5" t="s">
        <v>62</v>
      </c>
      <c r="D196" s="5" t="s">
        <v>52</v>
      </c>
      <c r="E196" s="6">
        <v>87.521739130434781</v>
      </c>
      <c r="F196" s="6">
        <v>32.320652173913047</v>
      </c>
      <c r="G196" s="6">
        <v>71.141304347826093</v>
      </c>
      <c r="H196" s="6">
        <v>187.54076086956522</v>
      </c>
      <c r="I196" s="6">
        <f>SUM(F196:H196)</f>
        <v>291.00271739130437</v>
      </c>
      <c r="J196" s="6">
        <f>I196/E196</f>
        <v>3.324919274714357</v>
      </c>
      <c r="K196" s="6">
        <f>F196/E196</f>
        <v>0.36928713363139598</v>
      </c>
    </row>
    <row r="197" spans="1:11" x14ac:dyDescent="0.3">
      <c r="A197" s="5" t="s">
        <v>31</v>
      </c>
      <c r="B197" s="5" t="s">
        <v>418</v>
      </c>
      <c r="C197" s="5" t="s">
        <v>419</v>
      </c>
      <c r="D197" s="5" t="s">
        <v>176</v>
      </c>
      <c r="E197" s="6">
        <v>36.326086956521742</v>
      </c>
      <c r="F197" s="6">
        <v>21.366847826086957</v>
      </c>
      <c r="G197" s="6">
        <v>26.75</v>
      </c>
      <c r="H197" s="6">
        <v>62.508152173913047</v>
      </c>
      <c r="I197" s="6">
        <f>SUM(F197:H197)</f>
        <v>110.625</v>
      </c>
      <c r="J197" s="6">
        <f>I197/E197</f>
        <v>3.0453321364452419</v>
      </c>
      <c r="K197" s="6">
        <f>F197/E197</f>
        <v>0.58819569120287252</v>
      </c>
    </row>
    <row r="198" spans="1:11" x14ac:dyDescent="0.3">
      <c r="A198" s="5" t="s">
        <v>31</v>
      </c>
      <c r="B198" s="5" t="s">
        <v>420</v>
      </c>
      <c r="C198" s="5" t="s">
        <v>421</v>
      </c>
      <c r="D198" s="5" t="s">
        <v>422</v>
      </c>
      <c r="E198" s="6">
        <v>103.76086956521739</v>
      </c>
      <c r="F198" s="6">
        <v>38.712065217391313</v>
      </c>
      <c r="G198" s="6">
        <v>87.838260869565218</v>
      </c>
      <c r="H198" s="6">
        <v>164.8195652173913</v>
      </c>
      <c r="I198" s="6">
        <f>SUM(F198:H198)</f>
        <v>291.36989130434785</v>
      </c>
      <c r="J198" s="6">
        <f>I198/E198</f>
        <v>2.8080902996019277</v>
      </c>
      <c r="K198" s="6">
        <f>F198/E198</f>
        <v>0.37308925204274052</v>
      </c>
    </row>
    <row r="199" spans="1:11" x14ac:dyDescent="0.3">
      <c r="A199" s="5" t="s">
        <v>31</v>
      </c>
      <c r="B199" s="5" t="s">
        <v>423</v>
      </c>
      <c r="C199" s="5" t="s">
        <v>164</v>
      </c>
      <c r="D199" s="5" t="s">
        <v>71</v>
      </c>
      <c r="E199" s="6">
        <v>118.89130434782609</v>
      </c>
      <c r="F199" s="6">
        <v>42.214673913043477</v>
      </c>
      <c r="G199" s="6">
        <v>106.48097826086956</v>
      </c>
      <c r="H199" s="6">
        <v>267.59478260869565</v>
      </c>
      <c r="I199" s="6">
        <f>SUM(F199:H199)</f>
        <v>416.29043478260871</v>
      </c>
      <c r="J199" s="6">
        <f>I199/E199</f>
        <v>3.501437191442677</v>
      </c>
      <c r="K199" s="6">
        <f>F199/E199</f>
        <v>0.35506948253794107</v>
      </c>
    </row>
    <row r="200" spans="1:11" x14ac:dyDescent="0.3">
      <c r="A200" s="5" t="s">
        <v>31</v>
      </c>
      <c r="B200" s="5" t="s">
        <v>424</v>
      </c>
      <c r="C200" s="5" t="s">
        <v>425</v>
      </c>
      <c r="D200" s="5" t="s">
        <v>125</v>
      </c>
      <c r="E200" s="6">
        <v>108.52173913043478</v>
      </c>
      <c r="F200" s="6">
        <v>57.833586956521742</v>
      </c>
      <c r="G200" s="6">
        <v>84.880543478260876</v>
      </c>
      <c r="H200" s="6">
        <v>215.9654347826087</v>
      </c>
      <c r="I200" s="6">
        <f>SUM(F200:H200)</f>
        <v>358.67956521739131</v>
      </c>
      <c r="J200" s="6">
        <f>I200/E200</f>
        <v>3.3051402243589747</v>
      </c>
      <c r="K200" s="6">
        <f>F200/E200</f>
        <v>0.53292167467948726</v>
      </c>
    </row>
    <row r="201" spans="1:11" x14ac:dyDescent="0.3">
      <c r="A201" s="5" t="s">
        <v>31</v>
      </c>
      <c r="B201" s="5" t="s">
        <v>426</v>
      </c>
      <c r="C201" s="5" t="s">
        <v>427</v>
      </c>
      <c r="D201" s="5" t="s">
        <v>94</v>
      </c>
      <c r="E201" s="6">
        <v>134.25</v>
      </c>
      <c r="F201" s="6">
        <v>60.429347826086953</v>
      </c>
      <c r="G201" s="6">
        <v>154.54619565217391</v>
      </c>
      <c r="H201" s="6">
        <v>201.18206521739131</v>
      </c>
      <c r="I201" s="6">
        <f>SUM(F201:H201)</f>
        <v>416.15760869565219</v>
      </c>
      <c r="J201" s="6">
        <f>I201/E201</f>
        <v>3.0998704558335359</v>
      </c>
      <c r="K201" s="6">
        <f>F201/E201</f>
        <v>0.45012549591126222</v>
      </c>
    </row>
    <row r="202" spans="1:11" x14ac:dyDescent="0.3">
      <c r="A202" s="5" t="s">
        <v>31</v>
      </c>
      <c r="B202" s="5" t="s">
        <v>428</v>
      </c>
      <c r="C202" s="5" t="s">
        <v>429</v>
      </c>
      <c r="D202" s="5" t="s">
        <v>203</v>
      </c>
      <c r="E202" s="6">
        <v>110.09782608695652</v>
      </c>
      <c r="F202" s="6">
        <v>51.169239130434782</v>
      </c>
      <c r="G202" s="6">
        <v>70.040760869565219</v>
      </c>
      <c r="H202" s="6">
        <v>220.83913043478262</v>
      </c>
      <c r="I202" s="6">
        <f>SUM(F202:H202)</f>
        <v>342.04913043478263</v>
      </c>
      <c r="J202" s="6">
        <f>I202/E202</f>
        <v>3.1067746075624449</v>
      </c>
      <c r="K202" s="6">
        <f>F202/E202</f>
        <v>0.46476157567380788</v>
      </c>
    </row>
    <row r="203" spans="1:11" x14ac:dyDescent="0.3">
      <c r="A203" s="5" t="s">
        <v>31</v>
      </c>
      <c r="B203" s="5" t="s">
        <v>430</v>
      </c>
      <c r="C203" s="5" t="s">
        <v>431</v>
      </c>
      <c r="D203" s="5" t="s">
        <v>125</v>
      </c>
      <c r="E203" s="6">
        <v>98.782608695652172</v>
      </c>
      <c r="F203" s="6">
        <v>28.644021739130434</v>
      </c>
      <c r="G203" s="6">
        <v>97.605978260869563</v>
      </c>
      <c r="H203" s="6">
        <v>180.63065217391303</v>
      </c>
      <c r="I203" s="6">
        <f>SUM(F203:H203)</f>
        <v>306.88065217391306</v>
      </c>
      <c r="J203" s="6">
        <f>I203/E203</f>
        <v>3.1066263204225355</v>
      </c>
      <c r="K203" s="6">
        <f>F203/E203</f>
        <v>0.28997029049295775</v>
      </c>
    </row>
    <row r="204" spans="1:11" x14ac:dyDescent="0.3">
      <c r="A204" s="5" t="s">
        <v>31</v>
      </c>
      <c r="B204" s="5" t="s">
        <v>432</v>
      </c>
      <c r="C204" s="5" t="s">
        <v>90</v>
      </c>
      <c r="D204" s="5" t="s">
        <v>91</v>
      </c>
      <c r="E204" s="6">
        <v>54.793478260869563</v>
      </c>
      <c r="F204" s="6">
        <v>39.144021739130437</v>
      </c>
      <c r="G204" s="6">
        <v>52.410326086956523</v>
      </c>
      <c r="H204" s="6">
        <v>111.00271739130434</v>
      </c>
      <c r="I204" s="6">
        <f>SUM(F204:H204)</f>
        <v>202.55706521739131</v>
      </c>
      <c r="J204" s="6">
        <f>I204/E204</f>
        <v>3.6967367585796471</v>
      </c>
      <c r="K204" s="6">
        <f>F204/E204</f>
        <v>0.7143919857171197</v>
      </c>
    </row>
    <row r="205" spans="1:11" x14ac:dyDescent="0.3">
      <c r="A205" s="5" t="s">
        <v>31</v>
      </c>
      <c r="B205" s="5" t="s">
        <v>433</v>
      </c>
      <c r="C205" s="5" t="s">
        <v>434</v>
      </c>
      <c r="D205" s="5" t="s">
        <v>91</v>
      </c>
      <c r="E205" s="6">
        <v>98.967391304347828</v>
      </c>
      <c r="F205" s="6">
        <v>53.263586956521742</v>
      </c>
      <c r="G205" s="6">
        <v>83.274456521739125</v>
      </c>
      <c r="H205" s="6">
        <v>181.22010869565219</v>
      </c>
      <c r="I205" s="6">
        <f>SUM(F205:H205)</f>
        <v>317.75815217391306</v>
      </c>
      <c r="J205" s="6">
        <f>I205/E205</f>
        <v>3.2107358594179023</v>
      </c>
      <c r="K205" s="6">
        <f>F205/E205</f>
        <v>0.53819330038440416</v>
      </c>
    </row>
    <row r="206" spans="1:11" x14ac:dyDescent="0.3">
      <c r="A206" s="5" t="s">
        <v>31</v>
      </c>
      <c r="B206" s="5" t="s">
        <v>435</v>
      </c>
      <c r="C206" s="5" t="s">
        <v>436</v>
      </c>
      <c r="D206" s="5" t="s">
        <v>125</v>
      </c>
      <c r="E206" s="6">
        <v>109.8695652173913</v>
      </c>
      <c r="F206" s="6">
        <v>63.225543478260867</v>
      </c>
      <c r="G206" s="6">
        <v>81.956195652173918</v>
      </c>
      <c r="H206" s="6">
        <v>206.45869565217393</v>
      </c>
      <c r="I206" s="6">
        <f>SUM(F206:H206)</f>
        <v>351.64043478260874</v>
      </c>
      <c r="J206" s="6">
        <f>I206/E206</f>
        <v>3.2005263157894741</v>
      </c>
      <c r="K206" s="6">
        <f>F206/E206</f>
        <v>0.57546003165809256</v>
      </c>
    </row>
    <row r="207" spans="1:11" x14ac:dyDescent="0.3">
      <c r="A207" s="5" t="s">
        <v>31</v>
      </c>
      <c r="B207" s="5" t="s">
        <v>437</v>
      </c>
      <c r="C207" s="5" t="s">
        <v>438</v>
      </c>
      <c r="D207" s="5" t="s">
        <v>422</v>
      </c>
      <c r="E207" s="6">
        <v>67.597826086956516</v>
      </c>
      <c r="F207" s="6">
        <v>31.5</v>
      </c>
      <c r="G207" s="6">
        <v>39.182065217391305</v>
      </c>
      <c r="H207" s="6">
        <v>125.75815217391305</v>
      </c>
      <c r="I207" s="6">
        <f>SUM(F207:H207)</f>
        <v>196.44021739130437</v>
      </c>
      <c r="J207" s="6">
        <f>I207/E207</f>
        <v>2.9060138285898058</v>
      </c>
      <c r="K207" s="6">
        <f>F207/E207</f>
        <v>0.46599131693198265</v>
      </c>
    </row>
    <row r="208" spans="1:11" x14ac:dyDescent="0.3">
      <c r="A208" s="5" t="s">
        <v>31</v>
      </c>
      <c r="B208" s="5" t="s">
        <v>439</v>
      </c>
      <c r="C208" s="5" t="s">
        <v>440</v>
      </c>
      <c r="D208" s="5" t="s">
        <v>94</v>
      </c>
      <c r="E208" s="6">
        <v>58.326086956521742</v>
      </c>
      <c r="F208" s="6">
        <v>32.435869565217388</v>
      </c>
      <c r="G208" s="6">
        <v>28.983695652173914</v>
      </c>
      <c r="H208" s="6">
        <v>127.39565217391304</v>
      </c>
      <c r="I208" s="6">
        <f>SUM(F208:H208)</f>
        <v>188.81521739130434</v>
      </c>
      <c r="J208" s="6">
        <f>I208/E208</f>
        <v>3.2372344390607526</v>
      </c>
      <c r="K208" s="6">
        <f>F208/E208</f>
        <v>0.55611256056652991</v>
      </c>
    </row>
    <row r="209" spans="1:11" x14ac:dyDescent="0.3">
      <c r="A209" s="5" t="s">
        <v>31</v>
      </c>
      <c r="B209" s="5" t="s">
        <v>441</v>
      </c>
      <c r="C209" s="5" t="s">
        <v>146</v>
      </c>
      <c r="D209" s="5" t="s">
        <v>59</v>
      </c>
      <c r="E209" s="6">
        <v>96.565217391304344</v>
      </c>
      <c r="F209" s="6">
        <v>37.964673913043477</v>
      </c>
      <c r="G209" s="6">
        <v>80.325760869565215</v>
      </c>
      <c r="H209" s="6">
        <v>197.72554347826087</v>
      </c>
      <c r="I209" s="6">
        <f>SUM(F209:H209)</f>
        <v>316.01597826086959</v>
      </c>
      <c r="J209" s="6">
        <f>I209/E209</f>
        <v>3.2725652859072492</v>
      </c>
      <c r="K209" s="6">
        <f>F209/E209</f>
        <v>0.39315060783430889</v>
      </c>
    </row>
    <row r="210" spans="1:11" x14ac:dyDescent="0.3">
      <c r="A210" s="5" t="s">
        <v>31</v>
      </c>
      <c r="B210" s="5" t="s">
        <v>442</v>
      </c>
      <c r="C210" s="5" t="s">
        <v>443</v>
      </c>
      <c r="D210" s="5" t="s">
        <v>86</v>
      </c>
      <c r="E210" s="6">
        <v>60.304347826086953</v>
      </c>
      <c r="F210" s="6">
        <v>35.894021739130437</v>
      </c>
      <c r="G210" s="6">
        <v>43.225543478260867</v>
      </c>
      <c r="H210" s="6">
        <v>129.72826086956522</v>
      </c>
      <c r="I210" s="6">
        <f>SUM(F210:H210)</f>
        <v>208.84782608695653</v>
      </c>
      <c r="J210" s="6">
        <f>I210/E210</f>
        <v>3.4632299927901951</v>
      </c>
      <c r="K210" s="6">
        <f>F210/E210</f>
        <v>0.59521449170872398</v>
      </c>
    </row>
    <row r="211" spans="1:11" x14ac:dyDescent="0.3">
      <c r="A211" s="5" t="s">
        <v>31</v>
      </c>
      <c r="B211" s="5" t="s">
        <v>444</v>
      </c>
      <c r="C211" s="5" t="s">
        <v>445</v>
      </c>
      <c r="D211" s="5" t="s">
        <v>446</v>
      </c>
      <c r="E211" s="6">
        <v>31.097826086956523</v>
      </c>
      <c r="F211" s="6">
        <v>18.418478260869566</v>
      </c>
      <c r="G211" s="6">
        <v>23.228260869565219</v>
      </c>
      <c r="H211" s="6">
        <v>69.630434782608702</v>
      </c>
      <c r="I211" s="6">
        <f>SUM(F211:H211)</f>
        <v>111.27717391304348</v>
      </c>
      <c r="J211" s="6">
        <f>I211/E211</f>
        <v>3.5782943026913667</v>
      </c>
      <c r="K211" s="6">
        <f>F211/E211</f>
        <v>0.59227542817196788</v>
      </c>
    </row>
    <row r="212" spans="1:11" x14ac:dyDescent="0.3">
      <c r="A212" s="5" t="s">
        <v>31</v>
      </c>
      <c r="B212" s="5" t="s">
        <v>447</v>
      </c>
      <c r="C212" s="5" t="s">
        <v>308</v>
      </c>
      <c r="D212" s="5" t="s">
        <v>32</v>
      </c>
      <c r="E212" s="6">
        <v>171.02173913043478</v>
      </c>
      <c r="F212" s="6">
        <v>77.495652173913044</v>
      </c>
      <c r="G212" s="6">
        <v>82.311847826086947</v>
      </c>
      <c r="H212" s="6">
        <v>392.43304347826086</v>
      </c>
      <c r="I212" s="6">
        <f>SUM(F212:H212)</f>
        <v>552.24054347826086</v>
      </c>
      <c r="J212" s="6">
        <f>I212/E212</f>
        <v>3.2290663531206305</v>
      </c>
      <c r="K212" s="6">
        <f>F212/E212</f>
        <v>0.45313334180755055</v>
      </c>
    </row>
    <row r="213" spans="1:11" x14ac:dyDescent="0.3">
      <c r="A213" s="5" t="s">
        <v>31</v>
      </c>
      <c r="B213" s="5" t="s">
        <v>448</v>
      </c>
      <c r="C213" s="5" t="s">
        <v>449</v>
      </c>
      <c r="D213" s="5" t="s">
        <v>74</v>
      </c>
      <c r="E213" s="6">
        <v>87.989130434782609</v>
      </c>
      <c r="F213" s="6">
        <v>42.850543478260867</v>
      </c>
      <c r="G213" s="6">
        <v>71.040760869565219</v>
      </c>
      <c r="H213" s="6">
        <v>151.38315217391303</v>
      </c>
      <c r="I213" s="6">
        <f>SUM(F213:H213)</f>
        <v>265.27445652173913</v>
      </c>
      <c r="J213" s="6">
        <f>I213/E213</f>
        <v>3.0148548486720195</v>
      </c>
      <c r="K213" s="6">
        <f>F213/E213</f>
        <v>0.48699814700432364</v>
      </c>
    </row>
    <row r="214" spans="1:11" x14ac:dyDescent="0.3">
      <c r="A214" s="5" t="s">
        <v>31</v>
      </c>
      <c r="B214" s="5" t="s">
        <v>450</v>
      </c>
      <c r="C214" s="5" t="s">
        <v>162</v>
      </c>
      <c r="D214" s="5" t="s">
        <v>35</v>
      </c>
      <c r="E214" s="6">
        <v>87.989130434782609</v>
      </c>
      <c r="F214" s="6">
        <v>44.401956521739109</v>
      </c>
      <c r="G214" s="6">
        <v>69.519565217391289</v>
      </c>
      <c r="H214" s="6">
        <v>163.3263043478261</v>
      </c>
      <c r="I214" s="6">
        <f>SUM(F214:H214)</f>
        <v>277.24782608695648</v>
      </c>
      <c r="J214" s="6">
        <f>I214/E214</f>
        <v>3.1509326744904258</v>
      </c>
      <c r="K214" s="6">
        <f>F214/E214</f>
        <v>0.50463001852995648</v>
      </c>
    </row>
    <row r="215" spans="1:11" x14ac:dyDescent="0.3">
      <c r="A215" s="5" t="s">
        <v>31</v>
      </c>
      <c r="B215" s="5" t="s">
        <v>451</v>
      </c>
      <c r="C215" s="5" t="s">
        <v>58</v>
      </c>
      <c r="D215" s="5" t="s">
        <v>59</v>
      </c>
      <c r="E215" s="6">
        <v>90.380434782608702</v>
      </c>
      <c r="F215" s="6">
        <v>47.263152173913063</v>
      </c>
      <c r="G215" s="6">
        <v>61.342500000000015</v>
      </c>
      <c r="H215" s="6">
        <v>135.35391304347826</v>
      </c>
      <c r="I215" s="6">
        <f>SUM(F215:H215)</f>
        <v>243.95956521739134</v>
      </c>
      <c r="J215" s="6">
        <f>I215/E215</f>
        <v>2.6992519542994589</v>
      </c>
      <c r="K215" s="6">
        <f>F215/E215</f>
        <v>0.52293565844858703</v>
      </c>
    </row>
    <row r="216" spans="1:11" x14ac:dyDescent="0.3">
      <c r="A216" s="5" t="s">
        <v>31</v>
      </c>
      <c r="B216" s="5" t="s">
        <v>452</v>
      </c>
      <c r="C216" s="5" t="s">
        <v>453</v>
      </c>
      <c r="D216" s="5" t="s">
        <v>262</v>
      </c>
      <c r="E216" s="6">
        <v>126.15217391304348</v>
      </c>
      <c r="F216" s="6">
        <v>8.0190217391304355</v>
      </c>
      <c r="G216" s="6">
        <v>138.42739130434782</v>
      </c>
      <c r="H216" s="6">
        <v>224.08173913043478</v>
      </c>
      <c r="I216" s="6">
        <f>SUM(F216:H216)</f>
        <v>370.52815217391304</v>
      </c>
      <c r="J216" s="6">
        <f>I216/E216</f>
        <v>2.9371523349991384</v>
      </c>
      <c r="K216" s="6">
        <f>F216/E216</f>
        <v>6.3566258831638814E-2</v>
      </c>
    </row>
    <row r="217" spans="1:11" x14ac:dyDescent="0.3">
      <c r="A217" s="5" t="s">
        <v>31</v>
      </c>
      <c r="B217" s="5" t="s">
        <v>454</v>
      </c>
      <c r="C217" s="5" t="s">
        <v>308</v>
      </c>
      <c r="D217" s="5" t="s">
        <v>32</v>
      </c>
      <c r="E217" s="6">
        <v>98.456521739130437</v>
      </c>
      <c r="F217" s="6">
        <v>34.845108695652172</v>
      </c>
      <c r="G217" s="6">
        <v>103.52826086956522</v>
      </c>
      <c r="H217" s="6">
        <v>144.65673913043477</v>
      </c>
      <c r="I217" s="6">
        <f>SUM(F217:H217)</f>
        <v>283.03010869565219</v>
      </c>
      <c r="J217" s="6">
        <f>I217/E217</f>
        <v>2.8746710090527712</v>
      </c>
      <c r="K217" s="6">
        <f>F217/E217</f>
        <v>0.35391366747626407</v>
      </c>
    </row>
    <row r="218" spans="1:11" x14ac:dyDescent="0.3">
      <c r="A218" s="5" t="s">
        <v>31</v>
      </c>
      <c r="B218" s="5" t="s">
        <v>455</v>
      </c>
      <c r="C218" s="5" t="s">
        <v>164</v>
      </c>
      <c r="D218" s="5" t="s">
        <v>71</v>
      </c>
      <c r="E218" s="6">
        <v>86.184782608695656</v>
      </c>
      <c r="F218" s="6">
        <v>38.154891304347828</v>
      </c>
      <c r="G218" s="6">
        <v>83.360652173913039</v>
      </c>
      <c r="H218" s="6">
        <v>150.75271739130434</v>
      </c>
      <c r="I218" s="6">
        <f>SUM(F218:H218)</f>
        <v>272.26826086956521</v>
      </c>
      <c r="J218" s="6">
        <f>I218/E218</f>
        <v>3.1591222096102913</v>
      </c>
      <c r="K218" s="6">
        <f>F218/E218</f>
        <v>0.44271030394753436</v>
      </c>
    </row>
    <row r="219" spans="1:11" x14ac:dyDescent="0.3">
      <c r="A219" s="5" t="s">
        <v>31</v>
      </c>
      <c r="B219" s="5" t="s">
        <v>456</v>
      </c>
      <c r="C219" s="5" t="s">
        <v>457</v>
      </c>
      <c r="D219" s="5" t="s">
        <v>102</v>
      </c>
      <c r="E219" s="6">
        <v>51.054347826086953</v>
      </c>
      <c r="F219" s="6">
        <v>47.581521739130437</v>
      </c>
      <c r="G219" s="6">
        <v>56.600543478260867</v>
      </c>
      <c r="H219" s="6">
        <v>125.91847826086956</v>
      </c>
      <c r="I219" s="6">
        <f>SUM(F219:H219)</f>
        <v>230.10054347826087</v>
      </c>
      <c r="J219" s="6">
        <f>I219/E219</f>
        <v>4.5069725356610606</v>
      </c>
      <c r="K219" s="6">
        <f>F219/E219</f>
        <v>0.93197785820736656</v>
      </c>
    </row>
    <row r="220" spans="1:11" x14ac:dyDescent="0.3">
      <c r="A220" s="5" t="s">
        <v>31</v>
      </c>
      <c r="B220" s="5" t="s">
        <v>458</v>
      </c>
      <c r="C220" s="5" t="s">
        <v>242</v>
      </c>
      <c r="D220" s="5" t="s">
        <v>83</v>
      </c>
      <c r="E220" s="6">
        <v>120.06521739130434</v>
      </c>
      <c r="F220" s="6">
        <v>35.103260869565219</v>
      </c>
      <c r="G220" s="6">
        <v>77.545434782608694</v>
      </c>
      <c r="H220" s="6">
        <v>160.24826086956523</v>
      </c>
      <c r="I220" s="6">
        <f>SUM(F220:H220)</f>
        <v>272.89695652173913</v>
      </c>
      <c r="J220" s="6">
        <f>I220/E220</f>
        <v>2.2729060293318848</v>
      </c>
      <c r="K220" s="6">
        <f>F220/E220</f>
        <v>0.29236827810972299</v>
      </c>
    </row>
    <row r="221" spans="1:11" x14ac:dyDescent="0.3">
      <c r="A221" s="5" t="s">
        <v>31</v>
      </c>
      <c r="B221" s="5" t="s">
        <v>459</v>
      </c>
      <c r="C221" s="5" t="s">
        <v>460</v>
      </c>
      <c r="D221" s="5" t="s">
        <v>125</v>
      </c>
      <c r="E221" s="6">
        <v>98.597826086956516</v>
      </c>
      <c r="F221" s="6">
        <v>30.930326086956548</v>
      </c>
      <c r="G221" s="6">
        <v>68.218369565217387</v>
      </c>
      <c r="H221" s="6">
        <v>125.47543478260869</v>
      </c>
      <c r="I221" s="6">
        <f>SUM(F221:H221)</f>
        <v>224.62413043478261</v>
      </c>
      <c r="J221" s="6">
        <f>I221/E221</f>
        <v>2.2781854260831222</v>
      </c>
      <c r="K221" s="6">
        <f>F221/E221</f>
        <v>0.31370190717671731</v>
      </c>
    </row>
    <row r="222" spans="1:11" x14ac:dyDescent="0.3">
      <c r="A222" s="5" t="s">
        <v>31</v>
      </c>
      <c r="B222" s="5" t="s">
        <v>461</v>
      </c>
      <c r="C222" s="5" t="s">
        <v>272</v>
      </c>
      <c r="D222" s="5" t="s">
        <v>83</v>
      </c>
      <c r="E222" s="6">
        <v>23.032608695652176</v>
      </c>
      <c r="F222" s="6">
        <v>25.640543478260874</v>
      </c>
      <c r="G222" s="6">
        <v>27.608695652173914</v>
      </c>
      <c r="H222" s="6">
        <v>37.768369565217391</v>
      </c>
      <c r="I222" s="6">
        <f>SUM(F222:H222)</f>
        <v>91.017608695652171</v>
      </c>
      <c r="J222" s="6">
        <f>I222/E222</f>
        <v>3.9516847569608302</v>
      </c>
      <c r="K222" s="6">
        <f>F222/E222</f>
        <v>1.1132279377064653</v>
      </c>
    </row>
    <row r="223" spans="1:11" x14ac:dyDescent="0.3">
      <c r="A223" s="5" t="s">
        <v>31</v>
      </c>
      <c r="B223" s="5" t="s">
        <v>462</v>
      </c>
      <c r="C223" s="5" t="s">
        <v>463</v>
      </c>
      <c r="D223" s="5" t="s">
        <v>32</v>
      </c>
      <c r="E223" s="6">
        <v>107.46739130434783</v>
      </c>
      <c r="F223" s="6">
        <v>57.440869565217398</v>
      </c>
      <c r="G223" s="6">
        <v>102.49228260869566</v>
      </c>
      <c r="H223" s="6">
        <v>186.27217391304347</v>
      </c>
      <c r="I223" s="6">
        <f>SUM(F223:H223)</f>
        <v>346.20532608695657</v>
      </c>
      <c r="J223" s="6">
        <f>I223/E223</f>
        <v>3.221491857995348</v>
      </c>
      <c r="K223" s="6">
        <f>F223/E223</f>
        <v>0.53449580256903007</v>
      </c>
    </row>
    <row r="224" spans="1:11" x14ac:dyDescent="0.3">
      <c r="A224" s="5" t="s">
        <v>31</v>
      </c>
      <c r="B224" s="5" t="s">
        <v>464</v>
      </c>
      <c r="C224" s="5" t="s">
        <v>90</v>
      </c>
      <c r="D224" s="5" t="s">
        <v>91</v>
      </c>
      <c r="E224" s="6">
        <v>90.347826086956516</v>
      </c>
      <c r="F224" s="6">
        <v>38.256195652173908</v>
      </c>
      <c r="G224" s="6">
        <v>63.395217391304364</v>
      </c>
      <c r="H224" s="6">
        <v>200.30445652173913</v>
      </c>
      <c r="I224" s="6">
        <f>SUM(F224:H224)</f>
        <v>301.95586956521743</v>
      </c>
      <c r="J224" s="6">
        <f>I224/E224</f>
        <v>3.3421487006737252</v>
      </c>
      <c r="K224" s="6">
        <f>F224/E224</f>
        <v>0.42343238691049084</v>
      </c>
    </row>
    <row r="225" spans="1:11" x14ac:dyDescent="0.3">
      <c r="A225" s="5" t="s">
        <v>31</v>
      </c>
      <c r="B225" s="5" t="s">
        <v>465</v>
      </c>
      <c r="C225" s="5" t="s">
        <v>466</v>
      </c>
      <c r="D225" s="5" t="s">
        <v>197</v>
      </c>
      <c r="E225" s="6">
        <v>77.836956521739125</v>
      </c>
      <c r="F225" s="6">
        <v>43.429021739130441</v>
      </c>
      <c r="G225" s="6">
        <v>93.859891304347812</v>
      </c>
      <c r="H225" s="6">
        <v>153.84336956521739</v>
      </c>
      <c r="I225" s="6">
        <f>SUM(F225:H225)</f>
        <v>291.13228260869562</v>
      </c>
      <c r="J225" s="6">
        <f>I225/E225</f>
        <v>3.7402834799608993</v>
      </c>
      <c r="K225" s="6">
        <f>F225/E225</f>
        <v>0.55794861052925582</v>
      </c>
    </row>
    <row r="226" spans="1:11" x14ac:dyDescent="0.3">
      <c r="A226" s="5" t="s">
        <v>31</v>
      </c>
      <c r="B226" s="5" t="s">
        <v>467</v>
      </c>
      <c r="C226" s="5" t="s">
        <v>468</v>
      </c>
      <c r="D226" s="5" t="s">
        <v>422</v>
      </c>
      <c r="E226" s="6">
        <v>43.891304347826086</v>
      </c>
      <c r="F226" s="6">
        <v>25.230978260869566</v>
      </c>
      <c r="G226" s="6">
        <v>26.540760869565219</v>
      </c>
      <c r="H226" s="6">
        <v>84.975543478260875</v>
      </c>
      <c r="I226" s="6">
        <f>SUM(F226:H226)</f>
        <v>136.74728260869566</v>
      </c>
      <c r="J226" s="6">
        <f>I226/E226</f>
        <v>3.1155894006934126</v>
      </c>
      <c r="K226" s="6">
        <f>F226/E226</f>
        <v>0.57485141158989606</v>
      </c>
    </row>
    <row r="227" spans="1:11" x14ac:dyDescent="0.3">
      <c r="A227" s="5" t="s">
        <v>31</v>
      </c>
      <c r="B227" s="5" t="s">
        <v>469</v>
      </c>
      <c r="C227" s="5" t="s">
        <v>470</v>
      </c>
      <c r="D227" s="5" t="s">
        <v>102</v>
      </c>
      <c r="E227" s="6">
        <v>53.326086956521742</v>
      </c>
      <c r="F227" s="6">
        <v>40.809782608695649</v>
      </c>
      <c r="G227" s="6">
        <v>45.472826086956523</v>
      </c>
      <c r="H227" s="6">
        <v>133.63858695652175</v>
      </c>
      <c r="I227" s="6">
        <f>SUM(F227:H227)</f>
        <v>219.92119565217394</v>
      </c>
      <c r="J227" s="6">
        <f>I227/E227</f>
        <v>4.124082755809213</v>
      </c>
      <c r="K227" s="6">
        <f>F227/E227</f>
        <v>0.76528740317977972</v>
      </c>
    </row>
    <row r="228" spans="1:11" x14ac:dyDescent="0.3">
      <c r="A228" s="5" t="s">
        <v>31</v>
      </c>
      <c r="B228" s="5" t="s">
        <v>471</v>
      </c>
      <c r="C228" s="5" t="s">
        <v>472</v>
      </c>
      <c r="D228" s="5" t="s">
        <v>32</v>
      </c>
      <c r="E228" s="6">
        <v>53.108695652173914</v>
      </c>
      <c r="F228" s="6">
        <v>56.747499999999974</v>
      </c>
      <c r="G228" s="6">
        <v>36.646739130434781</v>
      </c>
      <c r="H228" s="6">
        <v>165.66532608695653</v>
      </c>
      <c r="I228" s="6">
        <f>SUM(F228:H228)</f>
        <v>259.05956521739131</v>
      </c>
      <c r="J228" s="6">
        <f>I228/E228</f>
        <v>4.8779124027834628</v>
      </c>
      <c r="K228" s="6">
        <f>F228/E228</f>
        <v>1.0685161686451079</v>
      </c>
    </row>
    <row r="229" spans="1:11" x14ac:dyDescent="0.3">
      <c r="A229" s="5" t="s">
        <v>31</v>
      </c>
      <c r="B229" s="5" t="s">
        <v>473</v>
      </c>
      <c r="C229" s="5" t="s">
        <v>367</v>
      </c>
      <c r="D229" s="5" t="s">
        <v>227</v>
      </c>
      <c r="E229" s="6">
        <v>138.68478260869566</v>
      </c>
      <c r="F229" s="6">
        <v>36.171195652173914</v>
      </c>
      <c r="G229" s="6">
        <v>121.0579347826087</v>
      </c>
      <c r="H229" s="6">
        <v>250.66239130434781</v>
      </c>
      <c r="I229" s="6">
        <f>SUM(F229:H229)</f>
        <v>407.89152173913044</v>
      </c>
      <c r="J229" s="6">
        <f>I229/E229</f>
        <v>2.9411411552629514</v>
      </c>
      <c r="K229" s="6">
        <f>F229/E229</f>
        <v>0.26081589466259109</v>
      </c>
    </row>
    <row r="230" spans="1:11" x14ac:dyDescent="0.3">
      <c r="A230" s="5" t="s">
        <v>31</v>
      </c>
      <c r="B230" s="5" t="s">
        <v>474</v>
      </c>
      <c r="C230" s="5" t="s">
        <v>383</v>
      </c>
      <c r="D230" s="5" t="s">
        <v>59</v>
      </c>
      <c r="E230" s="6">
        <v>37.184782608695649</v>
      </c>
      <c r="F230" s="6">
        <v>39.739130434782609</v>
      </c>
      <c r="G230" s="6">
        <v>46.283695652173925</v>
      </c>
      <c r="H230" s="6">
        <v>79.822934782608698</v>
      </c>
      <c r="I230" s="6">
        <f>SUM(F230:H230)</f>
        <v>165.84576086956525</v>
      </c>
      <c r="J230" s="6">
        <f>I230/E230</f>
        <v>4.4600438468284143</v>
      </c>
      <c r="K230" s="6">
        <f>F230/E230</f>
        <v>1.0686933645133003</v>
      </c>
    </row>
    <row r="231" spans="1:11" x14ac:dyDescent="0.3">
      <c r="A231" s="5" t="s">
        <v>31</v>
      </c>
      <c r="B231" s="5" t="s">
        <v>475</v>
      </c>
      <c r="C231" s="5" t="s">
        <v>425</v>
      </c>
      <c r="D231" s="5" t="s">
        <v>125</v>
      </c>
      <c r="E231" s="6">
        <v>108.15217391304348</v>
      </c>
      <c r="F231" s="6">
        <v>9.8369565217391308</v>
      </c>
      <c r="G231" s="6">
        <v>78.049999999999983</v>
      </c>
      <c r="H231" s="6">
        <v>222.26521739130436</v>
      </c>
      <c r="I231" s="6">
        <f>SUM(F231:H231)</f>
        <v>310.1521739130435</v>
      </c>
      <c r="J231" s="6">
        <f>I231/E231</f>
        <v>2.8677386934673366</v>
      </c>
      <c r="K231" s="6">
        <f>F231/E231</f>
        <v>9.0954773869346736E-2</v>
      </c>
    </row>
    <row r="232" spans="1:11" x14ac:dyDescent="0.3">
      <c r="A232" s="5" t="s">
        <v>31</v>
      </c>
      <c r="B232" s="5" t="s">
        <v>476</v>
      </c>
      <c r="C232" s="5" t="s">
        <v>477</v>
      </c>
      <c r="D232" s="5" t="s">
        <v>99</v>
      </c>
      <c r="E232" s="6">
        <v>99.380434782608702</v>
      </c>
      <c r="F232" s="6">
        <v>53.322499999999998</v>
      </c>
      <c r="G232" s="6">
        <v>89.860652173913081</v>
      </c>
      <c r="H232" s="6">
        <v>172.10076086956522</v>
      </c>
      <c r="I232" s="6">
        <f>SUM(F232:H232)</f>
        <v>315.28391304347826</v>
      </c>
      <c r="J232" s="6">
        <f>I232/E232</f>
        <v>3.1724948047686752</v>
      </c>
      <c r="K232" s="6">
        <f>F232/E232</f>
        <v>0.53654927266761454</v>
      </c>
    </row>
    <row r="233" spans="1:11" x14ac:dyDescent="0.3">
      <c r="A233" s="5" t="s">
        <v>31</v>
      </c>
      <c r="B233" s="5" t="s">
        <v>478</v>
      </c>
      <c r="C233" s="5" t="s">
        <v>479</v>
      </c>
      <c r="D233" s="5" t="s">
        <v>59</v>
      </c>
      <c r="E233" s="6">
        <v>104.21739130434783</v>
      </c>
      <c r="F233" s="6">
        <v>36.182065217391305</v>
      </c>
      <c r="G233" s="6">
        <v>84.054347826086953</v>
      </c>
      <c r="H233" s="6">
        <v>208.67119565217391</v>
      </c>
      <c r="I233" s="6">
        <f>SUM(F233:H233)</f>
        <v>328.90760869565213</v>
      </c>
      <c r="J233" s="6">
        <f>I233/E233</f>
        <v>3.1559762202753436</v>
      </c>
      <c r="K233" s="6">
        <f>F233/E233</f>
        <v>0.3471787651230705</v>
      </c>
    </row>
    <row r="234" spans="1:11" x14ac:dyDescent="0.3">
      <c r="A234" s="5" t="s">
        <v>31</v>
      </c>
      <c r="B234" s="5" t="s">
        <v>480</v>
      </c>
      <c r="C234" s="5" t="s">
        <v>82</v>
      </c>
      <c r="D234" s="5" t="s">
        <v>83</v>
      </c>
      <c r="E234" s="6">
        <v>120.30434782608695</v>
      </c>
      <c r="F234" s="6">
        <v>46.051521739130429</v>
      </c>
      <c r="G234" s="6">
        <v>125.20380434782609</v>
      </c>
      <c r="H234" s="6">
        <v>213.91597826086957</v>
      </c>
      <c r="I234" s="6">
        <f>SUM(F234:H234)</f>
        <v>385.17130434782609</v>
      </c>
      <c r="J234" s="6">
        <f>I234/E234</f>
        <v>3.2016407661727504</v>
      </c>
      <c r="K234" s="6">
        <f>F234/E234</f>
        <v>0.38279183230936026</v>
      </c>
    </row>
    <row r="235" spans="1:11" x14ac:dyDescent="0.3">
      <c r="A235" s="5" t="s">
        <v>31</v>
      </c>
      <c r="B235" s="5" t="s">
        <v>481</v>
      </c>
      <c r="C235" s="5" t="s">
        <v>482</v>
      </c>
      <c r="D235" s="5" t="s">
        <v>314</v>
      </c>
      <c r="E235" s="6">
        <v>45.739130434782609</v>
      </c>
      <c r="F235" s="6">
        <v>30.831521739130434</v>
      </c>
      <c r="G235" s="6">
        <v>26.402173913043477</v>
      </c>
      <c r="H235" s="6">
        <v>84.673913043478265</v>
      </c>
      <c r="I235" s="6">
        <f>SUM(F235:H235)</f>
        <v>141.90760869565219</v>
      </c>
      <c r="J235" s="6">
        <f>I235/E235</f>
        <v>3.1025427756653996</v>
      </c>
      <c r="K235" s="6">
        <f>F235/E235</f>
        <v>0.67407319391634979</v>
      </c>
    </row>
    <row r="236" spans="1:11" x14ac:dyDescent="0.3">
      <c r="A236" s="5" t="s">
        <v>31</v>
      </c>
      <c r="B236" s="5" t="s">
        <v>483</v>
      </c>
      <c r="C236" s="5" t="s">
        <v>484</v>
      </c>
      <c r="D236" s="5" t="s">
        <v>33</v>
      </c>
      <c r="E236" s="6">
        <v>73.902173913043484</v>
      </c>
      <c r="F236" s="6">
        <v>36.046195652173914</v>
      </c>
      <c r="G236" s="6">
        <v>78.766304347826093</v>
      </c>
      <c r="H236" s="6">
        <v>186.8233695652174</v>
      </c>
      <c r="I236" s="6">
        <f>SUM(F236:H236)</f>
        <v>301.63586956521738</v>
      </c>
      <c r="J236" s="6">
        <f>I236/E236</f>
        <v>4.081556111192822</v>
      </c>
      <c r="K236" s="6">
        <f>F236/E236</f>
        <v>0.48775555228710105</v>
      </c>
    </row>
    <row r="237" spans="1:11" x14ac:dyDescent="0.3">
      <c r="A237" s="5" t="s">
        <v>31</v>
      </c>
      <c r="B237" s="5" t="s">
        <v>485</v>
      </c>
      <c r="C237" s="5" t="s">
        <v>486</v>
      </c>
      <c r="D237" s="5" t="s">
        <v>304</v>
      </c>
      <c r="E237" s="6">
        <v>105.54347826086956</v>
      </c>
      <c r="F237" s="6">
        <v>33.921195652173914</v>
      </c>
      <c r="G237" s="6">
        <v>84.440217391304344</v>
      </c>
      <c r="H237" s="6">
        <v>171.45380434782609</v>
      </c>
      <c r="I237" s="6">
        <f>SUM(F237:H237)</f>
        <v>289.81521739130437</v>
      </c>
      <c r="J237" s="6">
        <f>I237/E237</f>
        <v>2.7459320288362514</v>
      </c>
      <c r="K237" s="6">
        <f>F237/E237</f>
        <v>0.32139546858908341</v>
      </c>
    </row>
    <row r="238" spans="1:11" x14ac:dyDescent="0.3">
      <c r="A238" s="5" t="s">
        <v>31</v>
      </c>
      <c r="B238" s="5" t="s">
        <v>487</v>
      </c>
      <c r="C238" s="5" t="s">
        <v>488</v>
      </c>
      <c r="D238" s="5" t="s">
        <v>32</v>
      </c>
      <c r="E238" s="6">
        <v>173.42391304347825</v>
      </c>
      <c r="F238" s="6">
        <v>106.22902173913043</v>
      </c>
      <c r="G238" s="6">
        <v>127.76032608695651</v>
      </c>
      <c r="H238" s="6">
        <v>302.17130434782609</v>
      </c>
      <c r="I238" s="6">
        <f>SUM(F238:H238)</f>
        <v>536.16065217391304</v>
      </c>
      <c r="J238" s="6">
        <f>I238/E238</f>
        <v>3.091618928235663</v>
      </c>
      <c r="K238" s="6">
        <f>F238/E238</f>
        <v>0.61253964274522099</v>
      </c>
    </row>
    <row r="239" spans="1:11" x14ac:dyDescent="0.3">
      <c r="A239" s="5" t="s">
        <v>31</v>
      </c>
      <c r="B239" s="5" t="s">
        <v>489</v>
      </c>
      <c r="C239" s="5" t="s">
        <v>490</v>
      </c>
      <c r="D239" s="5" t="s">
        <v>115</v>
      </c>
      <c r="E239" s="6">
        <v>70.847826086956516</v>
      </c>
      <c r="F239" s="6">
        <v>35.896739130434781</v>
      </c>
      <c r="G239" s="6">
        <v>49.013586956521742</v>
      </c>
      <c r="H239" s="6">
        <v>134.28184782608696</v>
      </c>
      <c r="I239" s="6">
        <f>SUM(F239:H239)</f>
        <v>219.19217391304349</v>
      </c>
      <c r="J239" s="6">
        <f>I239/E239</f>
        <v>3.0938447376495861</v>
      </c>
      <c r="K239" s="6">
        <f>F239/E239</f>
        <v>0.50667382632709423</v>
      </c>
    </row>
    <row r="240" spans="1:11" x14ac:dyDescent="0.3">
      <c r="A240" s="5" t="s">
        <v>31</v>
      </c>
      <c r="B240" s="5" t="s">
        <v>491</v>
      </c>
      <c r="C240" s="5" t="s">
        <v>65</v>
      </c>
      <c r="D240" s="5" t="s">
        <v>66</v>
      </c>
      <c r="E240" s="6">
        <v>122.69565217391305</v>
      </c>
      <c r="F240" s="6">
        <v>49.584239130434781</v>
      </c>
      <c r="G240" s="6">
        <v>73.263586956521735</v>
      </c>
      <c r="H240" s="6">
        <v>247.89673913043478</v>
      </c>
      <c r="I240" s="6">
        <f>SUM(F240:H240)</f>
        <v>370.74456521739131</v>
      </c>
      <c r="J240" s="6">
        <f>I240/E240</f>
        <v>3.0216601700921331</v>
      </c>
      <c r="K240" s="6">
        <f>F240/E240</f>
        <v>0.40412384833451453</v>
      </c>
    </row>
    <row r="241" spans="1:11" x14ac:dyDescent="0.3">
      <c r="A241" s="5" t="s">
        <v>31</v>
      </c>
      <c r="B241" s="5" t="s">
        <v>492</v>
      </c>
      <c r="C241" s="5" t="s">
        <v>406</v>
      </c>
      <c r="D241" s="5" t="s">
        <v>66</v>
      </c>
      <c r="E241" s="6">
        <v>233.27173913043478</v>
      </c>
      <c r="F241" s="6">
        <v>167.96989130434781</v>
      </c>
      <c r="G241" s="6">
        <v>258.13934782608686</v>
      </c>
      <c r="H241" s="6">
        <v>606.15206521739128</v>
      </c>
      <c r="I241" s="6">
        <f>SUM(F241:H241)</f>
        <v>1032.2613043478259</v>
      </c>
      <c r="J241" s="6">
        <f>I241/E241</f>
        <v>4.4251451470108565</v>
      </c>
      <c r="K241" s="6">
        <f>F241/E241</f>
        <v>0.72006104095801682</v>
      </c>
    </row>
    <row r="242" spans="1:11" x14ac:dyDescent="0.3">
      <c r="A242" s="5" t="s">
        <v>31</v>
      </c>
      <c r="B242" s="5" t="s">
        <v>493</v>
      </c>
      <c r="C242" s="5" t="s">
        <v>104</v>
      </c>
      <c r="D242" s="5" t="s">
        <v>105</v>
      </c>
      <c r="E242" s="6">
        <v>39.173913043478258</v>
      </c>
      <c r="F242" s="6">
        <v>18.807065217391305</v>
      </c>
      <c r="G242" s="6">
        <v>31.209239130434781</v>
      </c>
      <c r="H242" s="6">
        <v>162.20923913043478</v>
      </c>
      <c r="I242" s="6">
        <f>SUM(F242:H242)</f>
        <v>212.22554347826087</v>
      </c>
      <c r="J242" s="6">
        <f>I242/E242</f>
        <v>5.4175221975582692</v>
      </c>
      <c r="K242" s="6">
        <f>F242/E242</f>
        <v>0.48009156492785798</v>
      </c>
    </row>
    <row r="243" spans="1:11" x14ac:dyDescent="0.3">
      <c r="A243" s="5" t="s">
        <v>31</v>
      </c>
      <c r="B243" s="5" t="s">
        <v>494</v>
      </c>
      <c r="C243" s="5" t="s">
        <v>150</v>
      </c>
      <c r="D243" s="5" t="s">
        <v>151</v>
      </c>
      <c r="E243" s="6">
        <v>150.05434782608697</v>
      </c>
      <c r="F243" s="6">
        <v>84.180978260869566</v>
      </c>
      <c r="G243" s="6">
        <v>136.85271739130437</v>
      </c>
      <c r="H243" s="6">
        <v>317.0978260869565</v>
      </c>
      <c r="I243" s="6">
        <f>SUM(F243:H243)</f>
        <v>538.13152173913045</v>
      </c>
      <c r="J243" s="6">
        <f>I243/E243</f>
        <v>3.5862441144512855</v>
      </c>
      <c r="K243" s="6">
        <f>F243/E243</f>
        <v>0.56100325968851861</v>
      </c>
    </row>
    <row r="244" spans="1:11" x14ac:dyDescent="0.3">
      <c r="A244" s="5" t="s">
        <v>31</v>
      </c>
      <c r="B244" s="5" t="s">
        <v>495</v>
      </c>
      <c r="C244" s="5" t="s">
        <v>264</v>
      </c>
      <c r="D244" s="5" t="s">
        <v>265</v>
      </c>
      <c r="E244" s="6">
        <v>89.195652173913047</v>
      </c>
      <c r="F244" s="6">
        <v>52.122282608695649</v>
      </c>
      <c r="G244" s="6">
        <v>72.305978260869566</v>
      </c>
      <c r="H244" s="6">
        <v>363.68967391304346</v>
      </c>
      <c r="I244" s="6">
        <f>SUM(F244:H244)</f>
        <v>488.1179347826087</v>
      </c>
      <c r="J244" s="6">
        <f>I244/E244</f>
        <v>5.472440896904704</v>
      </c>
      <c r="K244" s="6">
        <f>F244/E244</f>
        <v>0.58435900560565435</v>
      </c>
    </row>
    <row r="245" spans="1:11" x14ac:dyDescent="0.3">
      <c r="A245" s="5" t="s">
        <v>31</v>
      </c>
      <c r="B245" s="5" t="s">
        <v>496</v>
      </c>
      <c r="C245" s="5" t="s">
        <v>162</v>
      </c>
      <c r="D245" s="5" t="s">
        <v>35</v>
      </c>
      <c r="E245" s="6">
        <v>52.315217391304351</v>
      </c>
      <c r="F245" s="6">
        <v>30.225543478260871</v>
      </c>
      <c r="G245" s="6">
        <v>48.959239130434781</v>
      </c>
      <c r="H245" s="6">
        <v>169.14130434782609</v>
      </c>
      <c r="I245" s="6">
        <f>SUM(F245:H245)</f>
        <v>248.32608695652175</v>
      </c>
      <c r="J245" s="6">
        <f>I245/E245</f>
        <v>4.7467276127155618</v>
      </c>
      <c r="K245" s="6">
        <f>F245/E245</f>
        <v>0.57775815499688343</v>
      </c>
    </row>
    <row r="246" spans="1:11" x14ac:dyDescent="0.3">
      <c r="A246" s="5" t="s">
        <v>31</v>
      </c>
      <c r="B246" s="5" t="s">
        <v>497</v>
      </c>
      <c r="C246" s="5" t="s">
        <v>498</v>
      </c>
      <c r="D246" s="5" t="s">
        <v>176</v>
      </c>
      <c r="E246" s="6">
        <v>117.05434782608695</v>
      </c>
      <c r="F246" s="6">
        <v>41.180434782608693</v>
      </c>
      <c r="G246" s="6">
        <v>112.03728260869566</v>
      </c>
      <c r="H246" s="6">
        <v>268.54402173913041</v>
      </c>
      <c r="I246" s="6">
        <f>SUM(F246:H246)</f>
        <v>421.76173913043476</v>
      </c>
      <c r="J246" s="6">
        <f>I246/E246</f>
        <v>3.6031274955891912</v>
      </c>
      <c r="K246" s="6">
        <f>F246/E246</f>
        <v>0.35180611013093138</v>
      </c>
    </row>
    <row r="247" spans="1:11" x14ac:dyDescent="0.3">
      <c r="A247" s="5" t="s">
        <v>31</v>
      </c>
      <c r="B247" s="5" t="s">
        <v>499</v>
      </c>
      <c r="C247" s="5" t="s">
        <v>500</v>
      </c>
      <c r="D247" s="5" t="s">
        <v>66</v>
      </c>
      <c r="E247" s="6">
        <v>120.09782608695652</v>
      </c>
      <c r="F247" s="6">
        <v>52.342391304347828</v>
      </c>
      <c r="G247" s="6">
        <v>145.93206521739131</v>
      </c>
      <c r="H247" s="6">
        <v>307.44021739130437</v>
      </c>
      <c r="I247" s="6">
        <f>SUM(F247:H247)</f>
        <v>505.7146739130435</v>
      </c>
      <c r="J247" s="6">
        <f>I247/E247</f>
        <v>4.2108561860801883</v>
      </c>
      <c r="K247" s="6">
        <f>F247/E247</f>
        <v>0.43583129694995026</v>
      </c>
    </row>
    <row r="248" spans="1:11" x14ac:dyDescent="0.3">
      <c r="A248" s="5" t="s">
        <v>31</v>
      </c>
      <c r="B248" s="5" t="s">
        <v>501</v>
      </c>
      <c r="C248" s="5" t="s">
        <v>453</v>
      </c>
      <c r="D248" s="5" t="s">
        <v>262</v>
      </c>
      <c r="E248" s="6">
        <v>112.85869565217391</v>
      </c>
      <c r="F248" s="6">
        <v>46.888586956521742</v>
      </c>
      <c r="G248" s="6">
        <v>95.369565217391298</v>
      </c>
      <c r="H248" s="6">
        <v>304.7853260869565</v>
      </c>
      <c r="I248" s="6">
        <f>SUM(F248:H248)</f>
        <v>447.04347826086951</v>
      </c>
      <c r="J248" s="6">
        <f>I248/E248</f>
        <v>3.9610902436675333</v>
      </c>
      <c r="K248" s="6">
        <f>F248/E248</f>
        <v>0.41546277569103346</v>
      </c>
    </row>
    <row r="249" spans="1:11" x14ac:dyDescent="0.3">
      <c r="A249" s="5" t="s">
        <v>31</v>
      </c>
      <c r="B249" s="5" t="s">
        <v>502</v>
      </c>
      <c r="C249" s="5" t="s">
        <v>488</v>
      </c>
      <c r="D249" s="5" t="s">
        <v>32</v>
      </c>
      <c r="E249" s="6">
        <v>100.46739130434783</v>
      </c>
      <c r="F249" s="6">
        <v>53.037282608695648</v>
      </c>
      <c r="G249" s="6">
        <v>64.216630434782601</v>
      </c>
      <c r="H249" s="6">
        <v>191.59652173913045</v>
      </c>
      <c r="I249" s="6">
        <f>SUM(F249:H249)</f>
        <v>308.85043478260872</v>
      </c>
      <c r="J249" s="6">
        <f>I249/E249</f>
        <v>3.0741361029968628</v>
      </c>
      <c r="K249" s="6">
        <f>F249/E249</f>
        <v>0.52790544195607481</v>
      </c>
    </row>
    <row r="250" spans="1:11" x14ac:dyDescent="0.3">
      <c r="A250" s="5" t="s">
        <v>31</v>
      </c>
      <c r="B250" s="5" t="s">
        <v>503</v>
      </c>
      <c r="C250" s="5" t="s">
        <v>504</v>
      </c>
      <c r="D250" s="5" t="s">
        <v>94</v>
      </c>
      <c r="E250" s="6">
        <v>24.173913043478262</v>
      </c>
      <c r="F250" s="6">
        <v>16.331521739130434</v>
      </c>
      <c r="G250" s="6">
        <v>25.292934782608693</v>
      </c>
      <c r="H250" s="6">
        <v>47.160543478260877</v>
      </c>
      <c r="I250" s="6">
        <f>SUM(F250:H250)</f>
        <v>88.784999999999997</v>
      </c>
      <c r="J250" s="6">
        <f>I250/E250</f>
        <v>3.672760791366906</v>
      </c>
      <c r="K250" s="6">
        <f>F250/E250</f>
        <v>0.67558453237410065</v>
      </c>
    </row>
    <row r="251" spans="1:11" x14ac:dyDescent="0.3">
      <c r="A251" s="5" t="s">
        <v>31</v>
      </c>
      <c r="B251" s="5" t="s">
        <v>505</v>
      </c>
      <c r="C251" s="5" t="s">
        <v>506</v>
      </c>
      <c r="D251" s="5" t="s">
        <v>32</v>
      </c>
      <c r="E251" s="6">
        <v>29.510869565217391</v>
      </c>
      <c r="F251" s="6">
        <v>47.589673913043477</v>
      </c>
      <c r="G251" s="6">
        <v>0</v>
      </c>
      <c r="H251" s="6">
        <v>36.269021739130437</v>
      </c>
      <c r="I251" s="6">
        <f>SUM(F251:H251)</f>
        <v>83.858695652173907</v>
      </c>
      <c r="J251" s="6">
        <f>I251/E251</f>
        <v>2.8416206261510126</v>
      </c>
      <c r="K251" s="6">
        <f>F251/E251</f>
        <v>1.6126151012891343</v>
      </c>
    </row>
    <row r="252" spans="1:11" x14ac:dyDescent="0.3">
      <c r="A252" s="5" t="s">
        <v>31</v>
      </c>
      <c r="B252" s="5" t="s">
        <v>507</v>
      </c>
      <c r="C252" s="5" t="s">
        <v>508</v>
      </c>
      <c r="D252" s="5" t="s">
        <v>509</v>
      </c>
      <c r="E252" s="6">
        <v>89.108695652173907</v>
      </c>
      <c r="F252" s="6">
        <v>31.054347826086957</v>
      </c>
      <c r="G252" s="6">
        <v>78.440217391304344</v>
      </c>
      <c r="H252" s="6">
        <v>166.02989130434781</v>
      </c>
      <c r="I252" s="6">
        <f>SUM(F252:H252)</f>
        <v>275.52445652173913</v>
      </c>
      <c r="J252" s="6">
        <f>I252/E252</f>
        <v>3.0920041473530131</v>
      </c>
      <c r="K252" s="6">
        <f>F252/E252</f>
        <v>0.34849963405708712</v>
      </c>
    </row>
    <row r="253" spans="1:11" x14ac:dyDescent="0.3">
      <c r="A253" s="5" t="s">
        <v>31</v>
      </c>
      <c r="B253" s="5" t="s">
        <v>510</v>
      </c>
      <c r="C253" s="5" t="s">
        <v>104</v>
      </c>
      <c r="D253" s="5" t="s">
        <v>105</v>
      </c>
      <c r="E253" s="6">
        <v>267.82608695652175</v>
      </c>
      <c r="F253" s="6">
        <v>91.230217391304393</v>
      </c>
      <c r="G253" s="6">
        <v>198.37576086956526</v>
      </c>
      <c r="H253" s="6">
        <v>562.72163043478258</v>
      </c>
      <c r="I253" s="6">
        <f>SUM(F253:H253)</f>
        <v>852.3276086956522</v>
      </c>
      <c r="J253" s="6">
        <f>I253/E253</f>
        <v>3.1823920454545456</v>
      </c>
      <c r="K253" s="6">
        <f>F253/E253</f>
        <v>0.34063230519480536</v>
      </c>
    </row>
    <row r="254" spans="1:11" x14ac:dyDescent="0.3">
      <c r="A254" s="5" t="s">
        <v>31</v>
      </c>
      <c r="B254" s="5" t="s">
        <v>511</v>
      </c>
      <c r="C254" s="5" t="s">
        <v>104</v>
      </c>
      <c r="D254" s="5" t="s">
        <v>105</v>
      </c>
      <c r="E254" s="6">
        <v>232.57608695652175</v>
      </c>
      <c r="F254" s="6">
        <v>75.864130434782609</v>
      </c>
      <c r="G254" s="6">
        <v>289.47826086956519</v>
      </c>
      <c r="H254" s="6">
        <v>815.25</v>
      </c>
      <c r="I254" s="6">
        <f>SUM(F254:H254)</f>
        <v>1180.5923913043478</v>
      </c>
      <c r="J254" s="6">
        <f>I254/E254</f>
        <v>5.0761555358227781</v>
      </c>
      <c r="K254" s="6">
        <f>F254/E254</f>
        <v>0.32619058746553253</v>
      </c>
    </row>
    <row r="255" spans="1:11" x14ac:dyDescent="0.3">
      <c r="A255" s="5" t="s">
        <v>31</v>
      </c>
      <c r="B255" s="5" t="s">
        <v>512</v>
      </c>
      <c r="C255" s="5" t="s">
        <v>513</v>
      </c>
      <c r="D255" s="5" t="s">
        <v>99</v>
      </c>
      <c r="E255" s="6">
        <v>42.543478260869563</v>
      </c>
      <c r="F255" s="6">
        <v>38.168478260869563</v>
      </c>
      <c r="G255" s="6">
        <v>58.785326086956523</v>
      </c>
      <c r="H255" s="6">
        <v>102.67934782608695</v>
      </c>
      <c r="I255" s="6">
        <f>SUM(F255:H255)</f>
        <v>199.63315217391306</v>
      </c>
      <c r="J255" s="6">
        <f>I255/E255</f>
        <v>4.6924501788451716</v>
      </c>
      <c r="K255" s="6">
        <f>F255/E255</f>
        <v>0.89716402657128258</v>
      </c>
    </row>
    <row r="256" spans="1:11" x14ac:dyDescent="0.3">
      <c r="A256" s="5" t="s">
        <v>31</v>
      </c>
      <c r="B256" s="5" t="s">
        <v>514</v>
      </c>
      <c r="C256" s="5" t="s">
        <v>104</v>
      </c>
      <c r="D256" s="5" t="s">
        <v>105</v>
      </c>
      <c r="E256" s="6">
        <v>135.10869565217391</v>
      </c>
      <c r="F256" s="6">
        <v>35.657608695652172</v>
      </c>
      <c r="G256" s="6">
        <v>105.04010869565217</v>
      </c>
      <c r="H256" s="6">
        <v>265.76630434782606</v>
      </c>
      <c r="I256" s="6">
        <f>SUM(F256:H256)</f>
        <v>406.46402173913043</v>
      </c>
      <c r="J256" s="6">
        <f>I256/E256</f>
        <v>3.0084223652453743</v>
      </c>
      <c r="K256" s="6">
        <f>F256/E256</f>
        <v>0.26391794046661304</v>
      </c>
    </row>
    <row r="257" spans="1:11" x14ac:dyDescent="0.3">
      <c r="A257" s="5" t="s">
        <v>31</v>
      </c>
      <c r="B257" s="5" t="s">
        <v>515</v>
      </c>
      <c r="C257" s="5" t="s">
        <v>90</v>
      </c>
      <c r="D257" s="5" t="s">
        <v>91</v>
      </c>
      <c r="E257" s="6">
        <v>71.456521739130437</v>
      </c>
      <c r="F257" s="6">
        <v>42.858695652173914</v>
      </c>
      <c r="G257" s="6">
        <v>54.801195652173917</v>
      </c>
      <c r="H257" s="6">
        <v>134.46630434782608</v>
      </c>
      <c r="I257" s="6">
        <f>SUM(F257:H257)</f>
        <v>232.12619565217392</v>
      </c>
      <c r="J257" s="6">
        <f>I257/E257</f>
        <v>3.2484955886826894</v>
      </c>
      <c r="K257" s="6">
        <f>F257/E257</f>
        <v>0.59978703985397019</v>
      </c>
    </row>
    <row r="258" spans="1:11" x14ac:dyDescent="0.3">
      <c r="A258" s="5" t="s">
        <v>31</v>
      </c>
      <c r="B258" s="5" t="s">
        <v>516</v>
      </c>
      <c r="C258" s="5" t="s">
        <v>517</v>
      </c>
      <c r="D258" s="5" t="s">
        <v>83</v>
      </c>
      <c r="E258" s="6">
        <v>77.065217391304344</v>
      </c>
      <c r="F258" s="6">
        <v>29.839673913043477</v>
      </c>
      <c r="G258" s="6">
        <v>51.709239130434781</v>
      </c>
      <c r="H258" s="6">
        <v>132.06521739130434</v>
      </c>
      <c r="I258" s="6">
        <f>SUM(F258:H258)</f>
        <v>213.6141304347826</v>
      </c>
      <c r="J258" s="6">
        <f>I258/E258</f>
        <v>2.7718617771509169</v>
      </c>
      <c r="K258" s="6">
        <f>F258/E258</f>
        <v>0.38720028208744711</v>
      </c>
    </row>
    <row r="259" spans="1:11" x14ac:dyDescent="0.3">
      <c r="A259" s="5" t="s">
        <v>31</v>
      </c>
      <c r="B259" s="5" t="s">
        <v>518</v>
      </c>
      <c r="C259" s="5" t="s">
        <v>519</v>
      </c>
      <c r="D259" s="5" t="s">
        <v>83</v>
      </c>
      <c r="E259" s="6">
        <v>40.021739130434781</v>
      </c>
      <c r="F259" s="6">
        <v>32.040760869565219</v>
      </c>
      <c r="G259" s="6">
        <v>13.622282608695652</v>
      </c>
      <c r="H259" s="6">
        <v>79.664673913043472</v>
      </c>
      <c r="I259" s="6">
        <f>SUM(F259:H259)</f>
        <v>125.32771739130435</v>
      </c>
      <c r="J259" s="6">
        <f>I259/E259</f>
        <v>3.1314910374796305</v>
      </c>
      <c r="K259" s="6">
        <f>F259/E259</f>
        <v>0.80058392178164051</v>
      </c>
    </row>
    <row r="260" spans="1:11" x14ac:dyDescent="0.3">
      <c r="A260" s="5" t="s">
        <v>31</v>
      </c>
      <c r="B260" s="5" t="s">
        <v>520</v>
      </c>
      <c r="C260" s="5" t="s">
        <v>313</v>
      </c>
      <c r="D260" s="5" t="s">
        <v>314</v>
      </c>
      <c r="E260" s="6">
        <v>103.1195652173913</v>
      </c>
      <c r="F260" s="6">
        <v>38.777173913043477</v>
      </c>
      <c r="G260" s="6">
        <v>129.3858695652174</v>
      </c>
      <c r="H260" s="6">
        <v>200.04076086956522</v>
      </c>
      <c r="I260" s="6">
        <f>SUM(F260:H260)</f>
        <v>368.20380434782612</v>
      </c>
      <c r="J260" s="6">
        <f>I260/E260</f>
        <v>3.5706493095815333</v>
      </c>
      <c r="K260" s="6">
        <f>F260/E260</f>
        <v>0.37604089807104457</v>
      </c>
    </row>
    <row r="261" spans="1:11" x14ac:dyDescent="0.3">
      <c r="A261" s="5" t="s">
        <v>31</v>
      </c>
      <c r="B261" s="5" t="s">
        <v>521</v>
      </c>
      <c r="C261" s="5" t="s">
        <v>62</v>
      </c>
      <c r="D261" s="5" t="s">
        <v>52</v>
      </c>
      <c r="E261" s="6">
        <v>155.52173913043478</v>
      </c>
      <c r="F261" s="6">
        <v>44.385869565217391</v>
      </c>
      <c r="G261" s="6">
        <v>153.06793478260869</v>
      </c>
      <c r="H261" s="6">
        <v>372.3396739130435</v>
      </c>
      <c r="I261" s="6">
        <f>SUM(F261:H261)</f>
        <v>569.79347826086951</v>
      </c>
      <c r="J261" s="6">
        <f>I261/E261</f>
        <v>3.6637545429130554</v>
      </c>
      <c r="K261" s="6">
        <f>F261/E261</f>
        <v>0.28539977634889574</v>
      </c>
    </row>
    <row r="262" spans="1:11" x14ac:dyDescent="0.3">
      <c r="A262" s="5" t="s">
        <v>31</v>
      </c>
      <c r="B262" s="5" t="s">
        <v>522</v>
      </c>
      <c r="C262" s="5" t="s">
        <v>264</v>
      </c>
      <c r="D262" s="5" t="s">
        <v>265</v>
      </c>
      <c r="E262" s="6">
        <v>125.69565217391305</v>
      </c>
      <c r="F262" s="6">
        <v>82.843804347826094</v>
      </c>
      <c r="G262" s="6">
        <v>117.88804347826088</v>
      </c>
      <c r="H262" s="6">
        <v>282.73880434782609</v>
      </c>
      <c r="I262" s="6">
        <f>SUM(F262:H262)</f>
        <v>483.47065217391309</v>
      </c>
      <c r="J262" s="6">
        <f>I262/E262</f>
        <v>3.8463593912141132</v>
      </c>
      <c r="K262" s="6">
        <f>F262/E262</f>
        <v>0.65908249740574198</v>
      </c>
    </row>
    <row r="263" spans="1:11" x14ac:dyDescent="0.3">
      <c r="A263" s="5" t="s">
        <v>31</v>
      </c>
      <c r="B263" s="5" t="s">
        <v>523</v>
      </c>
      <c r="C263" s="5" t="s">
        <v>82</v>
      </c>
      <c r="D263" s="5" t="s">
        <v>83</v>
      </c>
      <c r="E263" s="6">
        <v>226.82608695652175</v>
      </c>
      <c r="F263" s="6">
        <v>135.8125</v>
      </c>
      <c r="G263" s="6">
        <v>127.34510869565217</v>
      </c>
      <c r="H263" s="6">
        <v>476.0978260869565</v>
      </c>
      <c r="I263" s="6">
        <f>SUM(F263:H263)</f>
        <v>739.25543478260875</v>
      </c>
      <c r="J263" s="6">
        <f>I263/E263</f>
        <v>3.2591288096607247</v>
      </c>
      <c r="K263" s="6">
        <f>F263/E263</f>
        <v>0.59875167720912403</v>
      </c>
    </row>
    <row r="264" spans="1:11" x14ac:dyDescent="0.3">
      <c r="A264" s="5" t="s">
        <v>31</v>
      </c>
      <c r="B264" s="5" t="s">
        <v>524</v>
      </c>
      <c r="C264" s="5" t="s">
        <v>525</v>
      </c>
      <c r="D264" s="5" t="s">
        <v>83</v>
      </c>
      <c r="E264" s="6">
        <v>258.5978260869565</v>
      </c>
      <c r="F264" s="6">
        <v>179.00271739130434</v>
      </c>
      <c r="G264" s="6">
        <v>182.6141304347826</v>
      </c>
      <c r="H264" s="6">
        <v>562.64673913043475</v>
      </c>
      <c r="I264" s="6">
        <f>SUM(F264:H264)</f>
        <v>924.26358695652175</v>
      </c>
      <c r="J264" s="6">
        <f>I264/E264</f>
        <v>3.5741351771678369</v>
      </c>
      <c r="K264" s="6">
        <f>F264/E264</f>
        <v>0.69220503551763279</v>
      </c>
    </row>
    <row r="265" spans="1:11" x14ac:dyDescent="0.3">
      <c r="A265" s="5" t="s">
        <v>31</v>
      </c>
      <c r="B265" s="5" t="s">
        <v>526</v>
      </c>
      <c r="C265" s="5" t="s">
        <v>82</v>
      </c>
      <c r="D265" s="5" t="s">
        <v>83</v>
      </c>
      <c r="E265" s="6">
        <v>194.34782608695653</v>
      </c>
      <c r="F265" s="6">
        <v>128.03891304347826</v>
      </c>
      <c r="G265" s="6">
        <v>76.679347826086953</v>
      </c>
      <c r="H265" s="6">
        <v>380.95923913043481</v>
      </c>
      <c r="I265" s="6">
        <f>SUM(F265:H265)</f>
        <v>585.67750000000001</v>
      </c>
      <c r="J265" s="6">
        <f>I265/E265</f>
        <v>3.0135531319910513</v>
      </c>
      <c r="K265" s="6">
        <f>F265/E265</f>
        <v>0.65881319910514535</v>
      </c>
    </row>
    <row r="266" spans="1:11" x14ac:dyDescent="0.3">
      <c r="A266" s="5" t="s">
        <v>31</v>
      </c>
      <c r="B266" s="5" t="s">
        <v>527</v>
      </c>
      <c r="C266" s="5" t="s">
        <v>82</v>
      </c>
      <c r="D266" s="5" t="s">
        <v>83</v>
      </c>
      <c r="E266" s="6">
        <v>252.11956521739131</v>
      </c>
      <c r="F266" s="6">
        <v>194.52989130434781</v>
      </c>
      <c r="G266" s="6">
        <v>165.9891304347826</v>
      </c>
      <c r="H266" s="6">
        <v>499.49728260869563</v>
      </c>
      <c r="I266" s="6">
        <f>SUM(F266:H266)</f>
        <v>860.01630434782601</v>
      </c>
      <c r="J266" s="6">
        <f>I266/E266</f>
        <v>3.4111446432420776</v>
      </c>
      <c r="K266" s="6">
        <f>F266/E266</f>
        <v>0.77157792627721489</v>
      </c>
    </row>
    <row r="267" spans="1:11" x14ac:dyDescent="0.3">
      <c r="A267" s="5" t="s">
        <v>31</v>
      </c>
      <c r="B267" s="5" t="s">
        <v>528</v>
      </c>
      <c r="C267" s="5" t="s">
        <v>114</v>
      </c>
      <c r="D267" s="5" t="s">
        <v>115</v>
      </c>
      <c r="E267" s="6">
        <v>123.65217391304348</v>
      </c>
      <c r="F267" s="6">
        <v>51.599021739130443</v>
      </c>
      <c r="G267" s="6">
        <v>145.72010869565219</v>
      </c>
      <c r="H267" s="6">
        <v>277.52978260869565</v>
      </c>
      <c r="I267" s="6">
        <f>SUM(F267:H267)</f>
        <v>474.84891304347832</v>
      </c>
      <c r="J267" s="6">
        <f>I267/E267</f>
        <v>3.8401986638537275</v>
      </c>
      <c r="K267" s="6">
        <f>F267/E267</f>
        <v>0.41729166666666673</v>
      </c>
    </row>
    <row r="268" spans="1:11" x14ac:dyDescent="0.3">
      <c r="A268" s="5" t="s">
        <v>31</v>
      </c>
      <c r="B268" s="5" t="s">
        <v>529</v>
      </c>
      <c r="C268" s="5" t="s">
        <v>530</v>
      </c>
      <c r="D268" s="5" t="s">
        <v>337</v>
      </c>
      <c r="E268" s="6">
        <v>80.836956521739125</v>
      </c>
      <c r="F268" s="6">
        <v>27.445652173913043</v>
      </c>
      <c r="G268" s="6">
        <v>74.057065217391298</v>
      </c>
      <c r="H268" s="6">
        <v>145.20923913043478</v>
      </c>
      <c r="I268" s="6">
        <f>SUM(F268:H268)</f>
        <v>246.71195652173913</v>
      </c>
      <c r="J268" s="6">
        <f>I268/E268</f>
        <v>3.0519698803280892</v>
      </c>
      <c r="K268" s="6">
        <f>F268/E268</f>
        <v>0.33951862310071268</v>
      </c>
    </row>
    <row r="269" spans="1:11" x14ac:dyDescent="0.3">
      <c r="A269" s="5" t="s">
        <v>31</v>
      </c>
      <c r="B269" s="5" t="s">
        <v>531</v>
      </c>
      <c r="C269" s="5" t="s">
        <v>367</v>
      </c>
      <c r="D269" s="5" t="s">
        <v>227</v>
      </c>
      <c r="E269" s="6">
        <v>70.130434782608702</v>
      </c>
      <c r="F269" s="6">
        <v>37.904891304347828</v>
      </c>
      <c r="G269" s="6">
        <v>63.788043478260867</v>
      </c>
      <c r="H269" s="6">
        <v>132.10054347826087</v>
      </c>
      <c r="I269" s="6">
        <f>SUM(F269:H269)</f>
        <v>233.79347826086956</v>
      </c>
      <c r="J269" s="6">
        <f>I269/E269</f>
        <v>3.3336949783013017</v>
      </c>
      <c r="K269" s="6">
        <f>F269/E269</f>
        <v>0.54049132052076876</v>
      </c>
    </row>
    <row r="270" spans="1:11" x14ac:dyDescent="0.3">
      <c r="A270" s="5" t="s">
        <v>31</v>
      </c>
      <c r="B270" s="5" t="s">
        <v>532</v>
      </c>
      <c r="C270" s="5" t="s">
        <v>533</v>
      </c>
      <c r="D270" s="5" t="s">
        <v>71</v>
      </c>
      <c r="E270" s="6">
        <v>13.119565217391305</v>
      </c>
      <c r="F270" s="6">
        <v>21.410326086956523</v>
      </c>
      <c r="G270" s="6">
        <v>3.2608695652173911</v>
      </c>
      <c r="H270" s="6">
        <v>39.130434782608695</v>
      </c>
      <c r="I270" s="6">
        <f>SUM(F270:H270)</f>
        <v>63.801630434782609</v>
      </c>
      <c r="J270" s="6">
        <f>I270/E270</f>
        <v>4.8630903065451534</v>
      </c>
      <c r="K270" s="6">
        <f>F270/E270</f>
        <v>1.6319386909693456</v>
      </c>
    </row>
    <row r="271" spans="1:11" x14ac:dyDescent="0.3">
      <c r="A271" s="5" t="s">
        <v>31</v>
      </c>
      <c r="B271" s="5" t="s">
        <v>534</v>
      </c>
      <c r="C271" s="5" t="s">
        <v>535</v>
      </c>
      <c r="D271" s="5" t="s">
        <v>220</v>
      </c>
      <c r="E271" s="6">
        <v>51.478260869565219</v>
      </c>
      <c r="F271" s="6">
        <v>18.817934782608695</v>
      </c>
      <c r="G271" s="6">
        <v>36.179347826086953</v>
      </c>
      <c r="H271" s="6">
        <v>96.165760869565219</v>
      </c>
      <c r="I271" s="6">
        <f>SUM(F271:H271)</f>
        <v>151.16304347826087</v>
      </c>
      <c r="J271" s="6">
        <f>I271/E271</f>
        <v>2.9364442567567566</v>
      </c>
      <c r="K271" s="6">
        <f>F271/E271</f>
        <v>0.36555109797297297</v>
      </c>
    </row>
    <row r="272" spans="1:11" x14ac:dyDescent="0.3">
      <c r="A272" s="5" t="s">
        <v>31</v>
      </c>
      <c r="B272" s="5" t="s">
        <v>536</v>
      </c>
      <c r="C272" s="5" t="s">
        <v>537</v>
      </c>
      <c r="D272" s="5" t="s">
        <v>35</v>
      </c>
      <c r="E272" s="6">
        <v>38.347826086956523</v>
      </c>
      <c r="F272" s="6">
        <v>19.4375</v>
      </c>
      <c r="G272" s="6">
        <v>36.279891304347828</v>
      </c>
      <c r="H272" s="6">
        <v>62.353260869565219</v>
      </c>
      <c r="I272" s="6">
        <f>SUM(F272:H272)</f>
        <v>118.07065217391305</v>
      </c>
      <c r="J272" s="6">
        <f>I272/E272</f>
        <v>3.078939909297052</v>
      </c>
      <c r="K272" s="6">
        <f>F272/E272</f>
        <v>0.5068735827664399</v>
      </c>
    </row>
    <row r="273" spans="1:11" x14ac:dyDescent="0.3">
      <c r="A273" s="5" t="s">
        <v>31</v>
      </c>
      <c r="B273" s="5" t="s">
        <v>538</v>
      </c>
      <c r="C273" s="5" t="s">
        <v>535</v>
      </c>
      <c r="D273" s="5" t="s">
        <v>220</v>
      </c>
      <c r="E273" s="6">
        <v>34.445652173913047</v>
      </c>
      <c r="F273" s="6">
        <v>17.135869565217391</v>
      </c>
      <c r="G273" s="6">
        <v>26.027173913043477</v>
      </c>
      <c r="H273" s="6">
        <v>64.885869565217391</v>
      </c>
      <c r="I273" s="6">
        <f>SUM(F273:H273)</f>
        <v>108.04891304347825</v>
      </c>
      <c r="J273" s="6">
        <f>I273/E273</f>
        <v>3.1367939413064052</v>
      </c>
      <c r="K273" s="6">
        <f>F273/E273</f>
        <v>0.49747554433575253</v>
      </c>
    </row>
    <row r="274" spans="1:11" x14ac:dyDescent="0.3">
      <c r="A274" s="5" t="s">
        <v>31</v>
      </c>
      <c r="B274" s="5" t="s">
        <v>539</v>
      </c>
      <c r="C274" s="5" t="s">
        <v>540</v>
      </c>
      <c r="D274" s="5" t="s">
        <v>32</v>
      </c>
      <c r="E274" s="6">
        <v>40.195652173913047</v>
      </c>
      <c r="F274" s="6">
        <v>19.540760869565219</v>
      </c>
      <c r="G274" s="6">
        <v>20.918478260869566</v>
      </c>
      <c r="H274" s="6">
        <v>78.225543478260875</v>
      </c>
      <c r="I274" s="6">
        <f>SUM(F274:H274)</f>
        <v>118.68478260869566</v>
      </c>
      <c r="J274" s="6">
        <f>I274/E274</f>
        <v>2.9526771227690642</v>
      </c>
      <c r="K274" s="6">
        <f>F274/E274</f>
        <v>0.48614115738236885</v>
      </c>
    </row>
    <row r="275" spans="1:11" x14ac:dyDescent="0.3">
      <c r="A275" s="5" t="s">
        <v>31</v>
      </c>
      <c r="B275" s="5" t="s">
        <v>541</v>
      </c>
      <c r="C275" s="5" t="s">
        <v>104</v>
      </c>
      <c r="D275" s="5" t="s">
        <v>105</v>
      </c>
      <c r="E275" s="6">
        <v>81.130434782608702</v>
      </c>
      <c r="F275" s="6">
        <v>19.638586956521738</v>
      </c>
      <c r="G275" s="6">
        <v>75.133152173913047</v>
      </c>
      <c r="H275" s="6">
        <v>187.4483695652174</v>
      </c>
      <c r="I275" s="6">
        <f>SUM(F275:H275)</f>
        <v>282.22010869565219</v>
      </c>
      <c r="J275" s="6">
        <f>I275/E275</f>
        <v>3.478597266881029</v>
      </c>
      <c r="K275" s="6">
        <f>F275/E275</f>
        <v>0.24206189710610929</v>
      </c>
    </row>
    <row r="276" spans="1:11" x14ac:dyDescent="0.3">
      <c r="A276" s="5" t="s">
        <v>31</v>
      </c>
      <c r="B276" s="5" t="s">
        <v>542</v>
      </c>
      <c r="C276" s="5" t="s">
        <v>300</v>
      </c>
      <c r="D276" s="5" t="s">
        <v>99</v>
      </c>
      <c r="E276" s="6">
        <v>43.576086956521742</v>
      </c>
      <c r="F276" s="6">
        <v>33.749021739130434</v>
      </c>
      <c r="G276" s="6">
        <v>51.041847826086972</v>
      </c>
      <c r="H276" s="6">
        <v>104.90902173913042</v>
      </c>
      <c r="I276" s="6">
        <f>SUM(F276:H276)</f>
        <v>189.69989130434783</v>
      </c>
      <c r="J276" s="6">
        <f>I276/E276</f>
        <v>4.3533025692192568</v>
      </c>
      <c r="K276" s="6">
        <f>F276/E276</f>
        <v>0.77448490895485156</v>
      </c>
    </row>
    <row r="277" spans="1:11" x14ac:dyDescent="0.3">
      <c r="A277" s="5" t="s">
        <v>31</v>
      </c>
      <c r="B277" s="5" t="s">
        <v>543</v>
      </c>
      <c r="C277" s="5" t="s">
        <v>544</v>
      </c>
      <c r="D277" s="5" t="s">
        <v>59</v>
      </c>
      <c r="E277" s="6">
        <v>54.065217391304351</v>
      </c>
      <c r="F277" s="6">
        <v>27.328804347826086</v>
      </c>
      <c r="G277" s="6">
        <v>38.706521739130437</v>
      </c>
      <c r="H277" s="6">
        <v>100.85597826086956</v>
      </c>
      <c r="I277" s="6">
        <f>SUM(F277:H277)</f>
        <v>166.89130434782609</v>
      </c>
      <c r="J277" s="6">
        <f>I277/E277</f>
        <v>3.0868516284680338</v>
      </c>
      <c r="K277" s="6">
        <f>F277/E277</f>
        <v>0.50547848813831919</v>
      </c>
    </row>
    <row r="278" spans="1:11" x14ac:dyDescent="0.3">
      <c r="A278" s="5" t="s">
        <v>31</v>
      </c>
      <c r="B278" s="5" t="s">
        <v>545</v>
      </c>
      <c r="C278" s="5" t="s">
        <v>546</v>
      </c>
      <c r="D278" s="5" t="s">
        <v>547</v>
      </c>
      <c r="E278" s="6">
        <v>52.565217391304351</v>
      </c>
      <c r="F278" s="6">
        <v>20.377173913043478</v>
      </c>
      <c r="G278" s="6">
        <v>37.380434782608695</v>
      </c>
      <c r="H278" s="6">
        <v>114.3125</v>
      </c>
      <c r="I278" s="6">
        <f>SUM(F278:H278)</f>
        <v>172.07010869565218</v>
      </c>
      <c r="J278" s="6">
        <f>I278/E278</f>
        <v>3.2734594706368898</v>
      </c>
      <c r="K278" s="6">
        <f>F278/E278</f>
        <v>0.3876550868486352</v>
      </c>
    </row>
    <row r="279" spans="1:11" x14ac:dyDescent="0.3">
      <c r="A279" s="5" t="s">
        <v>31</v>
      </c>
      <c r="B279" s="5" t="s">
        <v>548</v>
      </c>
      <c r="C279" s="5" t="s">
        <v>549</v>
      </c>
      <c r="D279" s="5" t="s">
        <v>550</v>
      </c>
      <c r="E279" s="6">
        <v>90.032608695652172</v>
      </c>
      <c r="F279" s="6">
        <v>23.644021739130434</v>
      </c>
      <c r="G279" s="6">
        <v>82.918478260869563</v>
      </c>
      <c r="H279" s="6">
        <v>167.25271739130434</v>
      </c>
      <c r="I279" s="6">
        <f>SUM(F279:H279)</f>
        <v>273.81521739130437</v>
      </c>
      <c r="J279" s="6">
        <f>I279/E279</f>
        <v>3.0412893879029341</v>
      </c>
      <c r="K279" s="6">
        <f>F279/E279</f>
        <v>0.26261620185922974</v>
      </c>
    </row>
    <row r="280" spans="1:11" x14ac:dyDescent="0.3">
      <c r="A280" s="5" t="s">
        <v>31</v>
      </c>
      <c r="B280" s="5" t="s">
        <v>551</v>
      </c>
      <c r="C280" s="5" t="s">
        <v>150</v>
      </c>
      <c r="D280" s="5" t="s">
        <v>151</v>
      </c>
      <c r="E280" s="6">
        <v>57.293478260869563</v>
      </c>
      <c r="F280" s="6">
        <v>62.703804347826086</v>
      </c>
      <c r="G280" s="6">
        <v>35.891304347826086</v>
      </c>
      <c r="H280" s="6">
        <v>120.73380434782609</v>
      </c>
      <c r="I280" s="6">
        <f>SUM(F280:H280)</f>
        <v>219.32891304347828</v>
      </c>
      <c r="J280" s="6">
        <f>I280/E280</f>
        <v>3.8281654335040796</v>
      </c>
      <c r="K280" s="6">
        <f>F280/E280</f>
        <v>1.0944317966230317</v>
      </c>
    </row>
    <row r="281" spans="1:11" x14ac:dyDescent="0.3">
      <c r="A281" s="5" t="s">
        <v>31</v>
      </c>
      <c r="B281" s="5" t="s">
        <v>552</v>
      </c>
      <c r="C281" s="5" t="s">
        <v>553</v>
      </c>
      <c r="D281" s="5" t="s">
        <v>554</v>
      </c>
      <c r="E281" s="6">
        <v>94.032608695652172</v>
      </c>
      <c r="F281" s="6">
        <v>29.161304347826082</v>
      </c>
      <c r="G281" s="6">
        <v>95.172717391304346</v>
      </c>
      <c r="H281" s="6">
        <v>179.03532608695653</v>
      </c>
      <c r="I281" s="6">
        <f>SUM(F281:H281)</f>
        <v>303.36934782608694</v>
      </c>
      <c r="J281" s="6">
        <f>I281/E281</f>
        <v>3.226214310484337</v>
      </c>
      <c r="K281" s="6">
        <f>F281/E281</f>
        <v>0.31011906138018719</v>
      </c>
    </row>
    <row r="282" spans="1:11" x14ac:dyDescent="0.3">
      <c r="A282" s="5" t="s">
        <v>31</v>
      </c>
      <c r="B282" s="5" t="s">
        <v>555</v>
      </c>
      <c r="C282" s="5" t="s">
        <v>556</v>
      </c>
      <c r="D282" s="5" t="s">
        <v>33</v>
      </c>
      <c r="E282" s="6">
        <v>132.35869565217391</v>
      </c>
      <c r="F282" s="6">
        <v>45.883152173913047</v>
      </c>
      <c r="G282" s="6">
        <v>115.29891304347827</v>
      </c>
      <c r="H282" s="6">
        <v>287.04706521739132</v>
      </c>
      <c r="I282" s="6">
        <f>SUM(F282:H282)</f>
        <v>448.22913043478263</v>
      </c>
      <c r="J282" s="6">
        <f>I282/E282</f>
        <v>3.3864728586679811</v>
      </c>
      <c r="K282" s="6">
        <f>F282/E282</f>
        <v>0.34665763324299914</v>
      </c>
    </row>
    <row r="283" spans="1:11" x14ac:dyDescent="0.3">
      <c r="A283" s="5" t="s">
        <v>31</v>
      </c>
      <c r="B283" s="5" t="s">
        <v>557</v>
      </c>
      <c r="C283" s="5" t="s">
        <v>558</v>
      </c>
      <c r="D283" s="5" t="s">
        <v>52</v>
      </c>
      <c r="E283" s="6">
        <v>169.36956521739131</v>
      </c>
      <c r="F283" s="6">
        <v>57.842391304347828</v>
      </c>
      <c r="G283" s="6">
        <v>158.60326086956522</v>
      </c>
      <c r="H283" s="6">
        <v>367.61956521739131</v>
      </c>
      <c r="I283" s="6">
        <f>SUM(F283:H283)</f>
        <v>584.06521739130437</v>
      </c>
      <c r="J283" s="6">
        <f>I283/E283</f>
        <v>3.4484661789244</v>
      </c>
      <c r="K283" s="6">
        <f>F283/E283</f>
        <v>0.34151585162366832</v>
      </c>
    </row>
    <row r="284" spans="1:11" x14ac:dyDescent="0.3">
      <c r="A284" s="5" t="s">
        <v>31</v>
      </c>
      <c r="B284" s="5" t="s">
        <v>559</v>
      </c>
      <c r="C284" s="5" t="s">
        <v>237</v>
      </c>
      <c r="D284" s="5" t="s">
        <v>238</v>
      </c>
      <c r="E284" s="6">
        <v>80.445652173913047</v>
      </c>
      <c r="F284" s="6">
        <v>36.873043478260861</v>
      </c>
      <c r="G284" s="6">
        <v>75.444239130434781</v>
      </c>
      <c r="H284" s="6">
        <v>153.16945652173914</v>
      </c>
      <c r="I284" s="6">
        <f>SUM(F284:H284)</f>
        <v>265.48673913043478</v>
      </c>
      <c r="J284" s="6">
        <f>I284/E284</f>
        <v>3.3001999729766247</v>
      </c>
      <c r="K284" s="6">
        <f>F284/E284</f>
        <v>0.4583596811241723</v>
      </c>
    </row>
    <row r="285" spans="1:11" x14ac:dyDescent="0.3">
      <c r="A285" s="5" t="s">
        <v>31</v>
      </c>
      <c r="B285" s="5" t="s">
        <v>560</v>
      </c>
      <c r="C285" s="5" t="s">
        <v>104</v>
      </c>
      <c r="D285" s="5" t="s">
        <v>105</v>
      </c>
      <c r="E285" s="6">
        <v>106.18478260869566</v>
      </c>
      <c r="F285" s="6">
        <v>94.519021739130437</v>
      </c>
      <c r="G285" s="6">
        <v>102.6163043478261</v>
      </c>
      <c r="H285" s="6">
        <v>257.82065217391306</v>
      </c>
      <c r="I285" s="6">
        <f>SUM(F285:H285)</f>
        <v>454.95597826086959</v>
      </c>
      <c r="J285" s="6">
        <f>I285/E285</f>
        <v>4.2845685331149559</v>
      </c>
      <c r="K285" s="6">
        <f>F285/E285</f>
        <v>0.89013716859453373</v>
      </c>
    </row>
    <row r="286" spans="1:11" x14ac:dyDescent="0.3">
      <c r="A286" s="5" t="s">
        <v>31</v>
      </c>
      <c r="B286" s="5" t="s">
        <v>561</v>
      </c>
      <c r="C286" s="5" t="s">
        <v>562</v>
      </c>
      <c r="D286" s="5" t="s">
        <v>35</v>
      </c>
      <c r="E286" s="6">
        <v>77.010869565217391</v>
      </c>
      <c r="F286" s="6">
        <v>27.815217391304348</v>
      </c>
      <c r="G286" s="6">
        <v>80.758152173913047</v>
      </c>
      <c r="H286" s="6">
        <v>198.21739130434781</v>
      </c>
      <c r="I286" s="6">
        <f>SUM(F286:H286)</f>
        <v>306.79076086956519</v>
      </c>
      <c r="J286" s="6">
        <f>I286/E286</f>
        <v>3.983733239237826</v>
      </c>
      <c r="K286" s="6">
        <f>F286/E286</f>
        <v>0.36118560338743827</v>
      </c>
    </row>
    <row r="287" spans="1:11" x14ac:dyDescent="0.3">
      <c r="A287" s="5" t="s">
        <v>31</v>
      </c>
      <c r="B287" s="5" t="s">
        <v>563</v>
      </c>
      <c r="C287" s="5" t="s">
        <v>564</v>
      </c>
      <c r="D287" s="5" t="s">
        <v>158</v>
      </c>
      <c r="E287" s="6">
        <v>31.195652173913043</v>
      </c>
      <c r="F287" s="6">
        <v>24.163043478260871</v>
      </c>
      <c r="G287" s="6">
        <v>15.706521739130435</v>
      </c>
      <c r="H287" s="6">
        <v>54.472826086956523</v>
      </c>
      <c r="I287" s="6">
        <f>SUM(F287:H287)</f>
        <v>94.342391304347828</v>
      </c>
      <c r="J287" s="6">
        <f>I287/E287</f>
        <v>3.0242160278745644</v>
      </c>
      <c r="K287" s="6">
        <f>F287/E287</f>
        <v>0.77456445993031364</v>
      </c>
    </row>
    <row r="288" spans="1:11" x14ac:dyDescent="0.3">
      <c r="A288" s="5" t="s">
        <v>31</v>
      </c>
      <c r="B288" s="5" t="s">
        <v>565</v>
      </c>
      <c r="C288" s="5" t="s">
        <v>162</v>
      </c>
      <c r="D288" s="5" t="s">
        <v>35</v>
      </c>
      <c r="E288" s="6">
        <v>204.47826086956522</v>
      </c>
      <c r="F288" s="6">
        <v>10.965108695652175</v>
      </c>
      <c r="G288" s="6">
        <v>201.21684782608696</v>
      </c>
      <c r="H288" s="6">
        <v>408.11576086956524</v>
      </c>
      <c r="I288" s="6">
        <f>SUM(F288:H288)</f>
        <v>620.29771739130433</v>
      </c>
      <c r="J288" s="6">
        <f>I288/E288</f>
        <v>3.0335631511800978</v>
      </c>
      <c r="K288" s="6">
        <f>F288/E288</f>
        <v>5.3624813948543487E-2</v>
      </c>
    </row>
    <row r="289" spans="1:11" x14ac:dyDescent="0.3">
      <c r="A289" s="5" t="s">
        <v>31</v>
      </c>
      <c r="B289" s="5" t="s">
        <v>566</v>
      </c>
      <c r="C289" s="5" t="s">
        <v>537</v>
      </c>
      <c r="D289" s="5" t="s">
        <v>35</v>
      </c>
      <c r="E289" s="6">
        <v>99.065217391304344</v>
      </c>
      <c r="F289" s="6">
        <v>68.26347826086959</v>
      </c>
      <c r="G289" s="6">
        <v>111.76271739130435</v>
      </c>
      <c r="H289" s="6">
        <v>267.05597826086961</v>
      </c>
      <c r="I289" s="6">
        <f>SUM(F289:H289)</f>
        <v>447.08217391304356</v>
      </c>
      <c r="J289" s="6">
        <f>I289/E289</f>
        <v>4.5130085582620154</v>
      </c>
      <c r="K289" s="6">
        <f>F289/E289</f>
        <v>0.68907614658766758</v>
      </c>
    </row>
    <row r="290" spans="1:11" x14ac:dyDescent="0.3">
      <c r="A290" s="5" t="s">
        <v>31</v>
      </c>
      <c r="B290" s="5" t="s">
        <v>567</v>
      </c>
      <c r="C290" s="5" t="s">
        <v>88</v>
      </c>
      <c r="D290" s="5" t="s">
        <v>71</v>
      </c>
      <c r="E290" s="6">
        <v>102.67391304347827</v>
      </c>
      <c r="F290" s="6">
        <v>45.845108695652172</v>
      </c>
      <c r="G290" s="6">
        <v>82.711956521739125</v>
      </c>
      <c r="H290" s="6">
        <v>194.41847826086956</v>
      </c>
      <c r="I290" s="6">
        <f>SUM(F290:H290)</f>
        <v>322.97554347826087</v>
      </c>
      <c r="J290" s="6">
        <f>I290/E290</f>
        <v>3.1456436586915095</v>
      </c>
      <c r="K290" s="6">
        <f>F290/E290</f>
        <v>0.44651175100571666</v>
      </c>
    </row>
    <row r="291" spans="1:11" x14ac:dyDescent="0.3">
      <c r="A291" s="5" t="s">
        <v>31</v>
      </c>
      <c r="B291" s="5" t="s">
        <v>568</v>
      </c>
      <c r="C291" s="5" t="s">
        <v>569</v>
      </c>
      <c r="D291" s="5" t="s">
        <v>33</v>
      </c>
      <c r="E291" s="6">
        <v>117.73913043478261</v>
      </c>
      <c r="F291" s="6">
        <v>67.952934782608651</v>
      </c>
      <c r="G291" s="6">
        <v>107.41673913043475</v>
      </c>
      <c r="H291" s="6">
        <v>261.23608695652177</v>
      </c>
      <c r="I291" s="6">
        <f>SUM(F291:H291)</f>
        <v>436.60576086956519</v>
      </c>
      <c r="J291" s="6">
        <f>I291/E291</f>
        <v>3.7082468611521415</v>
      </c>
      <c r="K291" s="6">
        <f>F291/E291</f>
        <v>0.57714826440177214</v>
      </c>
    </row>
    <row r="292" spans="1:11" x14ac:dyDescent="0.3">
      <c r="A292" s="5" t="s">
        <v>31</v>
      </c>
      <c r="B292" s="5" t="s">
        <v>570</v>
      </c>
      <c r="C292" s="5" t="s">
        <v>186</v>
      </c>
      <c r="D292" s="5" t="s">
        <v>187</v>
      </c>
      <c r="E292" s="6">
        <v>171.60869565217391</v>
      </c>
      <c r="F292" s="6">
        <v>45.476956521739133</v>
      </c>
      <c r="G292" s="6">
        <v>102.26358695652173</v>
      </c>
      <c r="H292" s="6">
        <v>303.77739130434782</v>
      </c>
      <c r="I292" s="6">
        <f>SUM(F292:H292)</f>
        <v>451.51793478260868</v>
      </c>
      <c r="J292" s="6">
        <f>I292/E292</f>
        <v>2.6310900684063845</v>
      </c>
      <c r="K292" s="6">
        <f>F292/E292</f>
        <v>0.26500380035469978</v>
      </c>
    </row>
    <row r="293" spans="1:11" x14ac:dyDescent="0.3">
      <c r="A293" s="5" t="s">
        <v>31</v>
      </c>
      <c r="B293" s="5" t="s">
        <v>571</v>
      </c>
      <c r="C293" s="5" t="s">
        <v>237</v>
      </c>
      <c r="D293" s="5" t="s">
        <v>238</v>
      </c>
      <c r="E293" s="6">
        <v>54.804347826086953</v>
      </c>
      <c r="F293" s="6">
        <v>24.059347826086956</v>
      </c>
      <c r="G293" s="6">
        <v>44.733369565217387</v>
      </c>
      <c r="H293" s="6">
        <v>107.09586956521738</v>
      </c>
      <c r="I293" s="6">
        <f>SUM(F293:H293)</f>
        <v>175.88858695652172</v>
      </c>
      <c r="J293" s="6">
        <f>I293/E293</f>
        <v>3.2093911146370488</v>
      </c>
      <c r="K293" s="6">
        <f>F293/E293</f>
        <v>0.43900436334787785</v>
      </c>
    </row>
    <row r="294" spans="1:11" x14ac:dyDescent="0.3">
      <c r="A294" s="5" t="s">
        <v>31</v>
      </c>
      <c r="B294" s="5" t="s">
        <v>572</v>
      </c>
      <c r="C294" s="5" t="s">
        <v>104</v>
      </c>
      <c r="D294" s="5" t="s">
        <v>105</v>
      </c>
      <c r="E294" s="6">
        <v>80.978260869565219</v>
      </c>
      <c r="F294" s="6">
        <v>34.804347826086953</v>
      </c>
      <c r="G294" s="6">
        <v>62.176630434782609</v>
      </c>
      <c r="H294" s="6">
        <v>197.39673913043478</v>
      </c>
      <c r="I294" s="6">
        <f>SUM(F294:H294)</f>
        <v>294.37771739130437</v>
      </c>
      <c r="J294" s="6">
        <f>I294/E294</f>
        <v>3.6352684563758393</v>
      </c>
      <c r="K294" s="6">
        <f>F294/E294</f>
        <v>0.42979865771812076</v>
      </c>
    </row>
    <row r="295" spans="1:11" x14ac:dyDescent="0.3">
      <c r="A295" s="5" t="s">
        <v>31</v>
      </c>
      <c r="B295" s="5" t="s">
        <v>573</v>
      </c>
      <c r="C295" s="5" t="s">
        <v>574</v>
      </c>
      <c r="D295" s="5" t="s">
        <v>575</v>
      </c>
      <c r="E295" s="6">
        <v>55.815217391304351</v>
      </c>
      <c r="F295" s="6">
        <v>25.410326086956523</v>
      </c>
      <c r="G295" s="6">
        <v>37.209239130434781</v>
      </c>
      <c r="H295" s="6">
        <v>114.46467391304348</v>
      </c>
      <c r="I295" s="6">
        <f>SUM(F295:H295)</f>
        <v>177.08423913043478</v>
      </c>
      <c r="J295" s="6">
        <f>I295/E295</f>
        <v>3.172687439143135</v>
      </c>
      <c r="K295" s="6">
        <f>F295/E295</f>
        <v>0.45525803310613439</v>
      </c>
    </row>
    <row r="296" spans="1:11" x14ac:dyDescent="0.3">
      <c r="A296" s="5" t="s">
        <v>31</v>
      </c>
      <c r="B296" s="5" t="s">
        <v>576</v>
      </c>
      <c r="C296" s="5" t="s">
        <v>73</v>
      </c>
      <c r="D296" s="5" t="s">
        <v>74</v>
      </c>
      <c r="E296" s="6">
        <v>98.119565217391298</v>
      </c>
      <c r="F296" s="6">
        <v>41.744565217391305</v>
      </c>
      <c r="G296" s="6">
        <v>78.983695652173907</v>
      </c>
      <c r="H296" s="6">
        <v>196.22010869565219</v>
      </c>
      <c r="I296" s="6">
        <f>SUM(F296:H296)</f>
        <v>316.94836956521738</v>
      </c>
      <c r="J296" s="6">
        <f>I296/E296</f>
        <v>3.2302259887005649</v>
      </c>
      <c r="K296" s="6">
        <f>F296/E296</f>
        <v>0.42544588456851673</v>
      </c>
    </row>
    <row r="297" spans="1:11" x14ac:dyDescent="0.3">
      <c r="A297" s="5" t="s">
        <v>31</v>
      </c>
      <c r="B297" s="5" t="s">
        <v>577</v>
      </c>
      <c r="C297" s="5" t="s">
        <v>535</v>
      </c>
      <c r="D297" s="5" t="s">
        <v>220</v>
      </c>
      <c r="E297" s="6">
        <v>81.076086956521735</v>
      </c>
      <c r="F297" s="6">
        <v>33.318152173913042</v>
      </c>
      <c r="G297" s="6">
        <v>98.7173913043478</v>
      </c>
      <c r="H297" s="6">
        <v>232.11913043478259</v>
      </c>
      <c r="I297" s="6">
        <f>SUM(F297:H297)</f>
        <v>364.15467391304344</v>
      </c>
      <c r="J297" s="6">
        <f>I297/E297</f>
        <v>4.491517629709076</v>
      </c>
      <c r="K297" s="6">
        <f>F297/E297</f>
        <v>0.41094918889931625</v>
      </c>
    </row>
    <row r="298" spans="1:11" x14ac:dyDescent="0.3">
      <c r="A298" s="5" t="s">
        <v>31</v>
      </c>
      <c r="B298" s="5" t="s">
        <v>578</v>
      </c>
      <c r="C298" s="5" t="s">
        <v>288</v>
      </c>
      <c r="D298" s="5" t="s">
        <v>220</v>
      </c>
      <c r="E298" s="6">
        <v>52.945652173913047</v>
      </c>
      <c r="F298" s="6">
        <v>40.727826086956512</v>
      </c>
      <c r="G298" s="6">
        <v>25.779673913043474</v>
      </c>
      <c r="H298" s="6">
        <v>137.81173913043477</v>
      </c>
      <c r="I298" s="6">
        <f>SUM(F298:H298)</f>
        <v>204.31923913043477</v>
      </c>
      <c r="J298" s="6">
        <f>I298/E298</f>
        <v>3.8590371586943126</v>
      </c>
      <c r="K298" s="6">
        <f>F298/E298</f>
        <v>0.76923834941490432</v>
      </c>
    </row>
    <row r="299" spans="1:11" x14ac:dyDescent="0.3">
      <c r="A299" s="5" t="s">
        <v>31</v>
      </c>
      <c r="B299" s="5" t="s">
        <v>579</v>
      </c>
      <c r="C299" s="5" t="s">
        <v>48</v>
      </c>
      <c r="D299" s="5" t="s">
        <v>49</v>
      </c>
      <c r="E299" s="6">
        <v>123.43478260869566</v>
      </c>
      <c r="F299" s="6">
        <v>27.086956521739129</v>
      </c>
      <c r="G299" s="6">
        <v>136.52989130434781</v>
      </c>
      <c r="H299" s="6">
        <v>242.74456521739131</v>
      </c>
      <c r="I299" s="6">
        <f>SUM(F299:H299)</f>
        <v>406.36141304347825</v>
      </c>
      <c r="J299" s="6">
        <f>I299/E299</f>
        <v>3.2921143008101441</v>
      </c>
      <c r="K299" s="6">
        <f>F299/E299</f>
        <v>0.21944346600915815</v>
      </c>
    </row>
    <row r="300" spans="1:11" x14ac:dyDescent="0.3">
      <c r="A300" s="5" t="s">
        <v>31</v>
      </c>
      <c r="B300" s="5" t="s">
        <v>580</v>
      </c>
      <c r="C300" s="5" t="s">
        <v>48</v>
      </c>
      <c r="D300" s="5" t="s">
        <v>49</v>
      </c>
      <c r="E300" s="6">
        <v>97.206521739130437</v>
      </c>
      <c r="F300" s="6">
        <v>28.4375</v>
      </c>
      <c r="G300" s="6">
        <v>80.763586956521735</v>
      </c>
      <c r="H300" s="6">
        <v>198.54619565217391</v>
      </c>
      <c r="I300" s="6">
        <f>SUM(F300:H300)</f>
        <v>307.74728260869563</v>
      </c>
      <c r="J300" s="6">
        <f>I300/E300</f>
        <v>3.1659118863915907</v>
      </c>
      <c r="K300" s="6">
        <f>F300/E300</f>
        <v>0.29254724365425472</v>
      </c>
    </row>
    <row r="301" spans="1:11" x14ac:dyDescent="0.3">
      <c r="A301" s="5" t="s">
        <v>31</v>
      </c>
      <c r="B301" s="5" t="s">
        <v>581</v>
      </c>
      <c r="C301" s="5" t="s">
        <v>582</v>
      </c>
      <c r="D301" s="5" t="s">
        <v>223</v>
      </c>
      <c r="E301" s="6">
        <v>122.20652173913044</v>
      </c>
      <c r="F301" s="6">
        <v>54.452717391304354</v>
      </c>
      <c r="G301" s="6">
        <v>114.98271739130439</v>
      </c>
      <c r="H301" s="6">
        <v>217.87945652173912</v>
      </c>
      <c r="I301" s="6">
        <f>SUM(F301:H301)</f>
        <v>387.31489130434784</v>
      </c>
      <c r="J301" s="6">
        <f>I301/E301</f>
        <v>3.1693471493373657</v>
      </c>
      <c r="K301" s="6">
        <f>F301/E301</f>
        <v>0.44557947167126216</v>
      </c>
    </row>
    <row r="302" spans="1:11" x14ac:dyDescent="0.3">
      <c r="A302" s="5" t="s">
        <v>31</v>
      </c>
      <c r="B302" s="5" t="s">
        <v>583</v>
      </c>
      <c r="C302" s="5" t="s">
        <v>222</v>
      </c>
      <c r="D302" s="5" t="s">
        <v>223</v>
      </c>
      <c r="E302" s="6">
        <v>35.989130434782609</v>
      </c>
      <c r="F302" s="6">
        <v>103.36086956521744</v>
      </c>
      <c r="G302" s="6">
        <v>0</v>
      </c>
      <c r="H302" s="6">
        <v>82.856521739130443</v>
      </c>
      <c r="I302" s="6">
        <f>SUM(F302:H302)</f>
        <v>186.21739130434787</v>
      </c>
      <c r="J302" s="6">
        <f>I302/E302</f>
        <v>5.174267592872245</v>
      </c>
      <c r="K302" s="6">
        <f>F302/E302</f>
        <v>2.8720024161884639</v>
      </c>
    </row>
    <row r="303" spans="1:11" x14ac:dyDescent="0.3">
      <c r="A303" s="5" t="s">
        <v>31</v>
      </c>
      <c r="B303" s="5" t="s">
        <v>584</v>
      </c>
      <c r="C303" s="5" t="s">
        <v>585</v>
      </c>
      <c r="D303" s="5" t="s">
        <v>83</v>
      </c>
      <c r="E303" s="6">
        <v>98.391304347826093</v>
      </c>
      <c r="F303" s="6">
        <v>35.614130434782609</v>
      </c>
      <c r="G303" s="6">
        <v>76.483695652173907</v>
      </c>
      <c r="H303" s="6">
        <v>205.10597826086956</v>
      </c>
      <c r="I303" s="6">
        <f>SUM(F303:H303)</f>
        <v>317.20380434782606</v>
      </c>
      <c r="J303" s="6">
        <f>I303/E303</f>
        <v>3.2239007954043299</v>
      </c>
      <c r="K303" s="6">
        <f>F303/E303</f>
        <v>0.36196420680512592</v>
      </c>
    </row>
    <row r="304" spans="1:11" x14ac:dyDescent="0.3">
      <c r="A304" s="5" t="s">
        <v>31</v>
      </c>
      <c r="B304" s="5" t="s">
        <v>586</v>
      </c>
      <c r="C304" s="5" t="s">
        <v>104</v>
      </c>
      <c r="D304" s="5" t="s">
        <v>105</v>
      </c>
      <c r="E304" s="6">
        <v>83.782608695652172</v>
      </c>
      <c r="F304" s="6">
        <v>35.486413043478258</v>
      </c>
      <c r="G304" s="6">
        <v>65.105978260869563</v>
      </c>
      <c r="H304" s="6">
        <v>140.10597826086956</v>
      </c>
      <c r="I304" s="6">
        <f>SUM(F304:H304)</f>
        <v>240.69836956521738</v>
      </c>
      <c r="J304" s="6">
        <f>I304/E304</f>
        <v>2.8728918007265176</v>
      </c>
      <c r="K304" s="6">
        <f>F304/E304</f>
        <v>0.42355345096004149</v>
      </c>
    </row>
    <row r="305" spans="1:11" x14ac:dyDescent="0.3">
      <c r="A305" s="5" t="s">
        <v>31</v>
      </c>
      <c r="B305" s="5" t="s">
        <v>587</v>
      </c>
      <c r="C305" s="5" t="s">
        <v>127</v>
      </c>
      <c r="D305" s="5" t="s">
        <v>71</v>
      </c>
      <c r="E305" s="6">
        <v>104.19565217391305</v>
      </c>
      <c r="F305" s="6">
        <v>40.357282608695648</v>
      </c>
      <c r="G305" s="6">
        <v>99.772282608695662</v>
      </c>
      <c r="H305" s="6">
        <v>203.7132608695652</v>
      </c>
      <c r="I305" s="6">
        <f>SUM(F305:H305)</f>
        <v>343.84282608695651</v>
      </c>
      <c r="J305" s="6">
        <f>I305/E305</f>
        <v>3.2999728771124555</v>
      </c>
      <c r="K305" s="6">
        <f>F305/E305</f>
        <v>0.38732213644898805</v>
      </c>
    </row>
    <row r="306" spans="1:11" x14ac:dyDescent="0.3">
      <c r="A306" s="5" t="s">
        <v>31</v>
      </c>
      <c r="B306" s="5" t="s">
        <v>588</v>
      </c>
      <c r="C306" s="5" t="s">
        <v>62</v>
      </c>
      <c r="D306" s="5" t="s">
        <v>52</v>
      </c>
      <c r="E306" s="6">
        <v>75.684782608695656</v>
      </c>
      <c r="F306" s="6">
        <v>42.257282608695661</v>
      </c>
      <c r="G306" s="6">
        <v>55.643695652173889</v>
      </c>
      <c r="H306" s="6">
        <v>134.40097826086955</v>
      </c>
      <c r="I306" s="6">
        <f>SUM(F306:H306)</f>
        <v>232.3019565217391</v>
      </c>
      <c r="J306" s="6">
        <f>I306/E306</f>
        <v>3.0693350567284212</v>
      </c>
      <c r="K306" s="6">
        <f>F306/E306</f>
        <v>0.55833261525204658</v>
      </c>
    </row>
    <row r="307" spans="1:11" x14ac:dyDescent="0.3">
      <c r="A307" s="5" t="s">
        <v>31</v>
      </c>
      <c r="B307" s="5" t="s">
        <v>589</v>
      </c>
      <c r="C307" s="5" t="s">
        <v>590</v>
      </c>
      <c r="D307" s="5" t="s">
        <v>102</v>
      </c>
      <c r="E307" s="6">
        <v>106.1195652173913</v>
      </c>
      <c r="F307" s="6">
        <v>107.46358695652171</v>
      </c>
      <c r="G307" s="6">
        <v>15.631521739130431</v>
      </c>
      <c r="H307" s="6">
        <v>277.75239130434784</v>
      </c>
      <c r="I307" s="6">
        <f>SUM(F307:H307)</f>
        <v>400.84749999999997</v>
      </c>
      <c r="J307" s="6">
        <f>I307/E307</f>
        <v>3.7773194714739322</v>
      </c>
      <c r="K307" s="6">
        <f>F307/E307</f>
        <v>1.0126651643961895</v>
      </c>
    </row>
    <row r="308" spans="1:11" x14ac:dyDescent="0.3">
      <c r="A308" s="5" t="s">
        <v>31</v>
      </c>
      <c r="B308" s="5" t="s">
        <v>591</v>
      </c>
      <c r="C308" s="5" t="s">
        <v>82</v>
      </c>
      <c r="D308" s="5" t="s">
        <v>83</v>
      </c>
      <c r="E308" s="6">
        <v>46.391304347826086</v>
      </c>
      <c r="F308" s="6">
        <v>48.990108695652168</v>
      </c>
      <c r="G308" s="6">
        <v>11.256304347826086</v>
      </c>
      <c r="H308" s="6">
        <v>177.41369565217391</v>
      </c>
      <c r="I308" s="6">
        <f>SUM(F308:H308)</f>
        <v>237.66010869565218</v>
      </c>
      <c r="J308" s="6">
        <f>I308/E308</f>
        <v>5.122945173383318</v>
      </c>
      <c r="K308" s="6">
        <f>F308/E308</f>
        <v>1.0560192127460168</v>
      </c>
    </row>
    <row r="309" spans="1:11" x14ac:dyDescent="0.3">
      <c r="A309" s="5" t="s">
        <v>31</v>
      </c>
      <c r="B309" s="5" t="s">
        <v>592</v>
      </c>
      <c r="C309" s="5" t="s">
        <v>593</v>
      </c>
      <c r="D309" s="5" t="s">
        <v>179</v>
      </c>
      <c r="E309" s="6">
        <v>93.793478260869563</v>
      </c>
      <c r="F309" s="6">
        <v>33.187717391304361</v>
      </c>
      <c r="G309" s="6">
        <v>82.40239130434783</v>
      </c>
      <c r="H309" s="6">
        <v>160.13076086956522</v>
      </c>
      <c r="I309" s="6">
        <f>SUM(F309:H309)</f>
        <v>275.72086956521741</v>
      </c>
      <c r="J309" s="6">
        <f>I309/E309</f>
        <v>2.9396592884459385</v>
      </c>
      <c r="K309" s="6">
        <f>F309/E309</f>
        <v>0.3538382199559626</v>
      </c>
    </row>
    <row r="310" spans="1:11" x14ac:dyDescent="0.3">
      <c r="A310" s="5" t="s">
        <v>31</v>
      </c>
      <c r="B310" s="5" t="s">
        <v>594</v>
      </c>
      <c r="C310" s="5" t="s">
        <v>595</v>
      </c>
      <c r="D310" s="5" t="s">
        <v>83</v>
      </c>
      <c r="E310" s="6">
        <v>58.978260869565219</v>
      </c>
      <c r="F310" s="6">
        <v>41.297282608695703</v>
      </c>
      <c r="G310" s="6">
        <v>64.171195652173907</v>
      </c>
      <c r="H310" s="6">
        <v>122.39402173913044</v>
      </c>
      <c r="I310" s="6">
        <f>SUM(F310:H310)</f>
        <v>227.86250000000004</v>
      </c>
      <c r="J310" s="6">
        <f>I310/E310</f>
        <v>3.8634998157021752</v>
      </c>
      <c r="K310" s="6">
        <f>F310/E310</f>
        <v>0.70021194249907937</v>
      </c>
    </row>
    <row r="311" spans="1:11" x14ac:dyDescent="0.3">
      <c r="A311" s="5" t="s">
        <v>31</v>
      </c>
      <c r="B311" s="5" t="s">
        <v>596</v>
      </c>
      <c r="C311" s="5" t="s">
        <v>431</v>
      </c>
      <c r="D311" s="5" t="s">
        <v>125</v>
      </c>
      <c r="E311" s="6">
        <v>95.543478260869563</v>
      </c>
      <c r="F311" s="6">
        <v>50.626521739130439</v>
      </c>
      <c r="G311" s="6">
        <v>62.433043478260871</v>
      </c>
      <c r="H311" s="6">
        <v>187.59684782608696</v>
      </c>
      <c r="I311" s="6">
        <f>SUM(F311:H311)</f>
        <v>300.65641304347827</v>
      </c>
      <c r="J311" s="6">
        <f>I311/E311</f>
        <v>3.1468020477815699</v>
      </c>
      <c r="K311" s="6">
        <f>F311/E311</f>
        <v>0.52987940841865766</v>
      </c>
    </row>
    <row r="312" spans="1:11" x14ac:dyDescent="0.3">
      <c r="A312" s="5" t="s">
        <v>31</v>
      </c>
      <c r="B312" s="5" t="s">
        <v>597</v>
      </c>
      <c r="C312" s="5" t="s">
        <v>598</v>
      </c>
      <c r="D312" s="5" t="s">
        <v>599</v>
      </c>
      <c r="E312" s="6">
        <v>126.44565217391305</v>
      </c>
      <c r="F312" s="6">
        <v>23.75</v>
      </c>
      <c r="G312" s="6">
        <v>122.6304347826087</v>
      </c>
      <c r="H312" s="6">
        <v>233.73097826086956</v>
      </c>
      <c r="I312" s="6">
        <f>SUM(F312:H312)</f>
        <v>380.11141304347825</v>
      </c>
      <c r="J312" s="6">
        <f>I312/E312</f>
        <v>3.0061248173300092</v>
      </c>
      <c r="K312" s="6">
        <f>F312/E312</f>
        <v>0.1878277314536233</v>
      </c>
    </row>
    <row r="313" spans="1:11" x14ac:dyDescent="0.3">
      <c r="A313" s="5" t="s">
        <v>31</v>
      </c>
      <c r="B313" s="5" t="s">
        <v>600</v>
      </c>
      <c r="C313" s="5" t="s">
        <v>537</v>
      </c>
      <c r="D313" s="5" t="s">
        <v>35</v>
      </c>
      <c r="E313" s="6">
        <v>101.97826086956522</v>
      </c>
      <c r="F313" s="6">
        <v>47.065217391304351</v>
      </c>
      <c r="G313" s="6">
        <v>105.99902173913043</v>
      </c>
      <c r="H313" s="6">
        <v>232.18478260869566</v>
      </c>
      <c r="I313" s="6">
        <f>SUM(F313:H313)</f>
        <v>385.2490217391304</v>
      </c>
      <c r="J313" s="6">
        <f>I313/E313</f>
        <v>3.7777563419313576</v>
      </c>
      <c r="K313" s="6">
        <f>F313/E313</f>
        <v>0.46152206352590069</v>
      </c>
    </row>
    <row r="314" spans="1:11" x14ac:dyDescent="0.3">
      <c r="A314" s="5" t="s">
        <v>31</v>
      </c>
      <c r="B314" s="5" t="s">
        <v>601</v>
      </c>
      <c r="C314" s="5" t="s">
        <v>222</v>
      </c>
      <c r="D314" s="5" t="s">
        <v>223</v>
      </c>
      <c r="E314" s="6">
        <v>55.336956521739133</v>
      </c>
      <c r="F314" s="6">
        <v>46.8125</v>
      </c>
      <c r="G314" s="6">
        <v>32.674782608695651</v>
      </c>
      <c r="H314" s="6">
        <v>129.69271739130434</v>
      </c>
      <c r="I314" s="6">
        <f>SUM(F314:H314)</f>
        <v>209.18</v>
      </c>
      <c r="J314" s="6">
        <f>I314/E314</f>
        <v>3.7801139265370263</v>
      </c>
      <c r="K314" s="6">
        <f>F314/E314</f>
        <v>0.8459536436849342</v>
      </c>
    </row>
    <row r="315" spans="1:11" x14ac:dyDescent="0.3">
      <c r="A315" s="5" t="s">
        <v>31</v>
      </c>
      <c r="B315" s="5" t="s">
        <v>602</v>
      </c>
      <c r="C315" s="5" t="s">
        <v>603</v>
      </c>
      <c r="D315" s="5" t="s">
        <v>32</v>
      </c>
      <c r="E315" s="6">
        <v>124.07608695652173</v>
      </c>
      <c r="F315" s="6">
        <v>6.3288043478260869</v>
      </c>
      <c r="G315" s="6">
        <v>148.49391304347824</v>
      </c>
      <c r="H315" s="6">
        <v>322.05173913043478</v>
      </c>
      <c r="I315" s="6">
        <f>SUM(F315:H315)</f>
        <v>476.87445652173915</v>
      </c>
      <c r="J315" s="6">
        <f>I315/E315</f>
        <v>3.843403416557162</v>
      </c>
      <c r="K315" s="6">
        <f>F315/E315</f>
        <v>5.1007446342531758E-2</v>
      </c>
    </row>
    <row r="316" spans="1:11" x14ac:dyDescent="0.3">
      <c r="A316" s="5" t="s">
        <v>31</v>
      </c>
      <c r="B316" s="5" t="s">
        <v>604</v>
      </c>
      <c r="C316" s="5" t="s">
        <v>605</v>
      </c>
      <c r="D316" s="5" t="s">
        <v>32</v>
      </c>
      <c r="E316" s="6">
        <v>67.619565217391298</v>
      </c>
      <c r="F316" s="6">
        <v>28.901304347826102</v>
      </c>
      <c r="G316" s="6">
        <v>44.718804347826079</v>
      </c>
      <c r="H316" s="6">
        <v>170.26021739130437</v>
      </c>
      <c r="I316" s="6">
        <f>SUM(F316:H316)</f>
        <v>243.88032608695653</v>
      </c>
      <c r="J316" s="6">
        <f>I316/E316</f>
        <v>3.6066532711782675</v>
      </c>
      <c r="K316" s="6">
        <f>F316/E316</f>
        <v>0.42741038418260757</v>
      </c>
    </row>
    <row r="317" spans="1:11" x14ac:dyDescent="0.3">
      <c r="A317" s="5" t="s">
        <v>31</v>
      </c>
      <c r="B317" s="5" t="s">
        <v>606</v>
      </c>
      <c r="C317" s="5" t="s">
        <v>406</v>
      </c>
      <c r="D317" s="5" t="s">
        <v>66</v>
      </c>
      <c r="E317" s="6">
        <v>79.358695652173907</v>
      </c>
      <c r="F317" s="6">
        <v>29.349130434782609</v>
      </c>
      <c r="G317" s="6">
        <v>89.207065217391303</v>
      </c>
      <c r="H317" s="6">
        <v>161.12728260869565</v>
      </c>
      <c r="I317" s="6">
        <f>SUM(F317:H317)</f>
        <v>279.68347826086955</v>
      </c>
      <c r="J317" s="6">
        <f>I317/E317</f>
        <v>3.5242953020134227</v>
      </c>
      <c r="K317" s="6">
        <f>F317/E317</f>
        <v>0.36982879057663337</v>
      </c>
    </row>
    <row r="318" spans="1:11" x14ac:dyDescent="0.3">
      <c r="A318" s="5" t="s">
        <v>31</v>
      </c>
      <c r="B318" s="5" t="s">
        <v>607</v>
      </c>
      <c r="C318" s="5" t="s">
        <v>73</v>
      </c>
      <c r="D318" s="5" t="s">
        <v>74</v>
      </c>
      <c r="E318" s="6">
        <v>48.271739130434781</v>
      </c>
      <c r="F318" s="6">
        <v>28.097717391304347</v>
      </c>
      <c r="G318" s="6">
        <v>36.224239130434782</v>
      </c>
      <c r="H318" s="6">
        <v>83.396739130434781</v>
      </c>
      <c r="I318" s="6">
        <f>SUM(F318:H318)</f>
        <v>147.71869565217389</v>
      </c>
      <c r="J318" s="6">
        <f>I318/E318</f>
        <v>3.0601486151767618</v>
      </c>
      <c r="K318" s="6">
        <f>F318/E318</f>
        <v>0.58207385723936045</v>
      </c>
    </row>
    <row r="319" spans="1:11" x14ac:dyDescent="0.3">
      <c r="A319" s="5" t="s">
        <v>31</v>
      </c>
      <c r="B319" s="5" t="s">
        <v>608</v>
      </c>
      <c r="C319" s="5" t="s">
        <v>609</v>
      </c>
      <c r="D319" s="5" t="s">
        <v>158</v>
      </c>
      <c r="E319" s="6">
        <v>83.510869565217391</v>
      </c>
      <c r="F319" s="6">
        <v>29.788043478260871</v>
      </c>
      <c r="G319" s="6">
        <v>65.296304347826094</v>
      </c>
      <c r="H319" s="6">
        <v>183.15217391304347</v>
      </c>
      <c r="I319" s="6">
        <f>SUM(F319:H319)</f>
        <v>278.23652173913047</v>
      </c>
      <c r="J319" s="6">
        <f>I319/E319</f>
        <v>3.3317402056488357</v>
      </c>
      <c r="K319" s="6">
        <f>F319/E319</f>
        <v>0.35669660288949628</v>
      </c>
    </row>
    <row r="320" spans="1:11" x14ac:dyDescent="0.3">
      <c r="A320" s="5" t="s">
        <v>31</v>
      </c>
      <c r="B320" s="5" t="s">
        <v>610</v>
      </c>
      <c r="C320" s="5" t="s">
        <v>611</v>
      </c>
      <c r="D320" s="5" t="s">
        <v>33</v>
      </c>
      <c r="E320" s="6">
        <v>179.91304347826087</v>
      </c>
      <c r="F320" s="6">
        <v>99.972826086956516</v>
      </c>
      <c r="G320" s="6">
        <v>124.35326086956522</v>
      </c>
      <c r="H320" s="6">
        <v>369.96739130434781</v>
      </c>
      <c r="I320" s="6">
        <f>SUM(F320:H320)</f>
        <v>594.29347826086951</v>
      </c>
      <c r="J320" s="6">
        <f>I320/E320</f>
        <v>3.3032261962300624</v>
      </c>
      <c r="K320" s="6">
        <f>F320/E320</f>
        <v>0.55567303044949246</v>
      </c>
    </row>
    <row r="321" spans="1:11" x14ac:dyDescent="0.3">
      <c r="A321" s="5" t="s">
        <v>31</v>
      </c>
      <c r="B321" s="5" t="s">
        <v>612</v>
      </c>
      <c r="C321" s="5" t="s">
        <v>613</v>
      </c>
      <c r="D321" s="5" t="s">
        <v>614</v>
      </c>
      <c r="E321" s="6">
        <v>128.79347826086956</v>
      </c>
      <c r="F321" s="6">
        <v>48.276956521739123</v>
      </c>
      <c r="G321" s="6">
        <v>101.87902173913042</v>
      </c>
      <c r="H321" s="6">
        <v>333.68608695652171</v>
      </c>
      <c r="I321" s="6">
        <f>SUM(F321:H321)</f>
        <v>483.84206521739122</v>
      </c>
      <c r="J321" s="6">
        <f>I321/E321</f>
        <v>3.7567279939235374</v>
      </c>
      <c r="K321" s="6">
        <f>F321/E321</f>
        <v>0.37484007089205834</v>
      </c>
    </row>
    <row r="322" spans="1:11" x14ac:dyDescent="0.3">
      <c r="A322" s="5" t="s">
        <v>31</v>
      </c>
      <c r="B322" s="5" t="s">
        <v>615</v>
      </c>
      <c r="C322" s="5" t="s">
        <v>70</v>
      </c>
      <c r="D322" s="5" t="s">
        <v>71</v>
      </c>
      <c r="E322" s="6">
        <v>145.7608695652174</v>
      </c>
      <c r="F322" s="6">
        <v>26.336956521739129</v>
      </c>
      <c r="G322" s="6">
        <v>117.29076086956522</v>
      </c>
      <c r="H322" s="6">
        <v>258.51902173913044</v>
      </c>
      <c r="I322" s="6">
        <f>SUM(F322:H322)</f>
        <v>402.14673913043475</v>
      </c>
      <c r="J322" s="6">
        <f>I322/E322</f>
        <v>2.7589485458612972</v>
      </c>
      <c r="K322" s="6">
        <f>F322/E322</f>
        <v>0.18068605518269945</v>
      </c>
    </row>
    <row r="323" spans="1:11" x14ac:dyDescent="0.3">
      <c r="A323" s="5" t="s">
        <v>31</v>
      </c>
      <c r="B323" s="5" t="s">
        <v>616</v>
      </c>
      <c r="C323" s="5" t="s">
        <v>540</v>
      </c>
      <c r="D323" s="5" t="s">
        <v>99</v>
      </c>
      <c r="E323" s="6">
        <v>129.25</v>
      </c>
      <c r="F323" s="6">
        <v>91.307065217391298</v>
      </c>
      <c r="G323" s="6">
        <v>63.181847826086951</v>
      </c>
      <c r="H323" s="6">
        <v>287.68184782608694</v>
      </c>
      <c r="I323" s="6">
        <f>SUM(F323:H323)</f>
        <v>442.17076086956519</v>
      </c>
      <c r="J323" s="6">
        <f>I323/E323</f>
        <v>3.4210503742326126</v>
      </c>
      <c r="K323" s="6">
        <f>F323/E323</f>
        <v>0.70643764191405256</v>
      </c>
    </row>
    <row r="324" spans="1:11" x14ac:dyDescent="0.3">
      <c r="A324" s="5" t="s">
        <v>31</v>
      </c>
      <c r="B324" s="5" t="s">
        <v>617</v>
      </c>
      <c r="C324" s="5" t="s">
        <v>48</v>
      </c>
      <c r="D324" s="5" t="s">
        <v>49</v>
      </c>
      <c r="E324" s="6">
        <v>74.902173913043484</v>
      </c>
      <c r="F324" s="6">
        <v>37.972826086956523</v>
      </c>
      <c r="G324" s="6">
        <v>74.527173913043484</v>
      </c>
      <c r="H324" s="6">
        <v>171.78858695652173</v>
      </c>
      <c r="I324" s="6">
        <f>SUM(F324:H324)</f>
        <v>284.28858695652173</v>
      </c>
      <c r="J324" s="6">
        <f>I324/E324</f>
        <v>3.7954650994050207</v>
      </c>
      <c r="K324" s="6">
        <f>F324/E324</f>
        <v>0.50696560731388762</v>
      </c>
    </row>
    <row r="325" spans="1:11" x14ac:dyDescent="0.3">
      <c r="A325" s="5" t="s">
        <v>31</v>
      </c>
      <c r="B325" s="5" t="s">
        <v>618</v>
      </c>
      <c r="C325" s="5" t="s">
        <v>619</v>
      </c>
      <c r="D325" s="5" t="s">
        <v>620</v>
      </c>
      <c r="E325" s="6">
        <v>135.52173913043478</v>
      </c>
      <c r="F325" s="6">
        <v>42.475869565217408</v>
      </c>
      <c r="G325" s="6">
        <v>133.20217391304345</v>
      </c>
      <c r="H325" s="6">
        <v>249.69282608695653</v>
      </c>
      <c r="I325" s="6">
        <f>SUM(F325:H325)</f>
        <v>425.37086956521739</v>
      </c>
      <c r="J325" s="6">
        <f>I325/E325</f>
        <v>3.1387648379852422</v>
      </c>
      <c r="K325" s="6">
        <f>F325/E325</f>
        <v>0.31342476740455577</v>
      </c>
    </row>
    <row r="326" spans="1:11" x14ac:dyDescent="0.3">
      <c r="A326" s="5" t="s">
        <v>31</v>
      </c>
      <c r="B326" s="5" t="s">
        <v>621</v>
      </c>
      <c r="C326" s="5" t="s">
        <v>622</v>
      </c>
      <c r="D326" s="5" t="s">
        <v>59</v>
      </c>
      <c r="E326" s="6">
        <v>94.434782608695656</v>
      </c>
      <c r="F326" s="6">
        <v>27.817065217391306</v>
      </c>
      <c r="G326" s="6">
        <v>83.306521739130446</v>
      </c>
      <c r="H326" s="6">
        <v>180.33478260869563</v>
      </c>
      <c r="I326" s="6">
        <f>SUM(F326:H326)</f>
        <v>291.45836956521737</v>
      </c>
      <c r="J326" s="6">
        <f>I326/E326</f>
        <v>3.0863455340699812</v>
      </c>
      <c r="K326" s="6">
        <f>F326/E326</f>
        <v>0.2945637661141805</v>
      </c>
    </row>
    <row r="327" spans="1:11" x14ac:dyDescent="0.3">
      <c r="A327" s="5" t="s">
        <v>31</v>
      </c>
      <c r="B327" s="5" t="s">
        <v>623</v>
      </c>
      <c r="C327" s="5" t="s">
        <v>624</v>
      </c>
      <c r="D327" s="5" t="s">
        <v>102</v>
      </c>
      <c r="E327" s="6">
        <v>179.15217391304347</v>
      </c>
      <c r="F327" s="6">
        <v>127.94184782608691</v>
      </c>
      <c r="G327" s="6">
        <v>93.631413043478247</v>
      </c>
      <c r="H327" s="6">
        <v>320.82652173913044</v>
      </c>
      <c r="I327" s="6">
        <f>SUM(F327:H327)</f>
        <v>542.39978260869566</v>
      </c>
      <c r="J327" s="6">
        <f>I327/E327</f>
        <v>3.0275925251789833</v>
      </c>
      <c r="K327" s="6">
        <f>F327/E327</f>
        <v>0.71415180196578065</v>
      </c>
    </row>
    <row r="328" spans="1:11" x14ac:dyDescent="0.3">
      <c r="A328" s="5" t="s">
        <v>31</v>
      </c>
      <c r="B328" s="5" t="s">
        <v>625</v>
      </c>
      <c r="C328" s="5" t="s">
        <v>222</v>
      </c>
      <c r="D328" s="5" t="s">
        <v>223</v>
      </c>
      <c r="E328" s="6">
        <v>143.4891304347826</v>
      </c>
      <c r="F328" s="6">
        <v>42.667934782608683</v>
      </c>
      <c r="G328" s="6">
        <v>118.36630434782612</v>
      </c>
      <c r="H328" s="6">
        <v>262.99130434782609</v>
      </c>
      <c r="I328" s="6">
        <f>SUM(F328:H328)</f>
        <v>424.02554347826089</v>
      </c>
      <c r="J328" s="6">
        <f>I328/E328</f>
        <v>2.9551056738125903</v>
      </c>
      <c r="K328" s="6">
        <f>F328/E328</f>
        <v>0.29736004848117559</v>
      </c>
    </row>
    <row r="329" spans="1:11" x14ac:dyDescent="0.3">
      <c r="A329" s="5" t="s">
        <v>31</v>
      </c>
      <c r="B329" s="5" t="s">
        <v>626</v>
      </c>
      <c r="C329" s="5" t="s">
        <v>627</v>
      </c>
      <c r="D329" s="5" t="s">
        <v>83</v>
      </c>
      <c r="E329" s="6">
        <v>144.46739130434781</v>
      </c>
      <c r="F329" s="6">
        <v>122.12086956521743</v>
      </c>
      <c r="G329" s="6">
        <v>60.003043478260864</v>
      </c>
      <c r="H329" s="6">
        <v>251.51673913043479</v>
      </c>
      <c r="I329" s="6">
        <f>SUM(F329:H329)</f>
        <v>433.64065217391305</v>
      </c>
      <c r="J329" s="6">
        <f>I329/E329</f>
        <v>3.0016507411030022</v>
      </c>
      <c r="K329" s="6">
        <f>F329/E329</f>
        <v>0.84531788428259758</v>
      </c>
    </row>
    <row r="330" spans="1:11" x14ac:dyDescent="0.3">
      <c r="A330" s="5" t="s">
        <v>31</v>
      </c>
      <c r="B330" s="5" t="s">
        <v>628</v>
      </c>
      <c r="C330" s="5" t="s">
        <v>150</v>
      </c>
      <c r="D330" s="5" t="s">
        <v>223</v>
      </c>
      <c r="E330" s="6">
        <v>200.71739130434781</v>
      </c>
      <c r="F330" s="6">
        <v>50.182717391304365</v>
      </c>
      <c r="G330" s="6">
        <v>144.19108695652173</v>
      </c>
      <c r="H330" s="6">
        <v>382.77619565217395</v>
      </c>
      <c r="I330" s="6">
        <f>SUM(F330:H330)</f>
        <v>577.15000000000009</v>
      </c>
      <c r="J330" s="6">
        <f>I330/E330</f>
        <v>2.875435936315391</v>
      </c>
      <c r="K330" s="6">
        <f>F330/E330</f>
        <v>0.25001678760966112</v>
      </c>
    </row>
    <row r="331" spans="1:11" x14ac:dyDescent="0.3">
      <c r="A331" s="5" t="s">
        <v>31</v>
      </c>
      <c r="B331" s="5" t="s">
        <v>629</v>
      </c>
      <c r="C331" s="5" t="s">
        <v>150</v>
      </c>
      <c r="D331" s="5" t="s">
        <v>223</v>
      </c>
      <c r="E331" s="6">
        <v>192.05434782608697</v>
      </c>
      <c r="F331" s="6">
        <v>49.142391304347818</v>
      </c>
      <c r="G331" s="6">
        <v>141.31532608695653</v>
      </c>
      <c r="H331" s="6">
        <v>315.79108695652172</v>
      </c>
      <c r="I331" s="6">
        <f>SUM(F331:H331)</f>
        <v>506.24880434782608</v>
      </c>
      <c r="J331" s="6">
        <f>I331/E331</f>
        <v>2.6359663817986303</v>
      </c>
      <c r="K331" s="6">
        <f>F331/E331</f>
        <v>0.25587752560982507</v>
      </c>
    </row>
    <row r="332" spans="1:11" x14ac:dyDescent="0.3">
      <c r="A332" s="5" t="s">
        <v>31</v>
      </c>
      <c r="B332" s="5" t="s">
        <v>630</v>
      </c>
      <c r="C332" s="5" t="s">
        <v>381</v>
      </c>
      <c r="D332" s="5" t="s">
        <v>142</v>
      </c>
      <c r="E332" s="6">
        <v>112.19565217391305</v>
      </c>
      <c r="F332" s="6">
        <v>56.376847826086937</v>
      </c>
      <c r="G332" s="6">
        <v>104.13804347826091</v>
      </c>
      <c r="H332" s="6">
        <v>187.26250000000002</v>
      </c>
      <c r="I332" s="6">
        <f>SUM(F332:H332)</f>
        <v>347.77739130434787</v>
      </c>
      <c r="J332" s="6">
        <f>I332/E332</f>
        <v>3.0997403603952725</v>
      </c>
      <c r="K332" s="6">
        <f>F332/E332</f>
        <v>0.50248692113931392</v>
      </c>
    </row>
    <row r="333" spans="1:11" x14ac:dyDescent="0.3">
      <c r="A333" s="5" t="s">
        <v>31</v>
      </c>
      <c r="B333" s="5" t="s">
        <v>631</v>
      </c>
      <c r="C333" s="5" t="s">
        <v>233</v>
      </c>
      <c r="D333" s="5" t="s">
        <v>142</v>
      </c>
      <c r="E333" s="6">
        <v>114.73913043478261</v>
      </c>
      <c r="F333" s="6">
        <v>36.970434782608713</v>
      </c>
      <c r="G333" s="6">
        <v>106.07510869565219</v>
      </c>
      <c r="H333" s="6">
        <v>186.83130434782609</v>
      </c>
      <c r="I333" s="6">
        <f>SUM(F333:H333)</f>
        <v>329.87684782608699</v>
      </c>
      <c r="J333" s="6">
        <f>I333/E333</f>
        <v>2.8750161045850704</v>
      </c>
      <c r="K333" s="6">
        <f>F333/E333</f>
        <v>0.32221295945433892</v>
      </c>
    </row>
    <row r="334" spans="1:11" x14ac:dyDescent="0.3">
      <c r="A334" s="5" t="s">
        <v>31</v>
      </c>
      <c r="B334" s="5" t="s">
        <v>632</v>
      </c>
      <c r="C334" s="5" t="s">
        <v>186</v>
      </c>
      <c r="D334" s="5" t="s">
        <v>187</v>
      </c>
      <c r="E334" s="6">
        <v>176.02173913043478</v>
      </c>
      <c r="F334" s="6">
        <v>56.050978260869542</v>
      </c>
      <c r="G334" s="6">
        <v>136.72902173913045</v>
      </c>
      <c r="H334" s="6">
        <v>357.73695652173916</v>
      </c>
      <c r="I334" s="6">
        <f>SUM(F334:H334)</f>
        <v>550.51695652173908</v>
      </c>
      <c r="J334" s="6">
        <f>I334/E334</f>
        <v>3.1275509447943679</v>
      </c>
      <c r="K334" s="6">
        <f>F334/E334</f>
        <v>0.31843213535877474</v>
      </c>
    </row>
    <row r="335" spans="1:11" x14ac:dyDescent="0.3">
      <c r="A335" s="5" t="s">
        <v>31</v>
      </c>
      <c r="B335" s="5" t="s">
        <v>633</v>
      </c>
      <c r="C335" s="5" t="s">
        <v>634</v>
      </c>
      <c r="D335" s="5" t="s">
        <v>262</v>
      </c>
      <c r="E335" s="6">
        <v>172.20652173913044</v>
      </c>
      <c r="F335" s="6">
        <v>60.930108695652201</v>
      </c>
      <c r="G335" s="6">
        <v>141.62184782608693</v>
      </c>
      <c r="H335" s="6">
        <v>273.12554347826085</v>
      </c>
      <c r="I335" s="6">
        <f>SUM(F335:H335)</f>
        <v>475.67750000000001</v>
      </c>
      <c r="J335" s="6">
        <f>I335/E335</f>
        <v>2.7622502051379159</v>
      </c>
      <c r="K335" s="6">
        <f>F335/E335</f>
        <v>0.35381998358896688</v>
      </c>
    </row>
    <row r="336" spans="1:11" x14ac:dyDescent="0.3">
      <c r="A336" s="5" t="s">
        <v>31</v>
      </c>
      <c r="B336" s="5" t="s">
        <v>635</v>
      </c>
      <c r="C336" s="5" t="s">
        <v>385</v>
      </c>
      <c r="D336" s="5" t="s">
        <v>151</v>
      </c>
      <c r="E336" s="6">
        <v>212.2608695652174</v>
      </c>
      <c r="F336" s="6">
        <v>63.201086956521706</v>
      </c>
      <c r="G336" s="6">
        <v>176.61717391304344</v>
      </c>
      <c r="H336" s="6">
        <v>402.49630434782614</v>
      </c>
      <c r="I336" s="6">
        <f>SUM(F336:H336)</f>
        <v>642.3145652173913</v>
      </c>
      <c r="J336" s="6">
        <f>I336/E336</f>
        <v>3.0260620647275704</v>
      </c>
      <c r="K336" s="6">
        <f>F336/E336</f>
        <v>0.29775194592380155</v>
      </c>
    </row>
    <row r="337" spans="1:11" x14ac:dyDescent="0.3">
      <c r="A337" s="5" t="s">
        <v>31</v>
      </c>
      <c r="B337" s="5" t="s">
        <v>636</v>
      </c>
      <c r="C337" s="5" t="s">
        <v>82</v>
      </c>
      <c r="D337" s="5" t="s">
        <v>83</v>
      </c>
      <c r="E337" s="6">
        <v>153.2608695652174</v>
      </c>
      <c r="F337" s="6">
        <v>109.51130434782611</v>
      </c>
      <c r="G337" s="6">
        <v>103.56119565217391</v>
      </c>
      <c r="H337" s="6">
        <v>244.58999999999997</v>
      </c>
      <c r="I337" s="6">
        <f>SUM(F337:H337)</f>
        <v>457.66250000000002</v>
      </c>
      <c r="J337" s="6">
        <f>I337/E337</f>
        <v>2.9861666666666666</v>
      </c>
      <c r="K337" s="6">
        <f>F337/E337</f>
        <v>0.71454184397163134</v>
      </c>
    </row>
    <row r="338" spans="1:11" x14ac:dyDescent="0.3">
      <c r="A338" s="5" t="s">
        <v>31</v>
      </c>
      <c r="B338" s="5" t="s">
        <v>637</v>
      </c>
      <c r="C338" s="5" t="s">
        <v>638</v>
      </c>
      <c r="D338" s="5" t="s">
        <v>32</v>
      </c>
      <c r="E338" s="6">
        <v>116.70652173913044</v>
      </c>
      <c r="F338" s="6">
        <v>72.474347826086969</v>
      </c>
      <c r="G338" s="6">
        <v>84.639999999999972</v>
      </c>
      <c r="H338" s="6">
        <v>218.40391304347827</v>
      </c>
      <c r="I338" s="6">
        <f>SUM(F338:H338)</f>
        <v>375.51826086956521</v>
      </c>
      <c r="J338" s="6">
        <f>I338/E338</f>
        <v>3.2176287603613671</v>
      </c>
      <c r="K338" s="6">
        <f>F338/E338</f>
        <v>0.62099655397224562</v>
      </c>
    </row>
    <row r="339" spans="1:11" x14ac:dyDescent="0.3">
      <c r="A339" s="5" t="s">
        <v>31</v>
      </c>
      <c r="B339" s="5" t="s">
        <v>639</v>
      </c>
      <c r="C339" s="5" t="s">
        <v>640</v>
      </c>
      <c r="D339" s="5" t="s">
        <v>599</v>
      </c>
      <c r="E339" s="6">
        <v>104.17391304347827</v>
      </c>
      <c r="F339" s="6">
        <v>23.790869565217388</v>
      </c>
      <c r="G339" s="6">
        <v>99.695326086956541</v>
      </c>
      <c r="H339" s="6">
        <v>163.18663043478261</v>
      </c>
      <c r="I339" s="6">
        <f>SUM(F339:H339)</f>
        <v>286.67282608695655</v>
      </c>
      <c r="J339" s="6">
        <f>I339/E339</f>
        <v>2.7518676961602671</v>
      </c>
      <c r="K339" s="6">
        <f>F339/E339</f>
        <v>0.22837646076794654</v>
      </c>
    </row>
    <row r="340" spans="1:11" x14ac:dyDescent="0.3">
      <c r="A340" s="5" t="s">
        <v>31</v>
      </c>
      <c r="B340" s="5" t="s">
        <v>641</v>
      </c>
      <c r="C340" s="5" t="s">
        <v>642</v>
      </c>
      <c r="D340" s="5" t="s">
        <v>32</v>
      </c>
      <c r="E340" s="6">
        <v>145.83695652173913</v>
      </c>
      <c r="F340" s="6">
        <v>114.23304347826088</v>
      </c>
      <c r="G340" s="6">
        <v>105.56195652173911</v>
      </c>
      <c r="H340" s="6">
        <v>202.84543478260869</v>
      </c>
      <c r="I340" s="6">
        <f>SUM(F340:H340)</f>
        <v>422.64043478260868</v>
      </c>
      <c r="J340" s="6">
        <f>I340/E340</f>
        <v>2.8980338376686294</v>
      </c>
      <c r="K340" s="6">
        <f>F340/E340</f>
        <v>0.78329283744503253</v>
      </c>
    </row>
    <row r="341" spans="1:11" x14ac:dyDescent="0.3">
      <c r="A341" s="5" t="s">
        <v>31</v>
      </c>
      <c r="B341" s="5" t="s">
        <v>643</v>
      </c>
      <c r="C341" s="5" t="s">
        <v>544</v>
      </c>
      <c r="D341" s="5" t="s">
        <v>59</v>
      </c>
      <c r="E341" s="6">
        <v>118.84782608695652</v>
      </c>
      <c r="F341" s="6">
        <v>15.707391304347828</v>
      </c>
      <c r="G341" s="6">
        <v>124.12728260869571</v>
      </c>
      <c r="H341" s="6">
        <v>265.66521739130434</v>
      </c>
      <c r="I341" s="6">
        <f>SUM(F341:H341)</f>
        <v>405.4998913043479</v>
      </c>
      <c r="J341" s="6">
        <f>I341/E341</f>
        <v>3.4119251874885683</v>
      </c>
      <c r="K341" s="6">
        <f>F341/E341</f>
        <v>0.1321638924455826</v>
      </c>
    </row>
    <row r="342" spans="1:11" x14ac:dyDescent="0.3">
      <c r="A342" s="5" t="s">
        <v>31</v>
      </c>
      <c r="B342" s="5" t="s">
        <v>644</v>
      </c>
      <c r="C342" s="5" t="s">
        <v>261</v>
      </c>
      <c r="D342" s="5" t="s">
        <v>262</v>
      </c>
      <c r="E342" s="6">
        <v>140.06521739130434</v>
      </c>
      <c r="F342" s="6">
        <v>45.399347826086974</v>
      </c>
      <c r="G342" s="6">
        <v>122.50663043478254</v>
      </c>
      <c r="H342" s="6">
        <v>259.83228260869566</v>
      </c>
      <c r="I342" s="6">
        <f>SUM(F342:H342)</f>
        <v>427.73826086956518</v>
      </c>
      <c r="J342" s="6">
        <f>I342/E342</f>
        <v>3.0538506906720468</v>
      </c>
      <c r="K342" s="6">
        <f>F342/E342</f>
        <v>0.32413006363495278</v>
      </c>
    </row>
    <row r="343" spans="1:11" x14ac:dyDescent="0.3">
      <c r="A343" s="5" t="s">
        <v>31</v>
      </c>
      <c r="B343" s="5" t="s">
        <v>645</v>
      </c>
      <c r="C343" s="5" t="s">
        <v>162</v>
      </c>
      <c r="D343" s="5" t="s">
        <v>35</v>
      </c>
      <c r="E343" s="6">
        <v>155.38043478260869</v>
      </c>
      <c r="F343" s="6">
        <v>43.356956521739143</v>
      </c>
      <c r="G343" s="6">
        <v>161.73358695652166</v>
      </c>
      <c r="H343" s="6">
        <v>278.96413043478259</v>
      </c>
      <c r="I343" s="6">
        <f>SUM(F343:H343)</f>
        <v>484.05467391304342</v>
      </c>
      <c r="J343" s="6">
        <f>I343/E343</f>
        <v>3.1152871633438264</v>
      </c>
      <c r="K343" s="6">
        <f>F343/E343</f>
        <v>0.27903742567331247</v>
      </c>
    </row>
    <row r="344" spans="1:11" x14ac:dyDescent="0.3">
      <c r="A344" s="5" t="s">
        <v>31</v>
      </c>
      <c r="B344" s="5" t="s">
        <v>646</v>
      </c>
      <c r="C344" s="5" t="s">
        <v>647</v>
      </c>
      <c r="D344" s="5" t="s">
        <v>33</v>
      </c>
      <c r="E344" s="6">
        <v>175.27173913043478</v>
      </c>
      <c r="F344" s="6">
        <v>77.335760869565206</v>
      </c>
      <c r="G344" s="6">
        <v>89.270652173913021</v>
      </c>
      <c r="H344" s="6">
        <v>348.5519565217391</v>
      </c>
      <c r="I344" s="6">
        <f>SUM(F344:H344)</f>
        <v>515.1583695652173</v>
      </c>
      <c r="J344" s="6">
        <f>I344/E344</f>
        <v>2.9391981395348834</v>
      </c>
      <c r="K344" s="6">
        <f>F344/E344</f>
        <v>0.44123348837209297</v>
      </c>
    </row>
    <row r="345" spans="1:11" x14ac:dyDescent="0.3">
      <c r="A345" s="5" t="s">
        <v>31</v>
      </c>
      <c r="B345" s="5" t="s">
        <v>648</v>
      </c>
      <c r="C345" s="5" t="s">
        <v>219</v>
      </c>
      <c r="D345" s="5" t="s">
        <v>220</v>
      </c>
      <c r="E345" s="6">
        <v>149.67391304347825</v>
      </c>
      <c r="F345" s="6">
        <v>24.936413043478257</v>
      </c>
      <c r="G345" s="6">
        <v>141.73739130434788</v>
      </c>
      <c r="H345" s="6">
        <v>285.79413043478263</v>
      </c>
      <c r="I345" s="6">
        <f>SUM(F345:H345)</f>
        <v>452.46793478260878</v>
      </c>
      <c r="J345" s="6">
        <f>I345/E345</f>
        <v>3.0230246913580254</v>
      </c>
      <c r="K345" s="6">
        <f>F345/E345</f>
        <v>0.16660493827160491</v>
      </c>
    </row>
    <row r="346" spans="1:11" x14ac:dyDescent="0.3">
      <c r="A346" s="5" t="s">
        <v>31</v>
      </c>
      <c r="B346" s="5" t="s">
        <v>649</v>
      </c>
      <c r="C346" s="5" t="s">
        <v>272</v>
      </c>
      <c r="D346" s="5" t="s">
        <v>83</v>
      </c>
      <c r="E346" s="6">
        <v>114.60869565217391</v>
      </c>
      <c r="F346" s="6">
        <v>53.22695652173914</v>
      </c>
      <c r="G346" s="6">
        <v>105.48847826086951</v>
      </c>
      <c r="H346" s="6">
        <v>188.09891304347823</v>
      </c>
      <c r="I346" s="6">
        <f>SUM(F346:H346)</f>
        <v>346.81434782608687</v>
      </c>
      <c r="J346" s="6">
        <f>I346/E346</f>
        <v>3.0260735963581178</v>
      </c>
      <c r="K346" s="6">
        <f>F346/E346</f>
        <v>0.46442336874051604</v>
      </c>
    </row>
    <row r="347" spans="1:11" x14ac:dyDescent="0.3">
      <c r="A347" s="5" t="s">
        <v>31</v>
      </c>
      <c r="B347" s="5" t="s">
        <v>650</v>
      </c>
      <c r="C347" s="5" t="s">
        <v>651</v>
      </c>
      <c r="D347" s="5" t="s">
        <v>32</v>
      </c>
      <c r="E347" s="6">
        <v>141.44565217391303</v>
      </c>
      <c r="F347" s="6">
        <v>87.02</v>
      </c>
      <c r="G347" s="6">
        <v>111.7158695652174</v>
      </c>
      <c r="H347" s="6">
        <v>224.09358695652173</v>
      </c>
      <c r="I347" s="6">
        <f>SUM(F347:H347)</f>
        <v>422.82945652173913</v>
      </c>
      <c r="J347" s="6">
        <f>I347/E347</f>
        <v>2.9893421962652735</v>
      </c>
      <c r="K347" s="6">
        <f>F347/E347</f>
        <v>0.61521862752631984</v>
      </c>
    </row>
    <row r="348" spans="1:11" x14ac:dyDescent="0.3">
      <c r="A348" s="5" t="s">
        <v>31</v>
      </c>
      <c r="B348" s="5" t="s">
        <v>652</v>
      </c>
      <c r="C348" s="5" t="s">
        <v>82</v>
      </c>
      <c r="D348" s="5" t="s">
        <v>83</v>
      </c>
      <c r="E348" s="6">
        <v>178.89130434782609</v>
      </c>
      <c r="F348" s="6">
        <v>155.10239130434786</v>
      </c>
      <c r="G348" s="6">
        <v>90.314565217391291</v>
      </c>
      <c r="H348" s="6">
        <v>293.95499999999998</v>
      </c>
      <c r="I348" s="6">
        <f>SUM(F348:H348)</f>
        <v>539.37195652173909</v>
      </c>
      <c r="J348" s="6">
        <f>I348/E348</f>
        <v>3.0150820269777614</v>
      </c>
      <c r="K348" s="6">
        <f>F348/E348</f>
        <v>0.86702029408190562</v>
      </c>
    </row>
    <row r="349" spans="1:11" x14ac:dyDescent="0.3">
      <c r="A349" s="5" t="s">
        <v>31</v>
      </c>
      <c r="B349" s="5" t="s">
        <v>653</v>
      </c>
      <c r="C349" s="5" t="s">
        <v>82</v>
      </c>
      <c r="D349" s="5" t="s">
        <v>83</v>
      </c>
      <c r="E349" s="6">
        <v>82.489130434782609</v>
      </c>
      <c r="F349" s="6">
        <v>48.036304347826089</v>
      </c>
      <c r="G349" s="6">
        <v>61.989021739130422</v>
      </c>
      <c r="H349" s="6">
        <v>119.50423913043478</v>
      </c>
      <c r="I349" s="6">
        <f>SUM(F349:H349)</f>
        <v>229.52956521739128</v>
      </c>
      <c r="J349" s="6">
        <f>I349/E349</f>
        <v>2.7825431545658188</v>
      </c>
      <c r="K349" s="6">
        <f>F349/E349</f>
        <v>0.58233495849255501</v>
      </c>
    </row>
    <row r="350" spans="1:11" x14ac:dyDescent="0.3">
      <c r="A350" s="5" t="s">
        <v>31</v>
      </c>
      <c r="B350" s="5" t="s">
        <v>654</v>
      </c>
      <c r="C350" s="5" t="s">
        <v>655</v>
      </c>
      <c r="D350" s="5" t="s">
        <v>71</v>
      </c>
      <c r="E350" s="6">
        <v>150.54347826086956</v>
      </c>
      <c r="F350" s="6">
        <v>123.37956521739126</v>
      </c>
      <c r="G350" s="6">
        <v>102.54380434782614</v>
      </c>
      <c r="H350" s="6">
        <v>269.67641304347825</v>
      </c>
      <c r="I350" s="6">
        <f>SUM(F350:H350)</f>
        <v>495.59978260869565</v>
      </c>
      <c r="J350" s="6">
        <f>I350/E350</f>
        <v>3.2920707581227435</v>
      </c>
      <c r="K350" s="6">
        <f>F350/E350</f>
        <v>0.81956101083032462</v>
      </c>
    </row>
    <row r="351" spans="1:11" x14ac:dyDescent="0.3">
      <c r="A351" s="5" t="s">
        <v>31</v>
      </c>
      <c r="B351" s="5" t="s">
        <v>656</v>
      </c>
      <c r="C351" s="5" t="s">
        <v>657</v>
      </c>
      <c r="D351" s="5" t="s">
        <v>422</v>
      </c>
      <c r="E351" s="6">
        <v>115.64130434782609</v>
      </c>
      <c r="F351" s="6">
        <v>62.512717391304349</v>
      </c>
      <c r="G351" s="6">
        <v>99.130217391304328</v>
      </c>
      <c r="H351" s="6">
        <v>191.66510869565215</v>
      </c>
      <c r="I351" s="6">
        <f>SUM(F351:H351)</f>
        <v>353.30804347826086</v>
      </c>
      <c r="J351" s="6">
        <f>I351/E351</f>
        <v>3.0552063163831185</v>
      </c>
      <c r="K351" s="6">
        <f>F351/E351</f>
        <v>0.54057430209606161</v>
      </c>
    </row>
    <row r="352" spans="1:11" x14ac:dyDescent="0.3">
      <c r="A352" s="5" t="s">
        <v>31</v>
      </c>
      <c r="B352" s="5" t="s">
        <v>658</v>
      </c>
      <c r="C352" s="5" t="s">
        <v>82</v>
      </c>
      <c r="D352" s="5" t="s">
        <v>83</v>
      </c>
      <c r="E352" s="6">
        <v>160.52173913043478</v>
      </c>
      <c r="F352" s="6">
        <v>63.238152173913072</v>
      </c>
      <c r="G352" s="6">
        <v>106.48195652173914</v>
      </c>
      <c r="H352" s="6">
        <v>326.04739130434785</v>
      </c>
      <c r="I352" s="6">
        <f>SUM(F352:H352)</f>
        <v>495.76750000000004</v>
      </c>
      <c r="J352" s="6">
        <f>I352/E352</f>
        <v>3.0884757583965334</v>
      </c>
      <c r="K352" s="6">
        <f>F352/E352</f>
        <v>0.39395381906825588</v>
      </c>
    </row>
    <row r="353" spans="1:11" x14ac:dyDescent="0.3">
      <c r="A353" s="5" t="s">
        <v>31</v>
      </c>
      <c r="B353" s="5" t="s">
        <v>659</v>
      </c>
      <c r="C353" s="5" t="s">
        <v>540</v>
      </c>
      <c r="D353" s="5" t="s">
        <v>32</v>
      </c>
      <c r="E353" s="6">
        <v>104.95652173913044</v>
      </c>
      <c r="F353" s="6">
        <v>37.863478260869563</v>
      </c>
      <c r="G353" s="6">
        <v>70.078260869565241</v>
      </c>
      <c r="H353" s="6">
        <v>194.63499999999999</v>
      </c>
      <c r="I353" s="6">
        <f>SUM(F353:H353)</f>
        <v>302.57673913043482</v>
      </c>
      <c r="J353" s="6">
        <f>I353/E353</f>
        <v>2.882876967688484</v>
      </c>
      <c r="K353" s="6">
        <f>F353/E353</f>
        <v>0.36075393537696765</v>
      </c>
    </row>
    <row r="354" spans="1:11" x14ac:dyDescent="0.3">
      <c r="A354" s="5" t="s">
        <v>31</v>
      </c>
      <c r="B354" s="5" t="s">
        <v>660</v>
      </c>
      <c r="C354" s="5" t="s">
        <v>403</v>
      </c>
      <c r="D354" s="5" t="s">
        <v>176</v>
      </c>
      <c r="E354" s="6">
        <v>103.10869565217391</v>
      </c>
      <c r="F354" s="6">
        <v>20.047826086956519</v>
      </c>
      <c r="G354" s="6">
        <v>119.78217391304347</v>
      </c>
      <c r="H354" s="6">
        <v>199.60445652173914</v>
      </c>
      <c r="I354" s="6">
        <f>SUM(F354:H354)</f>
        <v>339.43445652173909</v>
      </c>
      <c r="J354" s="6">
        <f>I354/E354</f>
        <v>3.2920061142736663</v>
      </c>
      <c r="K354" s="6">
        <f>F354/E354</f>
        <v>0.19443390259329538</v>
      </c>
    </row>
    <row r="355" spans="1:11" x14ac:dyDescent="0.3">
      <c r="A355" s="5" t="s">
        <v>31</v>
      </c>
      <c r="B355" s="5" t="s">
        <v>661</v>
      </c>
      <c r="C355" s="5" t="s">
        <v>82</v>
      </c>
      <c r="D355" s="5" t="s">
        <v>83</v>
      </c>
      <c r="E355" s="6">
        <v>119.47826086956522</v>
      </c>
      <c r="F355" s="6">
        <v>54.585434782608715</v>
      </c>
      <c r="G355" s="6">
        <v>81.78402173913048</v>
      </c>
      <c r="H355" s="6">
        <v>217.32543478260868</v>
      </c>
      <c r="I355" s="6">
        <f>SUM(F355:H355)</f>
        <v>353.69489130434789</v>
      </c>
      <c r="J355" s="6">
        <f>I355/E355</f>
        <v>2.9603284206695784</v>
      </c>
      <c r="K355" s="6">
        <f>F355/E355</f>
        <v>0.45686499272197978</v>
      </c>
    </row>
    <row r="356" spans="1:11" x14ac:dyDescent="0.3">
      <c r="A356" s="5" t="s">
        <v>31</v>
      </c>
      <c r="B356" s="5" t="s">
        <v>662</v>
      </c>
      <c r="C356" s="5" t="s">
        <v>663</v>
      </c>
      <c r="D356" s="5" t="s">
        <v>33</v>
      </c>
      <c r="E356" s="6">
        <v>201.56521739130434</v>
      </c>
      <c r="F356" s="6">
        <v>56.010543478260885</v>
      </c>
      <c r="G356" s="6">
        <v>142.6692391304347</v>
      </c>
      <c r="H356" s="6">
        <v>353.98880434782609</v>
      </c>
      <c r="I356" s="6">
        <f>SUM(F356:H356)</f>
        <v>552.66858695652172</v>
      </c>
      <c r="J356" s="6">
        <f>I356/E356</f>
        <v>2.7418847066436585</v>
      </c>
      <c r="K356" s="6">
        <f>F356/E356</f>
        <v>0.27787801984469379</v>
      </c>
    </row>
    <row r="357" spans="1:11" x14ac:dyDescent="0.3">
      <c r="A357" s="5" t="s">
        <v>31</v>
      </c>
      <c r="B357" s="5" t="s">
        <v>664</v>
      </c>
      <c r="C357" s="5" t="s">
        <v>665</v>
      </c>
      <c r="D357" s="5" t="s">
        <v>666</v>
      </c>
      <c r="E357" s="6">
        <v>112.40217391304348</v>
      </c>
      <c r="F357" s="6">
        <v>33.491739130434773</v>
      </c>
      <c r="G357" s="6">
        <v>94.007173913043459</v>
      </c>
      <c r="H357" s="6">
        <v>193.43989130434784</v>
      </c>
      <c r="I357" s="6">
        <f>SUM(F357:H357)</f>
        <v>320.93880434782608</v>
      </c>
      <c r="J357" s="6">
        <f>I357/E357</f>
        <v>2.8552722173870997</v>
      </c>
      <c r="K357" s="6">
        <f>F357/E357</f>
        <v>0.29796344647519574</v>
      </c>
    </row>
    <row r="358" spans="1:11" x14ac:dyDescent="0.3">
      <c r="A358" s="5" t="s">
        <v>31</v>
      </c>
      <c r="B358" s="5" t="s">
        <v>667</v>
      </c>
      <c r="C358" s="5" t="s">
        <v>222</v>
      </c>
      <c r="D358" s="5" t="s">
        <v>223</v>
      </c>
      <c r="E358" s="6">
        <v>140.0108695652174</v>
      </c>
      <c r="F358" s="6">
        <v>65.687934782608679</v>
      </c>
      <c r="G358" s="6">
        <v>86.164130434782592</v>
      </c>
      <c r="H358" s="6">
        <v>264.24315217391302</v>
      </c>
      <c r="I358" s="6">
        <f>SUM(F358:H358)</f>
        <v>416.09521739130429</v>
      </c>
      <c r="J358" s="6">
        <f>I358/E358</f>
        <v>2.9718779597857301</v>
      </c>
      <c r="K358" s="6">
        <f>F358/E358</f>
        <v>0.46916310845431236</v>
      </c>
    </row>
    <row r="359" spans="1:11" x14ac:dyDescent="0.3">
      <c r="A359" s="5" t="s">
        <v>31</v>
      </c>
      <c r="B359" s="5" t="s">
        <v>668</v>
      </c>
      <c r="C359" s="5" t="s">
        <v>669</v>
      </c>
      <c r="D359" s="5" t="s">
        <v>33</v>
      </c>
      <c r="E359" s="6">
        <v>158.21739130434781</v>
      </c>
      <c r="F359" s="6">
        <v>52.27141304347824</v>
      </c>
      <c r="G359" s="6">
        <v>106.5130434782609</v>
      </c>
      <c r="H359" s="6">
        <v>304.34413043478258</v>
      </c>
      <c r="I359" s="6">
        <f>SUM(F359:H359)</f>
        <v>463.12858695652176</v>
      </c>
      <c r="J359" s="6">
        <f>I359/E359</f>
        <v>2.927166117065128</v>
      </c>
      <c r="K359" s="6">
        <f>F359/E359</f>
        <v>0.33037716405605927</v>
      </c>
    </row>
    <row r="360" spans="1:11" x14ac:dyDescent="0.3">
      <c r="A360" s="5" t="s">
        <v>31</v>
      </c>
      <c r="B360" s="5" t="s">
        <v>670</v>
      </c>
      <c r="C360" s="5" t="s">
        <v>82</v>
      </c>
      <c r="D360" s="5" t="s">
        <v>83</v>
      </c>
      <c r="E360" s="6">
        <v>150.85869565217391</v>
      </c>
      <c r="F360" s="6">
        <v>151.86217391304345</v>
      </c>
      <c r="G360" s="6">
        <v>93.483152173913055</v>
      </c>
      <c r="H360" s="6">
        <v>279.23065217391303</v>
      </c>
      <c r="I360" s="6">
        <f>SUM(F360:H360)</f>
        <v>524.57597826086953</v>
      </c>
      <c r="J360" s="6">
        <f>I360/E360</f>
        <v>3.4772670941710495</v>
      </c>
      <c r="K360" s="6">
        <f>F360/E360</f>
        <v>1.0066517760645579</v>
      </c>
    </row>
    <row r="361" spans="1:11" x14ac:dyDescent="0.3">
      <c r="A361" s="5" t="s">
        <v>31</v>
      </c>
      <c r="B361" s="5" t="s">
        <v>671</v>
      </c>
      <c r="C361" s="5" t="s">
        <v>672</v>
      </c>
      <c r="D361" s="5" t="s">
        <v>599</v>
      </c>
      <c r="E361" s="6">
        <v>114.28260869565217</v>
      </c>
      <c r="F361" s="6">
        <v>41.617065217391286</v>
      </c>
      <c r="G361" s="6">
        <v>79.795652173913027</v>
      </c>
      <c r="H361" s="6">
        <v>207.63891304347825</v>
      </c>
      <c r="I361" s="6">
        <f>SUM(F361:H361)</f>
        <v>329.05163043478257</v>
      </c>
      <c r="J361" s="6">
        <f>I361/E361</f>
        <v>2.879280007608902</v>
      </c>
      <c r="K361" s="6">
        <f>F361/E361</f>
        <v>0.36415921628305103</v>
      </c>
    </row>
    <row r="362" spans="1:11" x14ac:dyDescent="0.3">
      <c r="A362" s="5" t="s">
        <v>31</v>
      </c>
      <c r="B362" s="5" t="s">
        <v>673</v>
      </c>
      <c r="C362" s="5" t="s">
        <v>672</v>
      </c>
      <c r="D362" s="5" t="s">
        <v>599</v>
      </c>
      <c r="E362" s="6">
        <v>85.510869565217391</v>
      </c>
      <c r="F362" s="6">
        <v>38.756086956521742</v>
      </c>
      <c r="G362" s="6">
        <v>66.029891304347842</v>
      </c>
      <c r="H362" s="6">
        <v>148.51347826086956</v>
      </c>
      <c r="I362" s="6">
        <f>SUM(F362:H362)</f>
        <v>253.29945652173916</v>
      </c>
      <c r="J362" s="6">
        <f>I362/E362</f>
        <v>2.962190161433838</v>
      </c>
      <c r="K362" s="6">
        <f>F362/E362</f>
        <v>0.4532299478835643</v>
      </c>
    </row>
    <row r="363" spans="1:11" x14ac:dyDescent="0.3">
      <c r="A363" s="5" t="s">
        <v>31</v>
      </c>
      <c r="B363" s="5" t="s">
        <v>674</v>
      </c>
      <c r="C363" s="5" t="s">
        <v>675</v>
      </c>
      <c r="D363" s="5" t="s">
        <v>102</v>
      </c>
      <c r="E363" s="6">
        <v>171.69565217391303</v>
      </c>
      <c r="F363" s="6">
        <v>58.822608695652178</v>
      </c>
      <c r="G363" s="6">
        <v>145.42130434782604</v>
      </c>
      <c r="H363" s="6">
        <v>322.76826086956521</v>
      </c>
      <c r="I363" s="6">
        <f>SUM(F363:H363)</f>
        <v>527.0121739130434</v>
      </c>
      <c r="J363" s="6">
        <f>I363/E363</f>
        <v>3.0694555583692069</v>
      </c>
      <c r="K363" s="6">
        <f>F363/E363</f>
        <v>0.34259812610787543</v>
      </c>
    </row>
    <row r="364" spans="1:11" x14ac:dyDescent="0.3">
      <c r="A364" s="5" t="s">
        <v>31</v>
      </c>
      <c r="B364" s="5" t="s">
        <v>676</v>
      </c>
      <c r="C364" s="5" t="s">
        <v>261</v>
      </c>
      <c r="D364" s="5" t="s">
        <v>262</v>
      </c>
      <c r="E364" s="6">
        <v>151.31521739130434</v>
      </c>
      <c r="F364" s="6">
        <v>42.286521739130443</v>
      </c>
      <c r="G364" s="6">
        <v>109.68054347826086</v>
      </c>
      <c r="H364" s="6">
        <v>273.7898913043478</v>
      </c>
      <c r="I364" s="6">
        <f>SUM(F364:H364)</f>
        <v>425.75695652173908</v>
      </c>
      <c r="J364" s="6">
        <f>I364/E364</f>
        <v>2.8137087852884131</v>
      </c>
      <c r="K364" s="6">
        <f>F364/E364</f>
        <v>0.27945980892177291</v>
      </c>
    </row>
    <row r="365" spans="1:11" x14ac:dyDescent="0.3">
      <c r="A365" s="5" t="s">
        <v>31</v>
      </c>
      <c r="B365" s="5" t="s">
        <v>677</v>
      </c>
      <c r="C365" s="5" t="s">
        <v>261</v>
      </c>
      <c r="D365" s="5" t="s">
        <v>262</v>
      </c>
      <c r="E365" s="6">
        <v>142.58695652173913</v>
      </c>
      <c r="F365" s="6">
        <v>61.20456521739132</v>
      </c>
      <c r="G365" s="6">
        <v>103.79380434782601</v>
      </c>
      <c r="H365" s="6">
        <v>240.21499999999997</v>
      </c>
      <c r="I365" s="6">
        <f>SUM(F365:H365)</f>
        <v>405.21336956521731</v>
      </c>
      <c r="J365" s="6">
        <f>I365/E365</f>
        <v>2.8418684250647961</v>
      </c>
      <c r="K365" s="6">
        <f>F365/E365</f>
        <v>0.42924378716267736</v>
      </c>
    </row>
    <row r="366" spans="1:11" x14ac:dyDescent="0.3">
      <c r="A366" s="5" t="s">
        <v>31</v>
      </c>
      <c r="B366" s="5" t="s">
        <v>678</v>
      </c>
      <c r="C366" s="5" t="s">
        <v>679</v>
      </c>
      <c r="D366" s="5" t="s">
        <v>74</v>
      </c>
      <c r="E366" s="6">
        <v>44.684782608695649</v>
      </c>
      <c r="F366" s="6">
        <v>20.383152173913043</v>
      </c>
      <c r="G366" s="6">
        <v>47.149456521739133</v>
      </c>
      <c r="H366" s="6">
        <v>92.092391304347828</v>
      </c>
      <c r="I366" s="6">
        <f>SUM(F366:H366)</f>
        <v>159.625</v>
      </c>
      <c r="J366" s="6">
        <f>I366/E366</f>
        <v>3.5722451958161034</v>
      </c>
      <c r="K366" s="6">
        <f>F366/E366</f>
        <v>0.45615422038433473</v>
      </c>
    </row>
    <row r="367" spans="1:11" x14ac:dyDescent="0.3">
      <c r="A367" s="5" t="s">
        <v>31</v>
      </c>
      <c r="B367" s="5" t="s">
        <v>680</v>
      </c>
      <c r="C367" s="5" t="s">
        <v>104</v>
      </c>
      <c r="D367" s="5" t="s">
        <v>105</v>
      </c>
      <c r="E367" s="6">
        <v>161.55434782608697</v>
      </c>
      <c r="F367" s="6">
        <v>51.701086956521756</v>
      </c>
      <c r="G367" s="6">
        <v>137.21086956521737</v>
      </c>
      <c r="H367" s="6">
        <v>336.28369565217389</v>
      </c>
      <c r="I367" s="6">
        <f>SUM(F367:H367)</f>
        <v>525.195652173913</v>
      </c>
      <c r="J367" s="6">
        <f>I367/E367</f>
        <v>3.2508914754760139</v>
      </c>
      <c r="K367" s="6">
        <f>F367/E367</f>
        <v>0.32002287559712045</v>
      </c>
    </row>
    <row r="368" spans="1:11" x14ac:dyDescent="0.3">
      <c r="A368" s="5" t="s">
        <v>31</v>
      </c>
      <c r="B368" s="5" t="s">
        <v>681</v>
      </c>
      <c r="C368" s="5" t="s">
        <v>261</v>
      </c>
      <c r="D368" s="5" t="s">
        <v>262</v>
      </c>
      <c r="E368" s="6">
        <v>81.239130434782609</v>
      </c>
      <c r="F368" s="6">
        <v>35.27695652173913</v>
      </c>
      <c r="G368" s="6">
        <v>170.9266304347826</v>
      </c>
      <c r="H368" s="6">
        <v>307.37413043478261</v>
      </c>
      <c r="I368" s="6">
        <f>SUM(F368:H368)</f>
        <v>513.5777173913043</v>
      </c>
      <c r="J368" s="6">
        <f>I368/E368</f>
        <v>6.3218022477923466</v>
      </c>
      <c r="K368" s="6">
        <f>F368/E368</f>
        <v>0.43423601819641422</v>
      </c>
    </row>
    <row r="369" spans="1:11" x14ac:dyDescent="0.3">
      <c r="A369" s="5" t="s">
        <v>31</v>
      </c>
      <c r="B369" s="5" t="s">
        <v>682</v>
      </c>
      <c r="C369" s="5" t="s">
        <v>82</v>
      </c>
      <c r="D369" s="5" t="s">
        <v>83</v>
      </c>
      <c r="E369" s="6">
        <v>108.40217391304348</v>
      </c>
      <c r="F369" s="6">
        <v>31.611413043478262</v>
      </c>
      <c r="G369" s="6">
        <v>90.293478260869563</v>
      </c>
      <c r="H369" s="6">
        <v>271.80706521739131</v>
      </c>
      <c r="I369" s="6">
        <f>SUM(F369:H369)</f>
        <v>393.71195652173913</v>
      </c>
      <c r="J369" s="6">
        <f>I369/E369</f>
        <v>3.6319562819612954</v>
      </c>
      <c r="K369" s="6">
        <f>F369/E369</f>
        <v>0.29161235335405594</v>
      </c>
    </row>
    <row r="370" spans="1:11" x14ac:dyDescent="0.3">
      <c r="A370" s="5" t="s">
        <v>31</v>
      </c>
      <c r="B370" s="5" t="s">
        <v>683</v>
      </c>
      <c r="C370" s="5" t="s">
        <v>62</v>
      </c>
      <c r="D370" s="5" t="s">
        <v>52</v>
      </c>
      <c r="E370" s="6">
        <v>51.293478260869563</v>
      </c>
      <c r="F370" s="6">
        <v>26.179347826086957</v>
      </c>
      <c r="G370" s="6">
        <v>32.051630434782609</v>
      </c>
      <c r="H370" s="6">
        <v>127.21195652173913</v>
      </c>
      <c r="I370" s="6">
        <f>SUM(F370:H370)</f>
        <v>185.44293478260869</v>
      </c>
      <c r="J370" s="6">
        <f>I370/E370</f>
        <v>3.6153316380589109</v>
      </c>
      <c r="K370" s="6">
        <f>F370/E370</f>
        <v>0.51038355583810135</v>
      </c>
    </row>
    <row r="371" spans="1:11" x14ac:dyDescent="0.3">
      <c r="A371" s="5" t="s">
        <v>31</v>
      </c>
      <c r="B371" s="5" t="s">
        <v>684</v>
      </c>
      <c r="C371" s="5" t="s">
        <v>328</v>
      </c>
      <c r="D371" s="5" t="s">
        <v>35</v>
      </c>
      <c r="E371" s="6">
        <v>439.89130434782606</v>
      </c>
      <c r="F371" s="6">
        <v>177.39141304347825</v>
      </c>
      <c r="G371" s="6">
        <v>399.75532608695647</v>
      </c>
      <c r="H371" s="6">
        <v>1112.8809782608696</v>
      </c>
      <c r="I371" s="6">
        <f>SUM(F371:H371)</f>
        <v>1690.0277173913043</v>
      </c>
      <c r="J371" s="6">
        <f>I371/E371</f>
        <v>3.8419211761798864</v>
      </c>
      <c r="K371" s="6">
        <f>F371/E371</f>
        <v>0.40326192241166298</v>
      </c>
    </row>
    <row r="372" spans="1:11" x14ac:dyDescent="0.3">
      <c r="A372" s="5" t="s">
        <v>31</v>
      </c>
      <c r="B372" s="5" t="s">
        <v>685</v>
      </c>
      <c r="C372" s="5" t="s">
        <v>472</v>
      </c>
      <c r="D372" s="5" t="s">
        <v>32</v>
      </c>
      <c r="E372" s="6">
        <v>55.793478260869563</v>
      </c>
      <c r="F372" s="6">
        <v>42.733152173913041</v>
      </c>
      <c r="G372" s="6">
        <v>32.068152173913042</v>
      </c>
      <c r="H372" s="6">
        <v>131.5833695652174</v>
      </c>
      <c r="I372" s="6">
        <f>SUM(F372:H372)</f>
        <v>206.38467391304349</v>
      </c>
      <c r="J372" s="6">
        <f>I372/E372</f>
        <v>3.6990824079485685</v>
      </c>
      <c r="K372" s="6">
        <f>F372/E372</f>
        <v>0.76591661796220534</v>
      </c>
    </row>
    <row r="373" spans="1:11" x14ac:dyDescent="0.3">
      <c r="A373" s="5" t="s">
        <v>31</v>
      </c>
      <c r="B373" s="5" t="s">
        <v>686</v>
      </c>
      <c r="C373" s="5" t="s">
        <v>687</v>
      </c>
      <c r="D373" s="5" t="s">
        <v>83</v>
      </c>
      <c r="E373" s="6">
        <v>119.04347826086956</v>
      </c>
      <c r="F373" s="6">
        <v>75.015652173913026</v>
      </c>
      <c r="G373" s="6">
        <v>77.123804347826081</v>
      </c>
      <c r="H373" s="6">
        <v>272.04184782608695</v>
      </c>
      <c r="I373" s="6">
        <f>SUM(F373:H373)</f>
        <v>424.18130434782609</v>
      </c>
      <c r="J373" s="6">
        <f>I373/E373</f>
        <v>3.5632468955441929</v>
      </c>
      <c r="K373" s="6">
        <f>F373/E373</f>
        <v>0.63015339663988301</v>
      </c>
    </row>
    <row r="374" spans="1:11" x14ac:dyDescent="0.3">
      <c r="A374" s="5" t="s">
        <v>31</v>
      </c>
      <c r="B374" s="5" t="s">
        <v>688</v>
      </c>
      <c r="C374" s="5" t="s">
        <v>70</v>
      </c>
      <c r="D374" s="5" t="s">
        <v>71</v>
      </c>
      <c r="E374" s="6">
        <v>42.554347826086953</v>
      </c>
      <c r="F374" s="6">
        <v>35.337173913043465</v>
      </c>
      <c r="G374" s="6">
        <v>5.8720652173913059</v>
      </c>
      <c r="H374" s="6">
        <v>98.147934782608701</v>
      </c>
      <c r="I374" s="6">
        <f>SUM(F374:H374)</f>
        <v>139.35717391304348</v>
      </c>
      <c r="J374" s="6">
        <f>I374/E374</f>
        <v>3.27480459770115</v>
      </c>
      <c r="K374" s="6">
        <f>F374/E374</f>
        <v>0.83040102171136632</v>
      </c>
    </row>
    <row r="375" spans="1:11" x14ac:dyDescent="0.3">
      <c r="A375" s="5" t="s">
        <v>31</v>
      </c>
      <c r="B375" s="5" t="s">
        <v>689</v>
      </c>
      <c r="C375" s="5" t="s">
        <v>65</v>
      </c>
      <c r="D375" s="5" t="s">
        <v>66</v>
      </c>
      <c r="E375" s="6">
        <v>208.44565217391303</v>
      </c>
      <c r="F375" s="6">
        <v>33.066521739130437</v>
      </c>
      <c r="G375" s="6">
        <v>203.20076086956524</v>
      </c>
      <c r="H375" s="6">
        <v>460.21597826086958</v>
      </c>
      <c r="I375" s="6">
        <f>SUM(F375:H375)</f>
        <v>696.48326086956524</v>
      </c>
      <c r="J375" s="6">
        <f>I375/E375</f>
        <v>3.3413182458152999</v>
      </c>
      <c r="K375" s="6">
        <f>F375/E375</f>
        <v>0.15863378004901707</v>
      </c>
    </row>
    <row r="376" spans="1:11" x14ac:dyDescent="0.3">
      <c r="A376" s="5" t="s">
        <v>31</v>
      </c>
      <c r="B376" s="5" t="s">
        <v>690</v>
      </c>
      <c r="C376" s="5" t="s">
        <v>657</v>
      </c>
      <c r="D376" s="5" t="s">
        <v>422</v>
      </c>
      <c r="E376" s="6">
        <v>104.21739130434783</v>
      </c>
      <c r="F376" s="6">
        <v>50.012282608695656</v>
      </c>
      <c r="G376" s="6">
        <v>87.367608695652166</v>
      </c>
      <c r="H376" s="6">
        <v>215.31239130434784</v>
      </c>
      <c r="I376" s="6">
        <f>SUM(F376:H376)</f>
        <v>352.69228260869568</v>
      </c>
      <c r="J376" s="6">
        <f>I376/E376</f>
        <v>3.3841979557780562</v>
      </c>
      <c r="K376" s="6">
        <f>F376/E376</f>
        <v>0.47988423028785987</v>
      </c>
    </row>
    <row r="377" spans="1:11" x14ac:dyDescent="0.3">
      <c r="A377" s="5" t="s">
        <v>31</v>
      </c>
      <c r="B377" s="5" t="s">
        <v>691</v>
      </c>
      <c r="C377" s="5" t="s">
        <v>692</v>
      </c>
      <c r="D377" s="5" t="s">
        <v>112</v>
      </c>
      <c r="E377" s="6">
        <v>57.336956521739133</v>
      </c>
      <c r="F377" s="6">
        <v>23.467391304347824</v>
      </c>
      <c r="G377" s="6">
        <v>36.76652173913044</v>
      </c>
      <c r="H377" s="6">
        <v>106.15760869565217</v>
      </c>
      <c r="I377" s="6">
        <f>SUM(F377:H377)</f>
        <v>166.39152173913044</v>
      </c>
      <c r="J377" s="6">
        <f>I377/E377</f>
        <v>2.9019943127962087</v>
      </c>
      <c r="K377" s="6">
        <f>F377/E377</f>
        <v>0.40928909952606629</v>
      </c>
    </row>
    <row r="378" spans="1:11" x14ac:dyDescent="0.3">
      <c r="A378" s="5" t="s">
        <v>31</v>
      </c>
      <c r="B378" s="5" t="s">
        <v>693</v>
      </c>
      <c r="C378" s="5" t="s">
        <v>694</v>
      </c>
      <c r="D378" s="5" t="s">
        <v>575</v>
      </c>
      <c r="E378" s="6">
        <v>133.95652173913044</v>
      </c>
      <c r="F378" s="6">
        <v>39.788043478260867</v>
      </c>
      <c r="G378" s="6">
        <v>116.33967391304348</v>
      </c>
      <c r="H378" s="6">
        <v>234.94565217391303</v>
      </c>
      <c r="I378" s="6">
        <f>SUM(F378:H378)</f>
        <v>391.07336956521738</v>
      </c>
      <c r="J378" s="6">
        <f>I378/E378</f>
        <v>2.9194052255761114</v>
      </c>
      <c r="K378" s="6">
        <f>F378/E378</f>
        <v>0.29702207075624792</v>
      </c>
    </row>
    <row r="379" spans="1:11" x14ac:dyDescent="0.3">
      <c r="A379" s="5" t="s">
        <v>31</v>
      </c>
      <c r="B379" s="5" t="s">
        <v>695</v>
      </c>
      <c r="C379" s="5" t="s">
        <v>627</v>
      </c>
      <c r="D379" s="5" t="s">
        <v>83</v>
      </c>
      <c r="E379" s="6">
        <v>42.010869565217391</v>
      </c>
      <c r="F379" s="6">
        <v>31.038043478260871</v>
      </c>
      <c r="G379" s="6">
        <v>11.991847826086957</v>
      </c>
      <c r="H379" s="6">
        <v>79.355978260869563</v>
      </c>
      <c r="I379" s="6">
        <f>SUM(F379:H379)</f>
        <v>122.38586956521739</v>
      </c>
      <c r="J379" s="6">
        <f>I379/E379</f>
        <v>2.9131953428201811</v>
      </c>
      <c r="K379" s="6">
        <f>F379/E379</f>
        <v>0.73880983182406212</v>
      </c>
    </row>
    <row r="380" spans="1:11" x14ac:dyDescent="0.3">
      <c r="A380" s="5" t="s">
        <v>31</v>
      </c>
      <c r="B380" s="5" t="s">
        <v>696</v>
      </c>
      <c r="C380" s="5" t="s">
        <v>697</v>
      </c>
      <c r="D380" s="5" t="s">
        <v>32</v>
      </c>
      <c r="E380" s="6">
        <v>55.478260869565219</v>
      </c>
      <c r="F380" s="6">
        <v>58.159565217391297</v>
      </c>
      <c r="G380" s="6">
        <v>30.554347826086957</v>
      </c>
      <c r="H380" s="6">
        <v>116.60228260869565</v>
      </c>
      <c r="I380" s="6">
        <f>SUM(F380:H380)</f>
        <v>205.31619565217392</v>
      </c>
      <c r="J380" s="6">
        <f>I380/E380</f>
        <v>3.7008405172413794</v>
      </c>
      <c r="K380" s="6">
        <f>F380/E380</f>
        <v>1.0483307210031347</v>
      </c>
    </row>
    <row r="381" spans="1:11" x14ac:dyDescent="0.3">
      <c r="A381" s="5" t="s">
        <v>31</v>
      </c>
      <c r="B381" s="5" t="s">
        <v>698</v>
      </c>
      <c r="C381" s="5" t="s">
        <v>699</v>
      </c>
      <c r="D381" s="5" t="s">
        <v>59</v>
      </c>
      <c r="E381" s="6">
        <v>112</v>
      </c>
      <c r="F381" s="6">
        <v>49.220108695652172</v>
      </c>
      <c r="G381" s="6">
        <v>107.88586956521739</v>
      </c>
      <c r="H381" s="6">
        <v>214.52173913043478</v>
      </c>
      <c r="I381" s="6">
        <f>SUM(F381:H381)</f>
        <v>371.62771739130437</v>
      </c>
      <c r="J381" s="6">
        <f>I381/E381</f>
        <v>3.3181046195652177</v>
      </c>
      <c r="K381" s="6">
        <f>F381/E381</f>
        <v>0.4394652562111801</v>
      </c>
    </row>
    <row r="382" spans="1:11" x14ac:dyDescent="0.3">
      <c r="A382" s="5" t="s">
        <v>31</v>
      </c>
      <c r="B382" s="5" t="s">
        <v>700</v>
      </c>
      <c r="C382" s="5" t="s">
        <v>701</v>
      </c>
      <c r="D382" s="5" t="s">
        <v>105</v>
      </c>
      <c r="E382" s="6">
        <v>225.39130434782609</v>
      </c>
      <c r="F382" s="6">
        <v>56.212065217391284</v>
      </c>
      <c r="G382" s="6">
        <v>253.45804347826083</v>
      </c>
      <c r="H382" s="6">
        <v>458.24576086956523</v>
      </c>
      <c r="I382" s="6">
        <f>SUM(F382:H382)</f>
        <v>767.91586956521735</v>
      </c>
      <c r="J382" s="6">
        <f>I382/E382</f>
        <v>3.4070341435185183</v>
      </c>
      <c r="K382" s="6">
        <f>F382/E382</f>
        <v>0.24939766589506163</v>
      </c>
    </row>
    <row r="383" spans="1:11" x14ac:dyDescent="0.3">
      <c r="A383" s="5" t="s">
        <v>31</v>
      </c>
      <c r="B383" s="5" t="s">
        <v>702</v>
      </c>
      <c r="C383" s="5" t="s">
        <v>78</v>
      </c>
      <c r="D383" s="5" t="s">
        <v>79</v>
      </c>
      <c r="E383" s="6">
        <v>17.032608695652176</v>
      </c>
      <c r="F383" s="6">
        <v>24.617934782608685</v>
      </c>
      <c r="G383" s="6">
        <v>38.968478260869574</v>
      </c>
      <c r="H383" s="6">
        <v>58.06630434782609</v>
      </c>
      <c r="I383" s="6">
        <f>SUM(F383:H383)</f>
        <v>121.65271739130435</v>
      </c>
      <c r="J383" s="6">
        <f>I383/E383</f>
        <v>7.1423420548819392</v>
      </c>
      <c r="K383" s="6">
        <f>F383/E383</f>
        <v>1.4453414167198462</v>
      </c>
    </row>
    <row r="384" spans="1:11" x14ac:dyDescent="0.3">
      <c r="A384" s="5" t="s">
        <v>31</v>
      </c>
      <c r="B384" s="5" t="s">
        <v>703</v>
      </c>
      <c r="C384" s="5" t="s">
        <v>186</v>
      </c>
      <c r="D384" s="5" t="s">
        <v>187</v>
      </c>
      <c r="E384" s="6">
        <v>30.565217391304348</v>
      </c>
      <c r="F384" s="6">
        <v>38.3125</v>
      </c>
      <c r="G384" s="6">
        <v>22.834239130434781</v>
      </c>
      <c r="H384" s="6">
        <v>88.535326086956516</v>
      </c>
      <c r="I384" s="6">
        <f>SUM(F384:H384)</f>
        <v>149.68206521739131</v>
      </c>
      <c r="J384" s="6">
        <f>I384/E384</f>
        <v>4.8971372688477954</v>
      </c>
      <c r="K384" s="6">
        <f>F384/E384</f>
        <v>1.2534672830725462</v>
      </c>
    </row>
    <row r="385" spans="1:11" x14ac:dyDescent="0.3">
      <c r="A385" s="5" t="s">
        <v>31</v>
      </c>
      <c r="B385" s="5" t="s">
        <v>704</v>
      </c>
      <c r="C385" s="5" t="s">
        <v>162</v>
      </c>
      <c r="D385" s="5" t="s">
        <v>35</v>
      </c>
      <c r="E385" s="6">
        <v>148.93478260869566</v>
      </c>
      <c r="F385" s="6">
        <v>75.866847826086953</v>
      </c>
      <c r="G385" s="6">
        <v>178.00521739130434</v>
      </c>
      <c r="H385" s="6">
        <v>391.4728260869565</v>
      </c>
      <c r="I385" s="6">
        <f>SUM(F385:H385)</f>
        <v>645.34489130434781</v>
      </c>
      <c r="J385" s="6">
        <f>I385/E385</f>
        <v>4.3330703546927456</v>
      </c>
      <c r="K385" s="6">
        <f>F385/E385</f>
        <v>0.50939643847613481</v>
      </c>
    </row>
    <row r="386" spans="1:11" x14ac:dyDescent="0.3">
      <c r="A386" s="5" t="s">
        <v>31</v>
      </c>
      <c r="B386" s="5" t="s">
        <v>705</v>
      </c>
      <c r="C386" s="5" t="s">
        <v>699</v>
      </c>
      <c r="D386" s="5" t="s">
        <v>59</v>
      </c>
      <c r="E386" s="6">
        <v>55.347826086956523</v>
      </c>
      <c r="F386" s="6">
        <v>33.872282608695649</v>
      </c>
      <c r="G386" s="6">
        <v>29.279891304347824</v>
      </c>
      <c r="H386" s="6">
        <v>99.505434782608702</v>
      </c>
      <c r="I386" s="6">
        <f>SUM(F386:H386)</f>
        <v>162.65760869565219</v>
      </c>
      <c r="J386" s="6">
        <f>I386/E386</f>
        <v>2.9388256087981151</v>
      </c>
      <c r="K386" s="6">
        <f>F386/E386</f>
        <v>0.61198939512961503</v>
      </c>
    </row>
    <row r="387" spans="1:11" x14ac:dyDescent="0.3">
      <c r="A387" s="5" t="s">
        <v>31</v>
      </c>
      <c r="B387" s="5" t="s">
        <v>706</v>
      </c>
      <c r="C387" s="5" t="s">
        <v>141</v>
      </c>
      <c r="D387" s="5" t="s">
        <v>142</v>
      </c>
      <c r="E387" s="6">
        <v>163.27173913043478</v>
      </c>
      <c r="F387" s="6">
        <v>95.086956521739125</v>
      </c>
      <c r="G387" s="6">
        <v>147.3858695652174</v>
      </c>
      <c r="H387" s="6">
        <v>468.73608695652177</v>
      </c>
      <c r="I387" s="6">
        <f>SUM(F387:H387)</f>
        <v>711.20891304347833</v>
      </c>
      <c r="J387" s="6">
        <f>I387/E387</f>
        <v>4.3559829571932633</v>
      </c>
      <c r="K387" s="6">
        <f>F387/E387</f>
        <v>0.58238466147393642</v>
      </c>
    </row>
    <row r="388" spans="1:11" x14ac:dyDescent="0.3">
      <c r="A388" s="5" t="s">
        <v>31</v>
      </c>
      <c r="B388" s="5" t="s">
        <v>707</v>
      </c>
      <c r="C388" s="5" t="s">
        <v>708</v>
      </c>
      <c r="D388" s="5" t="s">
        <v>575</v>
      </c>
      <c r="E388" s="6">
        <v>67.695652173913047</v>
      </c>
      <c r="F388" s="6">
        <v>26.815217391304348</v>
      </c>
      <c r="G388" s="6">
        <v>56.404891304347828</v>
      </c>
      <c r="H388" s="6">
        <v>126.61413043478261</v>
      </c>
      <c r="I388" s="6">
        <f>SUM(F388:H388)</f>
        <v>209.83423913043478</v>
      </c>
      <c r="J388" s="6">
        <f>I388/E388</f>
        <v>3.0996708413615925</v>
      </c>
      <c r="K388" s="6">
        <f>F388/E388</f>
        <v>0.39611432241490041</v>
      </c>
    </row>
    <row r="389" spans="1:11" x14ac:dyDescent="0.3">
      <c r="A389" s="5" t="s">
        <v>31</v>
      </c>
      <c r="B389" s="5" t="s">
        <v>709</v>
      </c>
      <c r="C389" s="5" t="s">
        <v>710</v>
      </c>
      <c r="D389" s="5" t="s">
        <v>52</v>
      </c>
      <c r="E389" s="6">
        <v>34.826086956521742</v>
      </c>
      <c r="F389" s="6">
        <v>21.752717391304348</v>
      </c>
      <c r="G389" s="6">
        <v>18.815217391304348</v>
      </c>
      <c r="H389" s="6">
        <v>65.510869565217391</v>
      </c>
      <c r="I389" s="6">
        <f>SUM(F389:H389)</f>
        <v>106.07880434782609</v>
      </c>
      <c r="J389" s="6">
        <f>I389/E389</f>
        <v>3.0459581772784019</v>
      </c>
      <c r="K389" s="6">
        <f>F389/E389</f>
        <v>0.62460986267166041</v>
      </c>
    </row>
    <row r="390" spans="1:11" x14ac:dyDescent="0.3">
      <c r="A390" s="5" t="s">
        <v>31</v>
      </c>
      <c r="B390" s="5" t="s">
        <v>711</v>
      </c>
      <c r="C390" s="5" t="s">
        <v>712</v>
      </c>
      <c r="D390" s="5" t="s">
        <v>33</v>
      </c>
      <c r="E390" s="6">
        <v>132.38043478260869</v>
      </c>
      <c r="F390" s="6">
        <v>43.993260869565219</v>
      </c>
      <c r="G390" s="6">
        <v>131.15326086956514</v>
      </c>
      <c r="H390" s="6">
        <v>272.07163043478261</v>
      </c>
      <c r="I390" s="6">
        <f>SUM(F390:H390)</f>
        <v>447.21815217391298</v>
      </c>
      <c r="J390" s="6">
        <f>I390/E390</f>
        <v>3.3782798259298792</v>
      </c>
      <c r="K390" s="6">
        <f>F390/E390</f>
        <v>0.33232449297971922</v>
      </c>
    </row>
    <row r="391" spans="1:11" x14ac:dyDescent="0.3">
      <c r="A391" s="5" t="s">
        <v>31</v>
      </c>
      <c r="B391" s="5" t="s">
        <v>713</v>
      </c>
      <c r="C391" s="5" t="s">
        <v>129</v>
      </c>
      <c r="D391" s="5" t="s">
        <v>130</v>
      </c>
      <c r="E391" s="6">
        <v>77.608695652173907</v>
      </c>
      <c r="F391" s="6">
        <v>31.956521739130434</v>
      </c>
      <c r="G391" s="6">
        <v>60.339673913043477</v>
      </c>
      <c r="H391" s="6">
        <v>123.57336956521739</v>
      </c>
      <c r="I391" s="6">
        <f>SUM(F391:H391)</f>
        <v>215.86956521739131</v>
      </c>
      <c r="J391" s="6">
        <f>I391/E391</f>
        <v>2.7815126050420171</v>
      </c>
      <c r="K391" s="6">
        <f>F391/E391</f>
        <v>0.41176470588235298</v>
      </c>
    </row>
    <row r="392" spans="1:11" x14ac:dyDescent="0.3">
      <c r="A392" s="5" t="s">
        <v>31</v>
      </c>
      <c r="B392" s="5" t="s">
        <v>714</v>
      </c>
      <c r="C392" s="5" t="s">
        <v>48</v>
      </c>
      <c r="D392" s="5" t="s">
        <v>49</v>
      </c>
      <c r="E392" s="6">
        <v>128.95652173913044</v>
      </c>
      <c r="F392" s="6">
        <v>65.467391304347828</v>
      </c>
      <c r="G392" s="6">
        <v>211.19293478260869</v>
      </c>
      <c r="H392" s="6">
        <v>345.32065217391306</v>
      </c>
      <c r="I392" s="6">
        <f>SUM(F392:H392)</f>
        <v>621.98097826086951</v>
      </c>
      <c r="J392" s="6">
        <f>I392/E392</f>
        <v>4.8231835805799053</v>
      </c>
      <c r="K392" s="6">
        <f>F392/E392</f>
        <v>0.50767026298044504</v>
      </c>
    </row>
    <row r="393" spans="1:11" x14ac:dyDescent="0.3">
      <c r="A393" s="5" t="s">
        <v>31</v>
      </c>
      <c r="B393" s="5" t="s">
        <v>715</v>
      </c>
      <c r="C393" s="5" t="s">
        <v>716</v>
      </c>
      <c r="D393" s="5" t="s">
        <v>666</v>
      </c>
      <c r="E393" s="6">
        <v>111.25</v>
      </c>
      <c r="F393" s="6">
        <v>34.974999999999994</v>
      </c>
      <c r="G393" s="6">
        <v>94.478260869565219</v>
      </c>
      <c r="H393" s="6">
        <v>228.42065217391306</v>
      </c>
      <c r="I393" s="6">
        <f>SUM(F393:H393)</f>
        <v>357.8739130434783</v>
      </c>
      <c r="J393" s="6">
        <f>I393/E393</f>
        <v>3.2168441621885688</v>
      </c>
      <c r="K393" s="6">
        <f>F393/E393</f>
        <v>0.31438202247191005</v>
      </c>
    </row>
    <row r="394" spans="1:11" x14ac:dyDescent="0.3">
      <c r="A394" s="5" t="s">
        <v>31</v>
      </c>
      <c r="B394" s="5" t="s">
        <v>717</v>
      </c>
      <c r="C394" s="5" t="s">
        <v>261</v>
      </c>
      <c r="D394" s="5" t="s">
        <v>262</v>
      </c>
      <c r="E394" s="6">
        <v>47.423913043478258</v>
      </c>
      <c r="F394" s="6">
        <v>31.835978260869549</v>
      </c>
      <c r="G394" s="6">
        <v>30.415760869565219</v>
      </c>
      <c r="H394" s="6">
        <v>122.57608695652173</v>
      </c>
      <c r="I394" s="6">
        <f>SUM(F394:H394)</f>
        <v>184.82782608695652</v>
      </c>
      <c r="J394" s="6">
        <f>I394/E394</f>
        <v>3.8973550309420126</v>
      </c>
      <c r="K394" s="6">
        <f>F394/E394</f>
        <v>0.67130644052257593</v>
      </c>
    </row>
    <row r="395" spans="1:11" x14ac:dyDescent="0.3">
      <c r="A395" s="5" t="s">
        <v>31</v>
      </c>
      <c r="B395" s="5" t="s">
        <v>718</v>
      </c>
      <c r="C395" s="5" t="s">
        <v>468</v>
      </c>
      <c r="D395" s="5" t="s">
        <v>422</v>
      </c>
      <c r="E395" s="6">
        <v>52.152173913043477</v>
      </c>
      <c r="F395" s="6">
        <v>61.434782608695649</v>
      </c>
      <c r="G395" s="6">
        <v>62</v>
      </c>
      <c r="H395" s="6">
        <v>135.78260869565219</v>
      </c>
      <c r="I395" s="6">
        <f>SUM(F395:H395)</f>
        <v>259.21739130434787</v>
      </c>
      <c r="J395" s="6">
        <f>I395/E395</f>
        <v>4.9704043351396425</v>
      </c>
      <c r="K395" s="6">
        <f>F395/E395</f>
        <v>1.1779908295122967</v>
      </c>
    </row>
    <row r="396" spans="1:11" x14ac:dyDescent="0.3">
      <c r="A396" s="5" t="s">
        <v>31</v>
      </c>
      <c r="B396" s="5" t="s">
        <v>719</v>
      </c>
      <c r="C396" s="5" t="s">
        <v>272</v>
      </c>
      <c r="D396" s="5" t="s">
        <v>83</v>
      </c>
      <c r="E396" s="6">
        <v>110.89130434782609</v>
      </c>
      <c r="F396" s="6">
        <v>58.652173913043477</v>
      </c>
      <c r="G396" s="6">
        <v>79.907500000000013</v>
      </c>
      <c r="H396" s="6">
        <v>203.93978260869565</v>
      </c>
      <c r="I396" s="6">
        <f>SUM(F396:H396)</f>
        <v>342.49945652173915</v>
      </c>
      <c r="J396" s="6">
        <f>I396/E396</f>
        <v>3.0886051754557928</v>
      </c>
      <c r="K396" s="6">
        <f>F396/E396</f>
        <v>0.52891589884336399</v>
      </c>
    </row>
    <row r="397" spans="1:11" x14ac:dyDescent="0.3">
      <c r="A397" s="5" t="s">
        <v>31</v>
      </c>
      <c r="B397" s="5" t="s">
        <v>720</v>
      </c>
      <c r="C397" s="5" t="s">
        <v>721</v>
      </c>
      <c r="D397" s="5" t="s">
        <v>102</v>
      </c>
      <c r="E397" s="6">
        <v>83.445652173913047</v>
      </c>
      <c r="F397" s="6">
        <v>49.094565217391313</v>
      </c>
      <c r="G397" s="6">
        <v>106.49249999999999</v>
      </c>
      <c r="H397" s="6">
        <v>276.7333695652174</v>
      </c>
      <c r="I397" s="6">
        <f>SUM(F397:H397)</f>
        <v>432.32043478260869</v>
      </c>
      <c r="J397" s="6">
        <f>I397/E397</f>
        <v>5.1808623160088576</v>
      </c>
      <c r="K397" s="6">
        <f>F397/E397</f>
        <v>0.58834180018236304</v>
      </c>
    </row>
    <row r="398" spans="1:11" x14ac:dyDescent="0.3">
      <c r="A398" s="5" t="s">
        <v>31</v>
      </c>
      <c r="B398" s="5" t="s">
        <v>722</v>
      </c>
      <c r="C398" s="5" t="s">
        <v>723</v>
      </c>
      <c r="D398" s="5" t="s">
        <v>151</v>
      </c>
      <c r="E398" s="6">
        <v>54.413043478260867</v>
      </c>
      <c r="F398" s="6">
        <v>26.413043478260871</v>
      </c>
      <c r="G398" s="6">
        <v>54.538043478260867</v>
      </c>
      <c r="H398" s="6">
        <v>150.91576086956522</v>
      </c>
      <c r="I398" s="6">
        <f>SUM(F398:H398)</f>
        <v>231.86684782608694</v>
      </c>
      <c r="J398" s="6">
        <f>I398/E398</f>
        <v>4.261236516180583</v>
      </c>
      <c r="K398" s="6">
        <f>F398/E398</f>
        <v>0.48541749900119863</v>
      </c>
    </row>
    <row r="399" spans="1:11" x14ac:dyDescent="0.3">
      <c r="A399" s="5" t="s">
        <v>31</v>
      </c>
      <c r="B399" s="5" t="s">
        <v>724</v>
      </c>
      <c r="C399" s="5" t="s">
        <v>537</v>
      </c>
      <c r="D399" s="5" t="s">
        <v>35</v>
      </c>
      <c r="E399" s="6">
        <v>93.739130434782609</v>
      </c>
      <c r="F399" s="6">
        <v>57.788043478260889</v>
      </c>
      <c r="G399" s="6">
        <v>162.9266304347826</v>
      </c>
      <c r="H399" s="6">
        <v>349.30978260869563</v>
      </c>
      <c r="I399" s="6">
        <f>SUM(F399:H399)</f>
        <v>570.02445652173913</v>
      </c>
      <c r="J399" s="6">
        <f>I399/E399</f>
        <v>6.0809659090909092</v>
      </c>
      <c r="K399" s="6">
        <f>F399/E399</f>
        <v>0.61647727272727293</v>
      </c>
    </row>
    <row r="400" spans="1:11" x14ac:dyDescent="0.3">
      <c r="A400" s="5" t="s">
        <v>31</v>
      </c>
      <c r="B400" s="5" t="s">
        <v>725</v>
      </c>
      <c r="C400" s="5" t="s">
        <v>150</v>
      </c>
      <c r="D400" s="5" t="s">
        <v>151</v>
      </c>
      <c r="E400" s="6">
        <v>75.445652173913047</v>
      </c>
      <c r="F400" s="6">
        <v>30.559565217391306</v>
      </c>
      <c r="G400" s="6">
        <v>105.6833695652174</v>
      </c>
      <c r="H400" s="6">
        <v>182.87402173913043</v>
      </c>
      <c r="I400" s="6">
        <f>SUM(F400:H400)</f>
        <v>319.1169565217391</v>
      </c>
      <c r="J400" s="6">
        <f>I400/E400</f>
        <v>4.2297594006627284</v>
      </c>
      <c r="K400" s="6">
        <f>F400/E400</f>
        <v>0.40505402679729147</v>
      </c>
    </row>
    <row r="401" spans="1:11" x14ac:dyDescent="0.3">
      <c r="A401" s="5" t="s">
        <v>31</v>
      </c>
      <c r="B401" s="5" t="s">
        <v>726</v>
      </c>
      <c r="C401" s="5" t="s">
        <v>500</v>
      </c>
      <c r="D401" s="5" t="s">
        <v>66</v>
      </c>
      <c r="E401" s="6">
        <v>114.02173913043478</v>
      </c>
      <c r="F401" s="6">
        <v>51.355978260869563</v>
      </c>
      <c r="G401" s="6">
        <v>90.287934782608673</v>
      </c>
      <c r="H401" s="6">
        <v>274.75423913043477</v>
      </c>
      <c r="I401" s="6">
        <f>SUM(F401:H401)</f>
        <v>416.39815217391299</v>
      </c>
      <c r="J401" s="6">
        <f>I401/E401</f>
        <v>3.6519189704480453</v>
      </c>
      <c r="K401" s="6">
        <f>F401/E401</f>
        <v>0.4504051477597712</v>
      </c>
    </row>
    <row r="402" spans="1:11" x14ac:dyDescent="0.3">
      <c r="A402" s="5" t="s">
        <v>31</v>
      </c>
      <c r="B402" s="5" t="s">
        <v>727</v>
      </c>
      <c r="C402" s="5" t="s">
        <v>728</v>
      </c>
      <c r="D402" s="5" t="s">
        <v>223</v>
      </c>
      <c r="E402" s="6">
        <v>48.804347826086953</v>
      </c>
      <c r="F402" s="6">
        <v>32.614130434782609</v>
      </c>
      <c r="G402" s="6">
        <v>21.96445652173913</v>
      </c>
      <c r="H402" s="6">
        <v>114.05163043478261</v>
      </c>
      <c r="I402" s="6">
        <f>SUM(F402:H402)</f>
        <v>168.63021739130434</v>
      </c>
      <c r="J402" s="6">
        <f>I402/E402</f>
        <v>3.4552293986636973</v>
      </c>
      <c r="K402" s="6">
        <f>F402/E402</f>
        <v>0.66826280623608025</v>
      </c>
    </row>
    <row r="403" spans="1:11" x14ac:dyDescent="0.3">
      <c r="A403" s="5" t="s">
        <v>31</v>
      </c>
      <c r="B403" s="5" t="s">
        <v>729</v>
      </c>
      <c r="C403" s="5" t="s">
        <v>730</v>
      </c>
      <c r="D403" s="5" t="s">
        <v>666</v>
      </c>
      <c r="E403" s="6">
        <v>113.66304347826087</v>
      </c>
      <c r="F403" s="6">
        <v>56.685000000000002</v>
      </c>
      <c r="G403" s="6">
        <v>108.45913043478261</v>
      </c>
      <c r="H403" s="6">
        <v>262.73923913043478</v>
      </c>
      <c r="I403" s="6">
        <f>SUM(F403:H403)</f>
        <v>427.88336956521738</v>
      </c>
      <c r="J403" s="6">
        <f>I403/E403</f>
        <v>3.7644898154346369</v>
      </c>
      <c r="K403" s="6">
        <f>F403/E403</f>
        <v>0.49871091135124795</v>
      </c>
    </row>
    <row r="404" spans="1:11" x14ac:dyDescent="0.3">
      <c r="A404" s="5" t="s">
        <v>31</v>
      </c>
      <c r="B404" s="5" t="s">
        <v>731</v>
      </c>
      <c r="C404" s="5" t="s">
        <v>622</v>
      </c>
      <c r="D404" s="5" t="s">
        <v>59</v>
      </c>
      <c r="E404" s="6">
        <v>251.95652173913044</v>
      </c>
      <c r="F404" s="6">
        <v>53.451086956521742</v>
      </c>
      <c r="G404" s="6">
        <v>203.93478260869566</v>
      </c>
      <c r="H404" s="6">
        <v>512.41304347826087</v>
      </c>
      <c r="I404" s="6">
        <f>SUM(F404:H404)</f>
        <v>769.79891304347825</v>
      </c>
      <c r="J404" s="6">
        <f>I404/E404</f>
        <v>3.0552847282139775</v>
      </c>
      <c r="K404" s="6">
        <f>F404/E404</f>
        <v>0.21214408973252805</v>
      </c>
    </row>
    <row r="405" spans="1:11" x14ac:dyDescent="0.3">
      <c r="A405" s="5" t="s">
        <v>31</v>
      </c>
      <c r="B405" s="5" t="s">
        <v>732</v>
      </c>
      <c r="C405" s="5" t="s">
        <v>733</v>
      </c>
      <c r="D405" s="5" t="s">
        <v>245</v>
      </c>
      <c r="E405" s="6">
        <v>155.5</v>
      </c>
      <c r="F405" s="6">
        <v>44.972826086956523</v>
      </c>
      <c r="G405" s="6">
        <v>124.67663043478261</v>
      </c>
      <c r="H405" s="6">
        <v>301.93206521739131</v>
      </c>
      <c r="I405" s="6">
        <f>SUM(F405:H405)</f>
        <v>471.58152173913044</v>
      </c>
      <c r="J405" s="6">
        <f>I405/E405</f>
        <v>3.0326785963931218</v>
      </c>
      <c r="K405" s="6">
        <f>F405/E405</f>
        <v>0.2892143156717461</v>
      </c>
    </row>
    <row r="406" spans="1:11" x14ac:dyDescent="0.3">
      <c r="A406" s="5" t="s">
        <v>31</v>
      </c>
      <c r="B406" s="5" t="s">
        <v>734</v>
      </c>
      <c r="C406" s="5" t="s">
        <v>735</v>
      </c>
      <c r="D406" s="5" t="s">
        <v>59</v>
      </c>
      <c r="E406" s="6">
        <v>101.69565217391305</v>
      </c>
      <c r="F406" s="6">
        <v>38.364130434782609</v>
      </c>
      <c r="G406" s="6">
        <v>77.921195652173907</v>
      </c>
      <c r="H406" s="6">
        <v>194.17391304347825</v>
      </c>
      <c r="I406" s="6">
        <f>SUM(F406:H406)</f>
        <v>310.45923913043475</v>
      </c>
      <c r="J406" s="6">
        <f>I406/E406</f>
        <v>3.0528270628473702</v>
      </c>
      <c r="K406" s="6">
        <f>F406/E406</f>
        <v>0.37724454895254383</v>
      </c>
    </row>
    <row r="407" spans="1:11" x14ac:dyDescent="0.3">
      <c r="A407" s="5" t="s">
        <v>31</v>
      </c>
      <c r="B407" s="5" t="s">
        <v>736</v>
      </c>
      <c r="C407" s="5" t="s">
        <v>62</v>
      </c>
      <c r="D407" s="5" t="s">
        <v>52</v>
      </c>
      <c r="E407" s="6">
        <v>156.56521739130434</v>
      </c>
      <c r="F407" s="6">
        <v>41.36847826086958</v>
      </c>
      <c r="G407" s="6">
        <v>170.49804347826088</v>
      </c>
      <c r="H407" s="6">
        <v>418.67054347826087</v>
      </c>
      <c r="I407" s="6">
        <f>SUM(F407:H407)</f>
        <v>630.53706521739127</v>
      </c>
      <c r="J407" s="6">
        <f>I407/E407</f>
        <v>4.02731255206887</v>
      </c>
      <c r="K407" s="6">
        <f>F407/E407</f>
        <v>0.26422521521799508</v>
      </c>
    </row>
    <row r="408" spans="1:11" x14ac:dyDescent="0.3">
      <c r="A408" s="5" t="s">
        <v>31</v>
      </c>
      <c r="B408" s="5" t="s">
        <v>737</v>
      </c>
      <c r="C408" s="5" t="s">
        <v>738</v>
      </c>
      <c r="D408" s="5" t="s">
        <v>666</v>
      </c>
      <c r="E408" s="6">
        <v>211.41304347826087</v>
      </c>
      <c r="F408" s="6">
        <v>42.894021739130437</v>
      </c>
      <c r="G408" s="6">
        <v>175.18847826086957</v>
      </c>
      <c r="H408" s="6">
        <v>391.31793478260869</v>
      </c>
      <c r="I408" s="6">
        <f>SUM(F408:H408)</f>
        <v>609.40043478260873</v>
      </c>
      <c r="J408" s="6">
        <f>I408/E408</f>
        <v>2.882511053984576</v>
      </c>
      <c r="K408" s="6">
        <f>F408/E408</f>
        <v>0.20289203084832905</v>
      </c>
    </row>
    <row r="409" spans="1:11" x14ac:dyDescent="0.3">
      <c r="A409" s="5" t="s">
        <v>31</v>
      </c>
      <c r="B409" s="5" t="s">
        <v>739</v>
      </c>
      <c r="C409" s="5" t="s">
        <v>740</v>
      </c>
      <c r="D409" s="5" t="s">
        <v>35</v>
      </c>
      <c r="E409" s="6">
        <v>48.260869565217391</v>
      </c>
      <c r="F409" s="6">
        <v>17.080000000000005</v>
      </c>
      <c r="G409" s="6">
        <v>35.876630434782605</v>
      </c>
      <c r="H409" s="6">
        <v>115.77</v>
      </c>
      <c r="I409" s="6">
        <f>SUM(F409:H409)</f>
        <v>168.72663043478261</v>
      </c>
      <c r="J409" s="6">
        <f>I409/E409</f>
        <v>3.4961373873873876</v>
      </c>
      <c r="K409" s="6">
        <f>F409/E409</f>
        <v>0.35390990990991</v>
      </c>
    </row>
    <row r="410" spans="1:11" x14ac:dyDescent="0.3">
      <c r="A410" s="5" t="s">
        <v>31</v>
      </c>
      <c r="B410" s="5" t="s">
        <v>741</v>
      </c>
      <c r="C410" s="5" t="s">
        <v>82</v>
      </c>
      <c r="D410" s="5" t="s">
        <v>83</v>
      </c>
      <c r="E410" s="6">
        <v>105.06521739130434</v>
      </c>
      <c r="F410" s="6">
        <v>62.030869565217394</v>
      </c>
      <c r="G410" s="6">
        <v>64.124347826086961</v>
      </c>
      <c r="H410" s="6">
        <v>198.65021739130435</v>
      </c>
      <c r="I410" s="6">
        <f>SUM(F410:H410)</f>
        <v>324.8054347826087</v>
      </c>
      <c r="J410" s="6">
        <f>I410/E410</f>
        <v>3.0914649286157667</v>
      </c>
      <c r="K410" s="6">
        <f>F410/E410</f>
        <v>0.59040347610180022</v>
      </c>
    </row>
    <row r="411" spans="1:11" x14ac:dyDescent="0.3">
      <c r="A411" s="5" t="s">
        <v>31</v>
      </c>
      <c r="B411" s="5" t="s">
        <v>742</v>
      </c>
      <c r="C411" s="5" t="s">
        <v>237</v>
      </c>
      <c r="D411" s="5" t="s">
        <v>238</v>
      </c>
      <c r="E411" s="6">
        <v>117.27173913043478</v>
      </c>
      <c r="F411" s="6">
        <v>71.035326086956516</v>
      </c>
      <c r="G411" s="6">
        <v>111.97706521739131</v>
      </c>
      <c r="H411" s="6">
        <v>272.98173913043479</v>
      </c>
      <c r="I411" s="6">
        <f>SUM(F411:H411)</f>
        <v>455.99413043478262</v>
      </c>
      <c r="J411" s="6">
        <f>I411/E411</f>
        <v>3.8883548058207436</v>
      </c>
      <c r="K411" s="6">
        <f>F411/E411</f>
        <v>0.60573269070349423</v>
      </c>
    </row>
    <row r="412" spans="1:11" x14ac:dyDescent="0.3">
      <c r="A412" s="5" t="s">
        <v>31</v>
      </c>
      <c r="B412" s="5" t="s">
        <v>743</v>
      </c>
      <c r="C412" s="5" t="s">
        <v>744</v>
      </c>
      <c r="D412" s="5" t="s">
        <v>314</v>
      </c>
      <c r="E412" s="6">
        <v>66.217391304347828</v>
      </c>
      <c r="F412" s="6">
        <v>24.872282608695652</v>
      </c>
      <c r="G412" s="6">
        <v>56.095434782608706</v>
      </c>
      <c r="H412" s="6">
        <v>112.37228260869566</v>
      </c>
      <c r="I412" s="6">
        <f>SUM(F412:H412)</f>
        <v>193.34000000000003</v>
      </c>
      <c r="J412" s="6">
        <f>I412/E412</f>
        <v>2.9197767564018391</v>
      </c>
      <c r="K412" s="6">
        <f>F412/E412</f>
        <v>0.37561556139198948</v>
      </c>
    </row>
    <row r="413" spans="1:11" x14ac:dyDescent="0.3">
      <c r="A413" s="5" t="s">
        <v>31</v>
      </c>
      <c r="B413" s="5" t="s">
        <v>745</v>
      </c>
      <c r="C413" s="5" t="s">
        <v>746</v>
      </c>
      <c r="D413" s="5" t="s">
        <v>599</v>
      </c>
      <c r="E413" s="6">
        <v>121.15217391304348</v>
      </c>
      <c r="F413" s="6">
        <v>88.483369565217401</v>
      </c>
      <c r="G413" s="6">
        <v>126.30923913043479</v>
      </c>
      <c r="H413" s="6">
        <v>286.04663043478263</v>
      </c>
      <c r="I413" s="6">
        <f>SUM(F413:H413)</f>
        <v>500.83923913043481</v>
      </c>
      <c r="J413" s="6">
        <f>I413/E413</f>
        <v>4.1339682397272561</v>
      </c>
      <c r="K413" s="6">
        <f>F413/E413</f>
        <v>0.73034900412704118</v>
      </c>
    </row>
    <row r="414" spans="1:11" x14ac:dyDescent="0.3">
      <c r="A414" s="5" t="s">
        <v>31</v>
      </c>
      <c r="B414" s="5" t="s">
        <v>747</v>
      </c>
      <c r="C414" s="5" t="s">
        <v>748</v>
      </c>
      <c r="D414" s="5" t="s">
        <v>125</v>
      </c>
      <c r="E414" s="6">
        <v>101.73913043478261</v>
      </c>
      <c r="F414" s="6">
        <v>77.121413043478256</v>
      </c>
      <c r="G414" s="6">
        <v>60.918586956521743</v>
      </c>
      <c r="H414" s="6">
        <v>177.4266304347826</v>
      </c>
      <c r="I414" s="6">
        <f>SUM(F414:H414)</f>
        <v>315.46663043478259</v>
      </c>
      <c r="J414" s="6">
        <f>I414/E414</f>
        <v>3.1007403846153845</v>
      </c>
      <c r="K414" s="6">
        <f>F414/E414</f>
        <v>0.75803098290598281</v>
      </c>
    </row>
    <row r="415" spans="1:11" x14ac:dyDescent="0.3">
      <c r="A415" s="5" t="s">
        <v>31</v>
      </c>
      <c r="B415" s="5" t="s">
        <v>749</v>
      </c>
      <c r="C415" s="5" t="s">
        <v>750</v>
      </c>
      <c r="D415" s="5" t="s">
        <v>102</v>
      </c>
      <c r="E415" s="6">
        <v>82.097826086956516</v>
      </c>
      <c r="F415" s="6">
        <v>58.458478260869569</v>
      </c>
      <c r="G415" s="6">
        <v>65.875543478260852</v>
      </c>
      <c r="H415" s="6">
        <v>155.52576086956523</v>
      </c>
      <c r="I415" s="6">
        <f>SUM(F415:H415)</f>
        <v>279.85978260869564</v>
      </c>
      <c r="J415" s="6">
        <f>I415/E415</f>
        <v>3.4088574076525884</v>
      </c>
      <c r="K415" s="6">
        <f>F415/E415</f>
        <v>0.71205878458890515</v>
      </c>
    </row>
    <row r="416" spans="1:11" x14ac:dyDescent="0.3">
      <c r="A416" s="5" t="s">
        <v>31</v>
      </c>
      <c r="B416" s="5" t="s">
        <v>751</v>
      </c>
      <c r="C416" s="5" t="s">
        <v>365</v>
      </c>
      <c r="D416" s="5" t="s">
        <v>71</v>
      </c>
      <c r="E416" s="6">
        <v>357.29347826086956</v>
      </c>
      <c r="F416" s="6">
        <v>167.05195652173913</v>
      </c>
      <c r="G416" s="6">
        <v>207.99108695652174</v>
      </c>
      <c r="H416" s="6">
        <v>781.0767391304347</v>
      </c>
      <c r="I416" s="6">
        <f>SUM(F416:H416)</f>
        <v>1156.1197826086955</v>
      </c>
      <c r="J416" s="6">
        <f>I416/E416</f>
        <v>3.2357707401661036</v>
      </c>
      <c r="K416" s="6">
        <f>F416/E416</f>
        <v>0.46754829484956345</v>
      </c>
    </row>
    <row r="417" spans="1:11" x14ac:dyDescent="0.3">
      <c r="A417" s="5" t="s">
        <v>31</v>
      </c>
      <c r="B417" s="5" t="s">
        <v>752</v>
      </c>
      <c r="C417" s="5" t="s">
        <v>385</v>
      </c>
      <c r="D417" s="5" t="s">
        <v>151</v>
      </c>
      <c r="E417" s="6">
        <v>85.489130434782609</v>
      </c>
      <c r="F417" s="6">
        <v>23.576086956521738</v>
      </c>
      <c r="G417" s="6">
        <v>88.665760869565219</v>
      </c>
      <c r="H417" s="6">
        <v>166.44565217391303</v>
      </c>
      <c r="I417" s="6">
        <f>SUM(F417:H417)</f>
        <v>278.6875</v>
      </c>
      <c r="J417" s="6">
        <f>I417/E417</f>
        <v>3.259917355371901</v>
      </c>
      <c r="K417" s="6">
        <f>F417/E417</f>
        <v>0.27577876668785761</v>
      </c>
    </row>
    <row r="418" spans="1:11" x14ac:dyDescent="0.3">
      <c r="A418" s="5" t="s">
        <v>31</v>
      </c>
      <c r="B418" s="5" t="s">
        <v>753</v>
      </c>
      <c r="C418" s="5" t="s">
        <v>754</v>
      </c>
      <c r="D418" s="5" t="s">
        <v>35</v>
      </c>
      <c r="E418" s="6">
        <v>110.28260869565217</v>
      </c>
      <c r="F418" s="6">
        <v>33.433804347826069</v>
      </c>
      <c r="G418" s="6">
        <v>119.0078260869565</v>
      </c>
      <c r="H418" s="6">
        <v>238.57391304347826</v>
      </c>
      <c r="I418" s="6">
        <f>SUM(F418:H418)</f>
        <v>391.01554347826084</v>
      </c>
      <c r="J418" s="6">
        <f>I418/E418</f>
        <v>3.5455775675142913</v>
      </c>
      <c r="K418" s="6">
        <f>F418/E418</f>
        <v>0.30316479400749047</v>
      </c>
    </row>
    <row r="419" spans="1:11" x14ac:dyDescent="0.3">
      <c r="A419" s="5" t="s">
        <v>31</v>
      </c>
      <c r="B419" s="5" t="s">
        <v>755</v>
      </c>
      <c r="C419" s="5" t="s">
        <v>261</v>
      </c>
      <c r="D419" s="5" t="s">
        <v>262</v>
      </c>
      <c r="E419" s="6">
        <v>59.043478260869563</v>
      </c>
      <c r="F419" s="6">
        <v>33.236413043478265</v>
      </c>
      <c r="G419" s="6">
        <v>54.544565217391316</v>
      </c>
      <c r="H419" s="6">
        <v>123.3141304347826</v>
      </c>
      <c r="I419" s="6">
        <f>SUM(F419:H419)</f>
        <v>211.09510869565219</v>
      </c>
      <c r="J419" s="6">
        <f>I419/E419</f>
        <v>3.5752485272459502</v>
      </c>
      <c r="K419" s="6">
        <f>F419/E419</f>
        <v>0.56291421207658332</v>
      </c>
    </row>
    <row r="420" spans="1:11" x14ac:dyDescent="0.3">
      <c r="A420" s="5" t="s">
        <v>31</v>
      </c>
      <c r="B420" s="5" t="s">
        <v>756</v>
      </c>
      <c r="C420" s="5" t="s">
        <v>757</v>
      </c>
      <c r="D420" s="5" t="s">
        <v>32</v>
      </c>
      <c r="E420" s="6">
        <v>89.271739130434781</v>
      </c>
      <c r="F420" s="6">
        <v>58.351630434782621</v>
      </c>
      <c r="G420" s="6">
        <v>65.327065217391322</v>
      </c>
      <c r="H420" s="6">
        <v>156.17260869565217</v>
      </c>
      <c r="I420" s="6">
        <f>SUM(F420:H420)</f>
        <v>279.8513043478261</v>
      </c>
      <c r="J420" s="6">
        <f>I420/E420</f>
        <v>3.1348252769998783</v>
      </c>
      <c r="K420" s="6">
        <f>F420/E420</f>
        <v>0.65364056982832108</v>
      </c>
    </row>
    <row r="421" spans="1:11" x14ac:dyDescent="0.3">
      <c r="A421" s="5" t="s">
        <v>31</v>
      </c>
      <c r="B421" s="5" t="s">
        <v>758</v>
      </c>
      <c r="C421" s="5" t="s">
        <v>759</v>
      </c>
      <c r="D421" s="5" t="s">
        <v>83</v>
      </c>
      <c r="E421" s="6">
        <v>51.804347826086953</v>
      </c>
      <c r="F421" s="6">
        <v>47.423913043478279</v>
      </c>
      <c r="G421" s="6">
        <v>20.791195652173911</v>
      </c>
      <c r="H421" s="6">
        <v>98.139021739130442</v>
      </c>
      <c r="I421" s="6">
        <f>SUM(F421:H421)</f>
        <v>166.35413043478263</v>
      </c>
      <c r="J421" s="6">
        <f>I421/E421</f>
        <v>3.2112001678556448</v>
      </c>
      <c r="K421" s="6">
        <f>F421/E421</f>
        <v>0.91544271926143561</v>
      </c>
    </row>
    <row r="422" spans="1:11" x14ac:dyDescent="0.3">
      <c r="A422" s="5" t="s">
        <v>31</v>
      </c>
      <c r="B422" s="5" t="s">
        <v>760</v>
      </c>
      <c r="C422" s="5" t="s">
        <v>421</v>
      </c>
      <c r="D422" s="5" t="s">
        <v>422</v>
      </c>
      <c r="E422" s="6">
        <v>55.576086956521742</v>
      </c>
      <c r="F422" s="6">
        <v>18.459239130434781</v>
      </c>
      <c r="G422" s="6">
        <v>50.743695652173912</v>
      </c>
      <c r="H422" s="6">
        <v>96.291630434782604</v>
      </c>
      <c r="I422" s="6">
        <f>SUM(F422:H422)</f>
        <v>165.49456521739131</v>
      </c>
      <c r="J422" s="6">
        <f>I422/E422</f>
        <v>2.9778016819870916</v>
      </c>
      <c r="K422" s="6">
        <f>F422/E422</f>
        <v>0.33214355564247994</v>
      </c>
    </row>
    <row r="423" spans="1:11" x14ac:dyDescent="0.3">
      <c r="A423" s="5" t="s">
        <v>31</v>
      </c>
      <c r="B423" s="5" t="s">
        <v>761</v>
      </c>
      <c r="C423" s="5" t="s">
        <v>723</v>
      </c>
      <c r="D423" s="5" t="s">
        <v>151</v>
      </c>
      <c r="E423" s="6">
        <v>643.35869565217388</v>
      </c>
      <c r="F423" s="6">
        <v>122.67663043478261</v>
      </c>
      <c r="G423" s="6">
        <v>543.69336956521749</v>
      </c>
      <c r="H423" s="6">
        <v>1160.9603260869567</v>
      </c>
      <c r="I423" s="6">
        <f>SUM(F423:H423)</f>
        <v>1827.3303260869568</v>
      </c>
      <c r="J423" s="6">
        <f>I423/E423</f>
        <v>2.8402978593995512</v>
      </c>
      <c r="K423" s="6">
        <f>F423/E423</f>
        <v>0.19068154555745156</v>
      </c>
    </row>
    <row r="424" spans="1:11" x14ac:dyDescent="0.3">
      <c r="A424" s="5" t="s">
        <v>31</v>
      </c>
      <c r="B424" s="5" t="s">
        <v>762</v>
      </c>
      <c r="C424" s="5" t="s">
        <v>763</v>
      </c>
      <c r="D424" s="5" t="s">
        <v>666</v>
      </c>
      <c r="E424" s="6">
        <v>103.8695652173913</v>
      </c>
      <c r="F424" s="6">
        <v>29.414565217391303</v>
      </c>
      <c r="G424" s="6">
        <v>111.49782608695651</v>
      </c>
      <c r="H424" s="6">
        <v>206.22282608695653</v>
      </c>
      <c r="I424" s="6">
        <f>SUM(F424:H424)</f>
        <v>347.13521739130431</v>
      </c>
      <c r="J424" s="6">
        <f>I424/E424</f>
        <v>3.3420301381331101</v>
      </c>
      <c r="K424" s="6">
        <f>F424/E424</f>
        <v>0.28318752616157389</v>
      </c>
    </row>
    <row r="425" spans="1:11" x14ac:dyDescent="0.3">
      <c r="A425" s="5" t="s">
        <v>31</v>
      </c>
      <c r="B425" s="5" t="s">
        <v>764</v>
      </c>
      <c r="C425" s="5" t="s">
        <v>504</v>
      </c>
      <c r="D425" s="5" t="s">
        <v>94</v>
      </c>
      <c r="E425" s="6">
        <v>94.489130434782609</v>
      </c>
      <c r="F425" s="6">
        <v>42.266304347826086</v>
      </c>
      <c r="G425" s="6">
        <v>101.64945652173913</v>
      </c>
      <c r="H425" s="6">
        <v>161.38608695652175</v>
      </c>
      <c r="I425" s="6">
        <f>SUM(F425:H425)</f>
        <v>305.30184782608694</v>
      </c>
      <c r="J425" s="6">
        <f>I425/E425</f>
        <v>3.2310790291038765</v>
      </c>
      <c r="K425" s="6">
        <f>F425/E425</f>
        <v>0.44731393074887837</v>
      </c>
    </row>
    <row r="426" spans="1:11" x14ac:dyDescent="0.3">
      <c r="A426" s="5" t="s">
        <v>31</v>
      </c>
      <c r="B426" s="5" t="s">
        <v>765</v>
      </c>
      <c r="C426" s="5" t="s">
        <v>665</v>
      </c>
      <c r="D426" s="5" t="s">
        <v>666</v>
      </c>
      <c r="E426" s="6">
        <v>65.956521739130437</v>
      </c>
      <c r="F426" s="6">
        <v>28.880434782608695</v>
      </c>
      <c r="G426" s="6">
        <v>53.790760869565219</v>
      </c>
      <c r="H426" s="6">
        <v>119.7445652173913</v>
      </c>
      <c r="I426" s="6">
        <f>SUM(F426:H426)</f>
        <v>202.41576086956519</v>
      </c>
      <c r="J426" s="6">
        <f>I426/E426</f>
        <v>3.0689271588661828</v>
      </c>
      <c r="K426" s="6">
        <f>F426/E426</f>
        <v>0.43787079762689518</v>
      </c>
    </row>
    <row r="427" spans="1:11" x14ac:dyDescent="0.3">
      <c r="A427" s="5" t="s">
        <v>31</v>
      </c>
      <c r="B427" s="5" t="s">
        <v>766</v>
      </c>
      <c r="C427" s="5" t="s">
        <v>425</v>
      </c>
      <c r="D427" s="5" t="s">
        <v>125</v>
      </c>
      <c r="E427" s="6">
        <v>40</v>
      </c>
      <c r="F427" s="6">
        <v>21.089673913043477</v>
      </c>
      <c r="G427" s="6">
        <v>27.173913043478262</v>
      </c>
      <c r="H427" s="6">
        <v>68.251086956521746</v>
      </c>
      <c r="I427" s="6">
        <f>SUM(F427:H427)</f>
        <v>116.51467391304348</v>
      </c>
      <c r="J427" s="6">
        <f>I427/E427</f>
        <v>2.9128668478260868</v>
      </c>
      <c r="K427" s="6">
        <f>F427/E427</f>
        <v>0.52724184782608696</v>
      </c>
    </row>
    <row r="428" spans="1:11" x14ac:dyDescent="0.3">
      <c r="A428" s="5" t="s">
        <v>31</v>
      </c>
      <c r="B428" s="5" t="s">
        <v>767</v>
      </c>
      <c r="C428" s="5" t="s">
        <v>768</v>
      </c>
      <c r="D428" s="5" t="s">
        <v>83</v>
      </c>
      <c r="E428" s="6">
        <v>72.184782608695656</v>
      </c>
      <c r="F428" s="6">
        <v>36.429347826086953</v>
      </c>
      <c r="G428" s="6">
        <v>45.029891304347828</v>
      </c>
      <c r="H428" s="6">
        <v>139.89130434782609</v>
      </c>
      <c r="I428" s="6">
        <f>SUM(F428:H428)</f>
        <v>221.35054347826087</v>
      </c>
      <c r="J428" s="6">
        <f>I428/E428</f>
        <v>3.066443306730914</v>
      </c>
      <c r="K428" s="6">
        <f>F428/E428</f>
        <v>0.5046679716910103</v>
      </c>
    </row>
    <row r="429" spans="1:11" x14ac:dyDescent="0.3">
      <c r="A429" s="5" t="s">
        <v>31</v>
      </c>
      <c r="B429" s="5" t="s">
        <v>769</v>
      </c>
      <c r="C429" s="5" t="s">
        <v>104</v>
      </c>
      <c r="D429" s="5" t="s">
        <v>105</v>
      </c>
      <c r="E429" s="6">
        <v>125.69565217391305</v>
      </c>
      <c r="F429" s="6">
        <v>72.222826086956516</v>
      </c>
      <c r="G429" s="6">
        <v>105.14673913043478</v>
      </c>
      <c r="H429" s="6">
        <v>271.00543478260869</v>
      </c>
      <c r="I429" s="6">
        <f>SUM(F429:H429)</f>
        <v>448.375</v>
      </c>
      <c r="J429" s="6">
        <f>I429/E429</f>
        <v>3.5671480456589415</v>
      </c>
      <c r="K429" s="6">
        <f>F429/E429</f>
        <v>0.57458491871324791</v>
      </c>
    </row>
    <row r="430" spans="1:11" x14ac:dyDescent="0.3">
      <c r="A430" s="5" t="s">
        <v>31</v>
      </c>
      <c r="B430" s="5" t="s">
        <v>770</v>
      </c>
      <c r="C430" s="5" t="s">
        <v>771</v>
      </c>
      <c r="D430" s="5" t="s">
        <v>215</v>
      </c>
      <c r="E430" s="6">
        <v>98.945652173913047</v>
      </c>
      <c r="F430" s="6">
        <v>67.451086956521735</v>
      </c>
      <c r="G430" s="6">
        <v>76.1875</v>
      </c>
      <c r="H430" s="6">
        <v>213.70923913043478</v>
      </c>
      <c r="I430" s="6">
        <f>SUM(F430:H430)</f>
        <v>357.3478260869565</v>
      </c>
      <c r="J430" s="6">
        <f>I430/E430</f>
        <v>3.6115566296825219</v>
      </c>
      <c r="K430" s="6">
        <f>F430/E430</f>
        <v>0.68169834120619566</v>
      </c>
    </row>
    <row r="431" spans="1:11" x14ac:dyDescent="0.3">
      <c r="A431" s="5" t="s">
        <v>31</v>
      </c>
      <c r="B431" s="5" t="s">
        <v>772</v>
      </c>
      <c r="C431" s="5" t="s">
        <v>773</v>
      </c>
      <c r="D431" s="5" t="s">
        <v>774</v>
      </c>
      <c r="E431" s="6">
        <v>130.38043478260869</v>
      </c>
      <c r="F431" s="6">
        <v>38.771739130434781</v>
      </c>
      <c r="G431" s="6">
        <v>128.07271739130434</v>
      </c>
      <c r="H431" s="6">
        <v>238.33804347826086</v>
      </c>
      <c r="I431" s="6">
        <f>SUM(F431:H431)</f>
        <v>405.1825</v>
      </c>
      <c r="J431" s="6">
        <f>I431/E431</f>
        <v>3.1076940391829933</v>
      </c>
      <c r="K431" s="6">
        <f>F431/E431</f>
        <v>0.29737390579408085</v>
      </c>
    </row>
    <row r="432" spans="1:11" x14ac:dyDescent="0.3">
      <c r="A432" s="5" t="s">
        <v>31</v>
      </c>
      <c r="B432" s="5" t="s">
        <v>775</v>
      </c>
      <c r="C432" s="5" t="s">
        <v>771</v>
      </c>
      <c r="D432" s="5" t="s">
        <v>215</v>
      </c>
      <c r="E432" s="6">
        <v>83.826086956521735</v>
      </c>
      <c r="F432" s="6">
        <v>28.682065217391305</v>
      </c>
      <c r="G432" s="6">
        <v>75.983695652173907</v>
      </c>
      <c r="H432" s="6">
        <v>145.94021739130434</v>
      </c>
      <c r="I432" s="6">
        <f>SUM(F432:H432)</f>
        <v>250.60597826086956</v>
      </c>
      <c r="J432" s="6">
        <f>I432/E432</f>
        <v>2.9895941390041494</v>
      </c>
      <c r="K432" s="6">
        <f>F432/E432</f>
        <v>0.34216156639004153</v>
      </c>
    </row>
    <row r="433" spans="1:11" x14ac:dyDescent="0.3">
      <c r="A433" s="5" t="s">
        <v>31</v>
      </c>
      <c r="B433" s="5" t="s">
        <v>776</v>
      </c>
      <c r="C433" s="5" t="s">
        <v>385</v>
      </c>
      <c r="D433" s="5" t="s">
        <v>151</v>
      </c>
      <c r="E433" s="6">
        <v>162.11956521739131</v>
      </c>
      <c r="F433" s="6">
        <v>74.444239130434795</v>
      </c>
      <c r="G433" s="6">
        <v>108.45913043478262</v>
      </c>
      <c r="H433" s="6">
        <v>300.08521739130435</v>
      </c>
      <c r="I433" s="6">
        <f>SUM(F433:H433)</f>
        <v>482.98858695652177</v>
      </c>
      <c r="J433" s="6">
        <f>I433/E433</f>
        <v>2.9792122024807242</v>
      </c>
      <c r="K433" s="6">
        <f>F433/E433</f>
        <v>0.45919342943345631</v>
      </c>
    </row>
    <row r="434" spans="1:11" x14ac:dyDescent="0.3">
      <c r="A434" s="5" t="s">
        <v>31</v>
      </c>
      <c r="B434" s="5" t="s">
        <v>777</v>
      </c>
      <c r="C434" s="5" t="s">
        <v>440</v>
      </c>
      <c r="D434" s="5" t="s">
        <v>94</v>
      </c>
      <c r="E434" s="6">
        <v>107.05434782608695</v>
      </c>
      <c r="F434" s="6">
        <v>35.203913043478266</v>
      </c>
      <c r="G434" s="6">
        <v>149.69402173913045</v>
      </c>
      <c r="H434" s="6">
        <v>216.21641304347827</v>
      </c>
      <c r="I434" s="6">
        <f>SUM(F434:H434)</f>
        <v>401.114347826087</v>
      </c>
      <c r="J434" s="6">
        <f>I434/E434</f>
        <v>3.7468291197075851</v>
      </c>
      <c r="K434" s="6">
        <f>F434/E434</f>
        <v>0.32884150675195456</v>
      </c>
    </row>
    <row r="435" spans="1:11" x14ac:dyDescent="0.3">
      <c r="A435" s="5" t="s">
        <v>31</v>
      </c>
      <c r="B435" s="5" t="s">
        <v>778</v>
      </c>
      <c r="C435" s="5" t="s">
        <v>779</v>
      </c>
      <c r="D435" s="5" t="s">
        <v>203</v>
      </c>
      <c r="E435" s="6">
        <v>55.586956521739133</v>
      </c>
      <c r="F435" s="6">
        <v>18.594565217391303</v>
      </c>
      <c r="G435" s="6">
        <v>42.972173913043477</v>
      </c>
      <c r="H435" s="6">
        <v>96.198586956521737</v>
      </c>
      <c r="I435" s="6">
        <f>SUM(F435:H435)</f>
        <v>157.76532608695652</v>
      </c>
      <c r="J435" s="6">
        <f>I435/E435</f>
        <v>2.838171685569026</v>
      </c>
      <c r="K435" s="6">
        <f>F435/E435</f>
        <v>0.33451310129057482</v>
      </c>
    </row>
    <row r="436" spans="1:11" x14ac:dyDescent="0.3">
      <c r="A436" s="5" t="s">
        <v>31</v>
      </c>
      <c r="B436" s="5" t="s">
        <v>780</v>
      </c>
      <c r="C436" s="5" t="s">
        <v>781</v>
      </c>
      <c r="D436" s="5" t="s">
        <v>176</v>
      </c>
      <c r="E436" s="6">
        <v>106.79347826086956</v>
      </c>
      <c r="F436" s="6">
        <v>33.215543478260876</v>
      </c>
      <c r="G436" s="6">
        <v>83.52163043478258</v>
      </c>
      <c r="H436" s="6">
        <v>210.51217391304345</v>
      </c>
      <c r="I436" s="6">
        <f>SUM(F436:H436)</f>
        <v>327.24934782608693</v>
      </c>
      <c r="J436" s="6">
        <f>I436/E436</f>
        <v>3.064319592875318</v>
      </c>
      <c r="K436" s="6">
        <f>F436/E436</f>
        <v>0.31102595419847334</v>
      </c>
    </row>
    <row r="437" spans="1:11" x14ac:dyDescent="0.3">
      <c r="A437" s="5" t="s">
        <v>31</v>
      </c>
      <c r="B437" s="5" t="s">
        <v>782</v>
      </c>
      <c r="C437" s="5" t="s">
        <v>783</v>
      </c>
      <c r="D437" s="5" t="s">
        <v>99</v>
      </c>
      <c r="E437" s="6">
        <v>94.282608695652172</v>
      </c>
      <c r="F437" s="6">
        <v>78.25</v>
      </c>
      <c r="G437" s="6">
        <v>108.76358695652173</v>
      </c>
      <c r="H437" s="6">
        <v>181.85326086956522</v>
      </c>
      <c r="I437" s="6">
        <f>SUM(F437:H437)</f>
        <v>368.866847826087</v>
      </c>
      <c r="J437" s="6">
        <f>I437/E437</f>
        <v>3.9123530089923917</v>
      </c>
      <c r="K437" s="6">
        <f>F437/E437</f>
        <v>0.82995157943278763</v>
      </c>
    </row>
    <row r="438" spans="1:11" x14ac:dyDescent="0.3">
      <c r="A438" s="5" t="s">
        <v>31</v>
      </c>
      <c r="B438" s="5" t="s">
        <v>784</v>
      </c>
      <c r="C438" s="5" t="s">
        <v>321</v>
      </c>
      <c r="D438" s="5" t="s">
        <v>32</v>
      </c>
      <c r="E438" s="6">
        <v>105.14130434782609</v>
      </c>
      <c r="F438" s="6">
        <v>35.33989130434783</v>
      </c>
      <c r="G438" s="6">
        <v>118.16304347826087</v>
      </c>
      <c r="H438" s="6">
        <v>210.24652173913043</v>
      </c>
      <c r="I438" s="6">
        <f>SUM(F438:H438)</f>
        <v>363.74945652173915</v>
      </c>
      <c r="J438" s="6">
        <f>I438/E438</f>
        <v>3.4596247286260726</v>
      </c>
      <c r="K438" s="6">
        <f>F438/E438</f>
        <v>0.33611806058099869</v>
      </c>
    </row>
    <row r="439" spans="1:11" x14ac:dyDescent="0.3">
      <c r="A439" s="5" t="s">
        <v>31</v>
      </c>
      <c r="B439" s="5" t="s">
        <v>785</v>
      </c>
      <c r="C439" s="5" t="s">
        <v>786</v>
      </c>
      <c r="D439" s="5" t="s">
        <v>422</v>
      </c>
      <c r="E439" s="6">
        <v>7.0434782608695654</v>
      </c>
      <c r="F439" s="6">
        <v>15.747282608695652</v>
      </c>
      <c r="G439" s="6">
        <v>4.8641304347826084</v>
      </c>
      <c r="H439" s="6">
        <v>25.078804347826086</v>
      </c>
      <c r="I439" s="6">
        <f>SUM(F439:H439)</f>
        <v>45.690217391304344</v>
      </c>
      <c r="J439" s="6">
        <f>I439/E439</f>
        <v>6.486882716049382</v>
      </c>
      <c r="K439" s="6">
        <f>F439/E439</f>
        <v>2.2357253086419751</v>
      </c>
    </row>
    <row r="440" spans="1:11" x14ac:dyDescent="0.3">
      <c r="A440" s="5" t="s">
        <v>31</v>
      </c>
      <c r="B440" s="5" t="s">
        <v>787</v>
      </c>
      <c r="C440" s="5" t="s">
        <v>788</v>
      </c>
      <c r="D440" s="5" t="s">
        <v>187</v>
      </c>
      <c r="E440" s="6">
        <v>82.967391304347828</v>
      </c>
      <c r="F440" s="6">
        <v>36.614130434782609</v>
      </c>
      <c r="G440" s="6">
        <v>81.584239130434781</v>
      </c>
      <c r="H440" s="6">
        <v>161.03260869565219</v>
      </c>
      <c r="I440" s="6">
        <f>SUM(F440:H440)</f>
        <v>279.23097826086956</v>
      </c>
      <c r="J440" s="6">
        <f>I440/E440</f>
        <v>3.3655508974191011</v>
      </c>
      <c r="K440" s="6">
        <f>F440/E440</f>
        <v>0.44130748067601205</v>
      </c>
    </row>
    <row r="441" spans="1:11" x14ac:dyDescent="0.3">
      <c r="A441" s="5" t="s">
        <v>31</v>
      </c>
      <c r="B441" s="5" t="s">
        <v>789</v>
      </c>
      <c r="C441" s="5" t="s">
        <v>82</v>
      </c>
      <c r="D441" s="5" t="s">
        <v>83</v>
      </c>
      <c r="E441" s="6">
        <v>13.945652173913043</v>
      </c>
      <c r="F441" s="6">
        <v>20.548913043478262</v>
      </c>
      <c r="G441" s="6">
        <v>11.896739130434783</v>
      </c>
      <c r="H441" s="6">
        <v>41.046195652173914</v>
      </c>
      <c r="I441" s="6">
        <f>SUM(F441:H441)</f>
        <v>73.491847826086968</v>
      </c>
      <c r="J441" s="6">
        <f>I441/E441</f>
        <v>5.2698752922837109</v>
      </c>
      <c r="K441" s="6">
        <f>F441/E441</f>
        <v>1.4734996102883866</v>
      </c>
    </row>
    <row r="442" spans="1:11" x14ac:dyDescent="0.3">
      <c r="A442" s="5" t="s">
        <v>31</v>
      </c>
      <c r="B442" s="5" t="s">
        <v>790</v>
      </c>
      <c r="C442" s="5" t="s">
        <v>791</v>
      </c>
      <c r="D442" s="5" t="s">
        <v>32</v>
      </c>
      <c r="E442" s="6">
        <v>316.38043478260869</v>
      </c>
      <c r="F442" s="6">
        <v>150.46739130434781</v>
      </c>
      <c r="G442" s="6">
        <v>260.87826086956522</v>
      </c>
      <c r="H442" s="6">
        <v>634.12173913043478</v>
      </c>
      <c r="I442" s="6">
        <f>SUM(F442:H442)</f>
        <v>1045.4673913043478</v>
      </c>
      <c r="J442" s="6">
        <f>I442/E442</f>
        <v>3.3044628439894184</v>
      </c>
      <c r="K442" s="6">
        <f>F442/E442</f>
        <v>0.47559006424571404</v>
      </c>
    </row>
    <row r="443" spans="1:11" x14ac:dyDescent="0.3">
      <c r="A443" s="5" t="s">
        <v>31</v>
      </c>
      <c r="B443" s="5" t="s">
        <v>792</v>
      </c>
      <c r="C443" s="5" t="s">
        <v>793</v>
      </c>
      <c r="D443" s="5" t="s">
        <v>203</v>
      </c>
      <c r="E443" s="6">
        <v>99.293478260869563</v>
      </c>
      <c r="F443" s="6">
        <v>84.645108695652155</v>
      </c>
      <c r="G443" s="6">
        <v>53.744565217391326</v>
      </c>
      <c r="H443" s="6">
        <v>258.64239130434783</v>
      </c>
      <c r="I443" s="6">
        <f>SUM(F443:H443)</f>
        <v>397.03206521739128</v>
      </c>
      <c r="J443" s="6">
        <f>I443/E443</f>
        <v>3.9985714285714282</v>
      </c>
      <c r="K443" s="6">
        <f>F443/E443</f>
        <v>0.85247400109469063</v>
      </c>
    </row>
    <row r="444" spans="1:11" x14ac:dyDescent="0.3">
      <c r="A444" s="5" t="s">
        <v>31</v>
      </c>
      <c r="B444" s="5" t="s">
        <v>794</v>
      </c>
      <c r="C444" s="5" t="s">
        <v>795</v>
      </c>
      <c r="D444" s="5" t="s">
        <v>575</v>
      </c>
      <c r="E444" s="6">
        <v>84.097826086956516</v>
      </c>
      <c r="F444" s="6">
        <v>45.464673913043477</v>
      </c>
      <c r="G444" s="6">
        <v>80.069673913043459</v>
      </c>
      <c r="H444" s="6">
        <v>150.77358695652174</v>
      </c>
      <c r="I444" s="6">
        <f>SUM(F444:H444)</f>
        <v>276.30793478260864</v>
      </c>
      <c r="J444" s="6">
        <f>I444/E444</f>
        <v>3.285553832234716</v>
      </c>
      <c r="K444" s="6">
        <f>F444/E444</f>
        <v>0.54061651803024435</v>
      </c>
    </row>
    <row r="445" spans="1:11" x14ac:dyDescent="0.3">
      <c r="A445" s="5" t="s">
        <v>31</v>
      </c>
      <c r="B445" s="5" t="s">
        <v>796</v>
      </c>
      <c r="C445" s="5" t="s">
        <v>104</v>
      </c>
      <c r="D445" s="5" t="s">
        <v>105</v>
      </c>
      <c r="E445" s="6">
        <v>111.51086956521739</v>
      </c>
      <c r="F445" s="6">
        <v>101.83152173913041</v>
      </c>
      <c r="G445" s="6">
        <v>67.882608695652181</v>
      </c>
      <c r="H445" s="6">
        <v>269.61304347826086</v>
      </c>
      <c r="I445" s="6">
        <f>SUM(F445:H445)</f>
        <v>439.32717391304345</v>
      </c>
      <c r="J445" s="6">
        <f>I445/E445</f>
        <v>3.9397699580855834</v>
      </c>
      <c r="K445" s="6">
        <f>F445/E445</f>
        <v>0.91319816746271543</v>
      </c>
    </row>
    <row r="446" spans="1:11" x14ac:dyDescent="0.3">
      <c r="A446" s="5" t="s">
        <v>31</v>
      </c>
      <c r="B446" s="5" t="s">
        <v>797</v>
      </c>
      <c r="C446" s="5" t="s">
        <v>157</v>
      </c>
      <c r="D446" s="5" t="s">
        <v>158</v>
      </c>
      <c r="E446" s="6">
        <v>80.380434782608702</v>
      </c>
      <c r="F446" s="6">
        <v>43.690217391304351</v>
      </c>
      <c r="G446" s="6">
        <v>35.706521739130437</v>
      </c>
      <c r="H446" s="6">
        <v>176.625</v>
      </c>
      <c r="I446" s="6">
        <f>SUM(F446:H446)</f>
        <v>256.02173913043475</v>
      </c>
      <c r="J446" s="6">
        <f>I446/E446</f>
        <v>3.1851250845165646</v>
      </c>
      <c r="K446" s="6">
        <f>F446/E446</f>
        <v>0.54354293441514534</v>
      </c>
    </row>
    <row r="447" spans="1:11" x14ac:dyDescent="0.3">
      <c r="A447" s="5" t="s">
        <v>31</v>
      </c>
      <c r="B447" s="5" t="s">
        <v>798</v>
      </c>
      <c r="C447" s="5" t="s">
        <v>622</v>
      </c>
      <c r="D447" s="5" t="s">
        <v>59</v>
      </c>
      <c r="E447" s="6">
        <v>98.260869565217391</v>
      </c>
      <c r="F447" s="6">
        <v>35.77315217391304</v>
      </c>
      <c r="G447" s="6">
        <v>60.088804347826098</v>
      </c>
      <c r="H447" s="6">
        <v>194.34880434782607</v>
      </c>
      <c r="I447" s="6">
        <f>SUM(F447:H447)</f>
        <v>290.21076086956521</v>
      </c>
      <c r="J447" s="6">
        <f>I447/E447</f>
        <v>2.9534723451327434</v>
      </c>
      <c r="K447" s="6">
        <f>F447/E447</f>
        <v>0.3640630530973451</v>
      </c>
    </row>
    <row r="448" spans="1:11" x14ac:dyDescent="0.3">
      <c r="A448" s="5" t="s">
        <v>31</v>
      </c>
      <c r="B448" s="5" t="s">
        <v>799</v>
      </c>
      <c r="C448" s="5" t="s">
        <v>800</v>
      </c>
      <c r="D448" s="5" t="s">
        <v>265</v>
      </c>
      <c r="E448" s="6">
        <v>20.097826086956523</v>
      </c>
      <c r="F448" s="6">
        <v>28.372934782608699</v>
      </c>
      <c r="G448" s="6">
        <v>20.161521739130436</v>
      </c>
      <c r="H448" s="6">
        <v>37.961956521739133</v>
      </c>
      <c r="I448" s="6">
        <f>SUM(F448:H448)</f>
        <v>86.49641304347827</v>
      </c>
      <c r="J448" s="6">
        <f>I448/E448</f>
        <v>4.303769605191996</v>
      </c>
      <c r="K448" s="6">
        <f>F448/E448</f>
        <v>1.4117414818820986</v>
      </c>
    </row>
    <row r="449" spans="1:11" x14ac:dyDescent="0.3">
      <c r="A449" s="5" t="s">
        <v>31</v>
      </c>
      <c r="B449" s="5" t="s">
        <v>801</v>
      </c>
      <c r="C449" s="5" t="s">
        <v>802</v>
      </c>
      <c r="D449" s="5" t="s">
        <v>311</v>
      </c>
      <c r="E449" s="6">
        <v>121.80434782608695</v>
      </c>
      <c r="F449" s="6">
        <v>49.418152173913036</v>
      </c>
      <c r="G449" s="6">
        <v>92.138478260869576</v>
      </c>
      <c r="H449" s="6">
        <v>237.02934782608696</v>
      </c>
      <c r="I449" s="6">
        <f>SUM(F449:H449)</f>
        <v>378.58597826086958</v>
      </c>
      <c r="J449" s="6">
        <f>I449/E449</f>
        <v>3.1081483134035341</v>
      </c>
      <c r="K449" s="6">
        <f>F449/E449</f>
        <v>0.40571747278243792</v>
      </c>
    </row>
    <row r="450" spans="1:11" x14ac:dyDescent="0.3">
      <c r="A450" s="5" t="s">
        <v>31</v>
      </c>
      <c r="B450" s="5" t="s">
        <v>803</v>
      </c>
      <c r="C450" s="5" t="s">
        <v>804</v>
      </c>
      <c r="D450" s="5" t="s">
        <v>32</v>
      </c>
      <c r="E450" s="6">
        <v>110.30434782608695</v>
      </c>
      <c r="F450" s="6">
        <v>79.18717391304348</v>
      </c>
      <c r="G450" s="6">
        <v>58.644456521739151</v>
      </c>
      <c r="H450" s="6">
        <v>211.26793478260871</v>
      </c>
      <c r="I450" s="6">
        <f>SUM(F450:H450)</f>
        <v>349.09956521739133</v>
      </c>
      <c r="J450" s="6">
        <f>I450/E450</f>
        <v>3.1648758376034691</v>
      </c>
      <c r="K450" s="6">
        <f>F450/E450</f>
        <v>0.71789712258573124</v>
      </c>
    </row>
    <row r="451" spans="1:11" x14ac:dyDescent="0.3">
      <c r="A451" s="5" t="s">
        <v>31</v>
      </c>
      <c r="B451" s="5" t="s">
        <v>805</v>
      </c>
      <c r="C451" s="5" t="s">
        <v>230</v>
      </c>
      <c r="D451" s="5" t="s">
        <v>71</v>
      </c>
      <c r="E451" s="6">
        <v>44.326086956521742</v>
      </c>
      <c r="F451" s="6">
        <v>42.269021739130437</v>
      </c>
      <c r="G451" s="6">
        <v>32.951086956521742</v>
      </c>
      <c r="H451" s="6">
        <v>105.28532608695652</v>
      </c>
      <c r="I451" s="6">
        <f>SUM(F451:H451)</f>
        <v>180.50543478260869</v>
      </c>
      <c r="J451" s="6">
        <f>I451/E451</f>
        <v>4.0722167729279057</v>
      </c>
      <c r="K451" s="6">
        <f>F451/E451</f>
        <v>0.95359244727807746</v>
      </c>
    </row>
    <row r="452" spans="1:11" x14ac:dyDescent="0.3">
      <c r="A452" s="5" t="s">
        <v>31</v>
      </c>
      <c r="B452" s="5" t="s">
        <v>806</v>
      </c>
      <c r="C452" s="5" t="s">
        <v>48</v>
      </c>
      <c r="D452" s="5" t="s">
        <v>49</v>
      </c>
      <c r="E452" s="6">
        <v>105.16304347826087</v>
      </c>
      <c r="F452" s="6">
        <v>111.77923913043479</v>
      </c>
      <c r="G452" s="6">
        <v>86.938804347826064</v>
      </c>
      <c r="H452" s="6">
        <v>264.42326086956518</v>
      </c>
      <c r="I452" s="6">
        <f>SUM(F452:H452)</f>
        <v>463.14130434782601</v>
      </c>
      <c r="J452" s="6">
        <f>I452/E452</f>
        <v>4.4040310077519367</v>
      </c>
      <c r="K452" s="6">
        <f>F452/E452</f>
        <v>1.0629136950904392</v>
      </c>
    </row>
    <row r="453" spans="1:11" x14ac:dyDescent="0.3">
      <c r="A453" s="5" t="s">
        <v>31</v>
      </c>
      <c r="B453" s="5" t="s">
        <v>807</v>
      </c>
      <c r="C453" s="5" t="s">
        <v>82</v>
      </c>
      <c r="D453" s="5" t="s">
        <v>83</v>
      </c>
      <c r="E453" s="6">
        <v>79.543478260869563</v>
      </c>
      <c r="F453" s="6">
        <v>17.940434782608705</v>
      </c>
      <c r="G453" s="6">
        <v>64.344565217391306</v>
      </c>
      <c r="H453" s="6">
        <v>137.40684782608696</v>
      </c>
      <c r="I453" s="6">
        <f>SUM(F453:H453)</f>
        <v>219.69184782608698</v>
      </c>
      <c r="J453" s="6">
        <f>I453/E453</f>
        <v>2.7619089915277404</v>
      </c>
      <c r="K453" s="6">
        <f>F453/E453</f>
        <v>0.22554249795025977</v>
      </c>
    </row>
    <row r="454" spans="1:11" x14ac:dyDescent="0.3">
      <c r="A454" s="5" t="s">
        <v>31</v>
      </c>
      <c r="B454" s="5" t="s">
        <v>808</v>
      </c>
      <c r="C454" s="5" t="s">
        <v>104</v>
      </c>
      <c r="D454" s="5" t="s">
        <v>105</v>
      </c>
      <c r="E454" s="6">
        <v>49.673913043478258</v>
      </c>
      <c r="F454" s="6">
        <v>34.688369565217386</v>
      </c>
      <c r="G454" s="6">
        <v>44.709021739130428</v>
      </c>
      <c r="H454" s="6">
        <v>75.365978260869568</v>
      </c>
      <c r="I454" s="6">
        <f>SUM(F454:H454)</f>
        <v>154.76336956521737</v>
      </c>
      <c r="J454" s="6">
        <f>I454/E454</f>
        <v>3.1155864332603938</v>
      </c>
      <c r="K454" s="6">
        <f>F454/E454</f>
        <v>0.69832166301969356</v>
      </c>
    </row>
    <row r="455" spans="1:11" x14ac:dyDescent="0.3">
      <c r="A455" s="5" t="s">
        <v>31</v>
      </c>
      <c r="B455" s="5" t="s">
        <v>809</v>
      </c>
      <c r="C455" s="5" t="s">
        <v>810</v>
      </c>
      <c r="D455" s="5" t="s">
        <v>32</v>
      </c>
      <c r="E455" s="6">
        <v>53.228260869565219</v>
      </c>
      <c r="F455" s="6">
        <v>25.065217391304348</v>
      </c>
      <c r="G455" s="6">
        <v>19.459239130434781</v>
      </c>
      <c r="H455" s="6">
        <v>134.19565217391303</v>
      </c>
      <c r="I455" s="6">
        <f>SUM(F455:H455)</f>
        <v>178.72010869565216</v>
      </c>
      <c r="J455" s="6">
        <f>I455/E455</f>
        <v>3.3576169083112104</v>
      </c>
      <c r="K455" s="6">
        <f>F455/E455</f>
        <v>0.47090055135797426</v>
      </c>
    </row>
    <row r="456" spans="1:11" x14ac:dyDescent="0.3">
      <c r="A456" s="5" t="s">
        <v>31</v>
      </c>
      <c r="B456" s="5" t="s">
        <v>811</v>
      </c>
      <c r="C456" s="5" t="s">
        <v>104</v>
      </c>
      <c r="D456" s="5" t="s">
        <v>105</v>
      </c>
      <c r="E456" s="6">
        <v>297.35869565217394</v>
      </c>
      <c r="F456" s="6">
        <v>157.47010869565219</v>
      </c>
      <c r="G456" s="6">
        <v>210.27989130434781</v>
      </c>
      <c r="H456" s="6">
        <v>664.91847826086962</v>
      </c>
      <c r="I456" s="6">
        <f>SUM(F456:H456)</f>
        <v>1032.6684782608695</v>
      </c>
      <c r="J456" s="6">
        <f>I456/E456</f>
        <v>3.4728040355302112</v>
      </c>
      <c r="K456" s="6">
        <f>F456/E456</f>
        <v>0.52956281756040502</v>
      </c>
    </row>
    <row r="457" spans="1:11" x14ac:dyDescent="0.3">
      <c r="A457" s="5" t="s">
        <v>31</v>
      </c>
      <c r="B457" s="5" t="s">
        <v>812</v>
      </c>
      <c r="C457" s="5" t="s">
        <v>104</v>
      </c>
      <c r="D457" s="5" t="s">
        <v>105</v>
      </c>
      <c r="E457" s="6">
        <v>115.18478260869566</v>
      </c>
      <c r="F457" s="6">
        <v>90.127717391304344</v>
      </c>
      <c r="G457" s="6">
        <v>67.798913043478265</v>
      </c>
      <c r="H457" s="6">
        <v>322.70923913043481</v>
      </c>
      <c r="I457" s="6">
        <f>SUM(F457:H457)</f>
        <v>480.63586956521743</v>
      </c>
      <c r="J457" s="6">
        <f>I457/E457</f>
        <v>4.1727375672360107</v>
      </c>
      <c r="K457" s="6">
        <f>F457/E457</f>
        <v>0.78246201755213729</v>
      </c>
    </row>
    <row r="458" spans="1:11" x14ac:dyDescent="0.3">
      <c r="A458" s="5" t="s">
        <v>31</v>
      </c>
      <c r="B458" s="5" t="s">
        <v>813</v>
      </c>
      <c r="C458" s="5" t="s">
        <v>222</v>
      </c>
      <c r="D458" s="5" t="s">
        <v>223</v>
      </c>
      <c r="E458" s="6">
        <v>249.95652173913044</v>
      </c>
      <c r="F458" s="6">
        <v>76.190978260869571</v>
      </c>
      <c r="G458" s="6">
        <v>48.820869565217407</v>
      </c>
      <c r="H458" s="6">
        <v>413.54152173913042</v>
      </c>
      <c r="I458" s="6">
        <f>SUM(F458:H458)</f>
        <v>538.55336956521739</v>
      </c>
      <c r="J458" s="6">
        <f>I458/E458</f>
        <v>2.1545881892503043</v>
      </c>
      <c r="K458" s="6">
        <f>F458/E458</f>
        <v>0.3048169246825535</v>
      </c>
    </row>
    <row r="459" spans="1:11" x14ac:dyDescent="0.3">
      <c r="A459" s="5" t="s">
        <v>31</v>
      </c>
      <c r="B459" s="5" t="s">
        <v>814</v>
      </c>
      <c r="C459" s="5" t="s">
        <v>815</v>
      </c>
      <c r="D459" s="5" t="s">
        <v>33</v>
      </c>
      <c r="E459" s="6">
        <v>98.826086956521735</v>
      </c>
      <c r="F459" s="6">
        <v>38.467391304347849</v>
      </c>
      <c r="G459" s="6">
        <v>89.689130434782584</v>
      </c>
      <c r="H459" s="6">
        <v>236.74782608695651</v>
      </c>
      <c r="I459" s="6">
        <f>SUM(F459:H459)</f>
        <v>364.90434782608691</v>
      </c>
      <c r="J459" s="6">
        <f>I459/E459</f>
        <v>3.6923889133304</v>
      </c>
      <c r="K459" s="6">
        <f>F459/E459</f>
        <v>0.38924329080510361</v>
      </c>
    </row>
    <row r="460" spans="1:11" x14ac:dyDescent="0.3">
      <c r="A460" s="5" t="s">
        <v>31</v>
      </c>
      <c r="B460" s="5" t="s">
        <v>816</v>
      </c>
      <c r="C460" s="5" t="s">
        <v>817</v>
      </c>
      <c r="D460" s="5" t="s">
        <v>71</v>
      </c>
      <c r="E460" s="6">
        <v>123.92391304347827</v>
      </c>
      <c r="F460" s="6">
        <v>42.452173913043481</v>
      </c>
      <c r="G460" s="6">
        <v>95.453804347826093</v>
      </c>
      <c r="H460" s="6">
        <v>254.64989130434785</v>
      </c>
      <c r="I460" s="6">
        <f>SUM(F460:H460)</f>
        <v>392.55586956521745</v>
      </c>
      <c r="J460" s="6">
        <f>I460/E460</f>
        <v>3.1677168669414968</v>
      </c>
      <c r="K460" s="6">
        <f>F460/E460</f>
        <v>0.34256644154021576</v>
      </c>
    </row>
    <row r="461" spans="1:11" x14ac:dyDescent="0.3">
      <c r="A461" s="5" t="s">
        <v>31</v>
      </c>
      <c r="B461" s="5" t="s">
        <v>818</v>
      </c>
      <c r="C461" s="5" t="s">
        <v>488</v>
      </c>
      <c r="D461" s="5" t="s">
        <v>32</v>
      </c>
      <c r="E461" s="6">
        <v>42.891304347826086</v>
      </c>
      <c r="F461" s="6">
        <v>34.046739130434787</v>
      </c>
      <c r="G461" s="6">
        <v>18.221739130434781</v>
      </c>
      <c r="H461" s="6">
        <v>100.73369565217391</v>
      </c>
      <c r="I461" s="6">
        <f>SUM(F461:H461)</f>
        <v>153.00217391304346</v>
      </c>
      <c r="J461" s="6">
        <f>I461/E461</f>
        <v>3.5672072985301568</v>
      </c>
      <c r="K461" s="6">
        <f>F461/E461</f>
        <v>0.79379118094272694</v>
      </c>
    </row>
    <row r="462" spans="1:11" x14ac:dyDescent="0.3">
      <c r="A462" s="5" t="s">
        <v>31</v>
      </c>
      <c r="B462" s="5" t="s">
        <v>819</v>
      </c>
      <c r="C462" s="5" t="s">
        <v>820</v>
      </c>
      <c r="D462" s="5" t="s">
        <v>99</v>
      </c>
      <c r="E462" s="6">
        <v>84.130434782608702</v>
      </c>
      <c r="F462" s="6">
        <v>28.562826086956523</v>
      </c>
      <c r="G462" s="6">
        <v>78.999999999999986</v>
      </c>
      <c r="H462" s="6">
        <v>184.73239130434783</v>
      </c>
      <c r="I462" s="6">
        <f>SUM(F462:H462)</f>
        <v>292.29521739130433</v>
      </c>
      <c r="J462" s="6">
        <f>I462/E462</f>
        <v>3.4743100775193794</v>
      </c>
      <c r="K462" s="6">
        <f>F462/E462</f>
        <v>0.3395064599483204</v>
      </c>
    </row>
    <row r="463" spans="1:11" x14ac:dyDescent="0.3">
      <c r="A463" s="5" t="s">
        <v>31</v>
      </c>
      <c r="B463" s="5" t="s">
        <v>821</v>
      </c>
      <c r="C463" s="5" t="s">
        <v>230</v>
      </c>
      <c r="D463" s="5" t="s">
        <v>71</v>
      </c>
      <c r="E463" s="6">
        <v>44.184782608695649</v>
      </c>
      <c r="F463" s="6">
        <v>27.649456521739129</v>
      </c>
      <c r="G463" s="6">
        <v>20.260869565217391</v>
      </c>
      <c r="H463" s="6">
        <v>141.55652173913043</v>
      </c>
      <c r="I463" s="6">
        <f>SUM(F463:H463)</f>
        <v>189.46684782608696</v>
      </c>
      <c r="J463" s="6">
        <f>I463/E463</f>
        <v>4.2880565805658062</v>
      </c>
      <c r="K463" s="6">
        <f>F463/E463</f>
        <v>0.62576875768757689</v>
      </c>
    </row>
    <row r="464" spans="1:11" x14ac:dyDescent="0.3">
      <c r="A464" s="5" t="s">
        <v>31</v>
      </c>
      <c r="B464" s="5" t="s">
        <v>822</v>
      </c>
      <c r="C464" s="5" t="s">
        <v>164</v>
      </c>
      <c r="D464" s="5" t="s">
        <v>71</v>
      </c>
      <c r="E464" s="6">
        <v>80.619565217391298</v>
      </c>
      <c r="F464" s="6">
        <v>61.336956521739133</v>
      </c>
      <c r="G464" s="6">
        <v>95.141304347826093</v>
      </c>
      <c r="H464" s="6">
        <v>183.4375</v>
      </c>
      <c r="I464" s="6">
        <f>SUM(F464:H464)</f>
        <v>339.91576086956525</v>
      </c>
      <c r="J464" s="6">
        <f>I464/E464</f>
        <v>4.2162936497236085</v>
      </c>
      <c r="K464" s="6">
        <f>F464/E464</f>
        <v>0.76081973843872197</v>
      </c>
    </row>
    <row r="465" spans="1:11" x14ac:dyDescent="0.3">
      <c r="A465" s="5" t="s">
        <v>31</v>
      </c>
      <c r="B465" s="5" t="s">
        <v>823</v>
      </c>
      <c r="C465" s="5" t="s">
        <v>824</v>
      </c>
      <c r="D465" s="5" t="s">
        <v>332</v>
      </c>
      <c r="E465" s="6">
        <v>113.6195652173913</v>
      </c>
      <c r="F465" s="6">
        <v>60.552173913043482</v>
      </c>
      <c r="G465" s="6">
        <v>93.126630434782626</v>
      </c>
      <c r="H465" s="6">
        <v>268.12695652173915</v>
      </c>
      <c r="I465" s="6">
        <f>SUM(F465:H465)</f>
        <v>421.80576086956523</v>
      </c>
      <c r="J465" s="6">
        <f>I465/E465</f>
        <v>3.7124394910551999</v>
      </c>
      <c r="K465" s="6">
        <f>F465/E465</f>
        <v>0.53293791256098733</v>
      </c>
    </row>
    <row r="466" spans="1:11" x14ac:dyDescent="0.3">
      <c r="A466" s="5" t="s">
        <v>31</v>
      </c>
      <c r="B466" s="5" t="s">
        <v>825</v>
      </c>
      <c r="C466" s="5" t="s">
        <v>826</v>
      </c>
      <c r="D466" s="5" t="s">
        <v>83</v>
      </c>
      <c r="E466" s="6">
        <v>91.489130434782609</v>
      </c>
      <c r="F466" s="6">
        <v>27.608695652173914</v>
      </c>
      <c r="G466" s="6">
        <v>90.038043478260875</v>
      </c>
      <c r="H466" s="6">
        <v>136.6766304347826</v>
      </c>
      <c r="I466" s="6">
        <f>SUM(F466:H466)</f>
        <v>254.32336956521738</v>
      </c>
      <c r="J466" s="6">
        <f>I466/E466</f>
        <v>2.7798206011643103</v>
      </c>
      <c r="K466" s="6">
        <f>F466/E466</f>
        <v>0.30177022692170608</v>
      </c>
    </row>
    <row r="467" spans="1:11" x14ac:dyDescent="0.3">
      <c r="A467" s="5" t="s">
        <v>31</v>
      </c>
      <c r="B467" s="5" t="s">
        <v>827</v>
      </c>
      <c r="C467" s="5" t="s">
        <v>261</v>
      </c>
      <c r="D467" s="5" t="s">
        <v>262</v>
      </c>
      <c r="E467" s="6">
        <v>332.03260869565219</v>
      </c>
      <c r="F467" s="6">
        <v>76.819347826086968</v>
      </c>
      <c r="G467" s="6">
        <v>374.82543478260874</v>
      </c>
      <c r="H467" s="6">
        <v>674.04858695652172</v>
      </c>
      <c r="I467" s="6">
        <f>SUM(F467:H467)</f>
        <v>1125.6933695652174</v>
      </c>
      <c r="J467" s="6">
        <f>I467/E467</f>
        <v>3.3903096867122793</v>
      </c>
      <c r="K467" s="6">
        <f>F467/E467</f>
        <v>0.23136085376632731</v>
      </c>
    </row>
    <row r="468" spans="1:11" x14ac:dyDescent="0.3">
      <c r="A468" s="5" t="s">
        <v>31</v>
      </c>
      <c r="B468" s="5" t="s">
        <v>828</v>
      </c>
      <c r="C468" s="5" t="s">
        <v>829</v>
      </c>
      <c r="D468" s="5" t="s">
        <v>49</v>
      </c>
      <c r="E468" s="6">
        <v>242.85869565217391</v>
      </c>
      <c r="F468" s="6">
        <v>121.0032608695652</v>
      </c>
      <c r="G468" s="6">
        <v>166.9065217391304</v>
      </c>
      <c r="H468" s="6">
        <v>608.99043478260876</v>
      </c>
      <c r="I468" s="6">
        <f>SUM(F468:H468)</f>
        <v>896.9002173913043</v>
      </c>
      <c r="J468" s="6">
        <f>I468/E468</f>
        <v>3.6930949290605559</v>
      </c>
      <c r="K468" s="6">
        <f>F468/E468</f>
        <v>0.49824553551447875</v>
      </c>
    </row>
    <row r="469" spans="1:11" x14ac:dyDescent="0.3">
      <c r="A469" s="5" t="s">
        <v>31</v>
      </c>
      <c r="B469" s="5" t="s">
        <v>830</v>
      </c>
      <c r="C469" s="5" t="s">
        <v>831</v>
      </c>
      <c r="D469" s="5" t="s">
        <v>182</v>
      </c>
      <c r="E469" s="6">
        <v>153</v>
      </c>
      <c r="F469" s="6">
        <v>39.989130434782609</v>
      </c>
      <c r="G469" s="6">
        <v>134.44271739130434</v>
      </c>
      <c r="H469" s="6">
        <v>353.70652173913044</v>
      </c>
      <c r="I469" s="6">
        <f>SUM(F469:H469)</f>
        <v>528.13836956521732</v>
      </c>
      <c r="J469" s="6">
        <f>I469/E469</f>
        <v>3.451884768400113</v>
      </c>
      <c r="K469" s="6">
        <f>F469/E469</f>
        <v>0.26136686558681443</v>
      </c>
    </row>
    <row r="470" spans="1:11" x14ac:dyDescent="0.3">
      <c r="A470" s="5" t="s">
        <v>31</v>
      </c>
      <c r="B470" s="5" t="s">
        <v>832</v>
      </c>
      <c r="C470" s="5" t="s">
        <v>98</v>
      </c>
      <c r="D470" s="5" t="s">
        <v>99</v>
      </c>
      <c r="E470" s="6">
        <v>242.36956521739131</v>
      </c>
      <c r="F470" s="6">
        <v>102.02</v>
      </c>
      <c r="G470" s="6">
        <v>211.1275</v>
      </c>
      <c r="H470" s="6">
        <v>585.93760869565222</v>
      </c>
      <c r="I470" s="6">
        <f>SUM(F470:H470)</f>
        <v>899.08510869565225</v>
      </c>
      <c r="J470" s="6">
        <f>I470/E470</f>
        <v>3.7095627410530096</v>
      </c>
      <c r="K470" s="6">
        <f>F470/E470</f>
        <v>0.42092743743833527</v>
      </c>
    </row>
    <row r="471" spans="1:11" x14ac:dyDescent="0.3">
      <c r="A471" s="5" t="s">
        <v>31</v>
      </c>
      <c r="B471" s="5" t="s">
        <v>833</v>
      </c>
      <c r="C471" s="5" t="s">
        <v>834</v>
      </c>
      <c r="D471" s="5" t="s">
        <v>99</v>
      </c>
      <c r="E471" s="6">
        <v>105.83695652173913</v>
      </c>
      <c r="F471" s="6">
        <v>173.92032608695649</v>
      </c>
      <c r="G471" s="6">
        <v>191.81706521739127</v>
      </c>
      <c r="H471" s="6">
        <v>203.66076086956522</v>
      </c>
      <c r="I471" s="6">
        <f>SUM(F471:H471)</f>
        <v>569.39815217391299</v>
      </c>
      <c r="J471" s="6">
        <f>I471/E471</f>
        <v>5.3799558385539692</v>
      </c>
      <c r="K471" s="6">
        <f>F471/E471</f>
        <v>1.6432854061826023</v>
      </c>
    </row>
    <row r="472" spans="1:11" x14ac:dyDescent="0.3">
      <c r="A472" s="5" t="s">
        <v>31</v>
      </c>
      <c r="B472" s="5" t="s">
        <v>835</v>
      </c>
      <c r="C472" s="5" t="s">
        <v>104</v>
      </c>
      <c r="D472" s="5" t="s">
        <v>105</v>
      </c>
      <c r="E472" s="6">
        <v>135.02173913043478</v>
      </c>
      <c r="F472" s="6">
        <v>118.77836956521742</v>
      </c>
      <c r="G472" s="6">
        <v>145.49717391304347</v>
      </c>
      <c r="H472" s="6">
        <v>276.76130434782607</v>
      </c>
      <c r="I472" s="6">
        <f>SUM(F472:H472)</f>
        <v>541.03684782608696</v>
      </c>
      <c r="J472" s="6">
        <f>I472/E472</f>
        <v>4.0070350990178714</v>
      </c>
      <c r="K472" s="6">
        <f>F472/E472</f>
        <v>0.87969811624537131</v>
      </c>
    </row>
    <row r="473" spans="1:11" x14ac:dyDescent="0.3">
      <c r="A473" s="5" t="s">
        <v>31</v>
      </c>
      <c r="B473" s="5" t="s">
        <v>836</v>
      </c>
      <c r="C473" s="5" t="s">
        <v>603</v>
      </c>
      <c r="D473" s="5" t="s">
        <v>32</v>
      </c>
      <c r="E473" s="6">
        <v>96.119565217391298</v>
      </c>
      <c r="F473" s="6">
        <v>87.4048913043478</v>
      </c>
      <c r="G473" s="6">
        <v>90.198369565217391</v>
      </c>
      <c r="H473" s="6">
        <v>196.19815217391303</v>
      </c>
      <c r="I473" s="6">
        <f>SUM(F473:H473)</f>
        <v>373.80141304347819</v>
      </c>
      <c r="J473" s="6">
        <f>I473/E473</f>
        <v>3.8889211805948203</v>
      </c>
      <c r="K473" s="6">
        <f>F473/E473</f>
        <v>0.90933506728485791</v>
      </c>
    </row>
    <row r="474" spans="1:11" x14ac:dyDescent="0.3">
      <c r="A474" s="5" t="s">
        <v>31</v>
      </c>
      <c r="B474" s="5" t="s">
        <v>837</v>
      </c>
      <c r="C474" s="5" t="s">
        <v>820</v>
      </c>
      <c r="D474" s="5" t="s">
        <v>99</v>
      </c>
      <c r="E474" s="6">
        <v>19.934782608695652</v>
      </c>
      <c r="F474" s="6">
        <v>40.502608695652178</v>
      </c>
      <c r="G474" s="6">
        <v>16.91021739130435</v>
      </c>
      <c r="H474" s="6">
        <v>31.635326086956521</v>
      </c>
      <c r="I474" s="6">
        <f>SUM(F474:H474)</f>
        <v>89.048152173913053</v>
      </c>
      <c r="J474" s="6">
        <f>I474/E474</f>
        <v>4.466973827699019</v>
      </c>
      <c r="K474" s="6">
        <f>F474/E474</f>
        <v>2.0317557251908398</v>
      </c>
    </row>
    <row r="475" spans="1:11" x14ac:dyDescent="0.3">
      <c r="A475" s="5" t="s">
        <v>31</v>
      </c>
      <c r="B475" s="5" t="s">
        <v>838</v>
      </c>
      <c r="C475" s="5" t="s">
        <v>553</v>
      </c>
      <c r="D475" s="5" t="s">
        <v>554</v>
      </c>
      <c r="E475" s="6">
        <v>88.728260869565219</v>
      </c>
      <c r="F475" s="6">
        <v>34.763586956521742</v>
      </c>
      <c r="G475" s="6">
        <v>88.241847826086953</v>
      </c>
      <c r="H475" s="6">
        <v>161.92391304347825</v>
      </c>
      <c r="I475" s="6">
        <f>SUM(F475:H475)</f>
        <v>284.92934782608694</v>
      </c>
      <c r="J475" s="6">
        <f>I475/E475</f>
        <v>3.2112581158887661</v>
      </c>
      <c r="K475" s="6">
        <f>F475/E475</f>
        <v>0.39179835844664956</v>
      </c>
    </row>
    <row r="476" spans="1:11" x14ac:dyDescent="0.3">
      <c r="A476" s="5" t="s">
        <v>31</v>
      </c>
      <c r="B476" s="5" t="s">
        <v>839</v>
      </c>
      <c r="C476" s="5" t="s">
        <v>840</v>
      </c>
      <c r="D476" s="5" t="s">
        <v>547</v>
      </c>
      <c r="E476" s="6">
        <v>102.43478260869566</v>
      </c>
      <c r="F476" s="6">
        <v>24.480978260869566</v>
      </c>
      <c r="G476" s="6">
        <v>84.926630434782609</v>
      </c>
      <c r="H476" s="6">
        <v>164.20380434782609</v>
      </c>
      <c r="I476" s="6">
        <f>SUM(F476:H476)</f>
        <v>273.61141304347825</v>
      </c>
      <c r="J476" s="6">
        <f>I476/E476</f>
        <v>2.6710791595925296</v>
      </c>
      <c r="K476" s="6">
        <f>F476/E476</f>
        <v>0.23899087436332767</v>
      </c>
    </row>
    <row r="477" spans="1:11" x14ac:dyDescent="0.3">
      <c r="A477" s="5" t="s">
        <v>31</v>
      </c>
      <c r="B477" s="5" t="s">
        <v>841</v>
      </c>
      <c r="C477" s="5" t="s">
        <v>842</v>
      </c>
      <c r="D477" s="5" t="s">
        <v>265</v>
      </c>
      <c r="E477" s="6">
        <v>171.64130434782609</v>
      </c>
      <c r="F477" s="6">
        <v>50.902173913043477</v>
      </c>
      <c r="G477" s="6">
        <v>134.97554347826087</v>
      </c>
      <c r="H477" s="6">
        <v>327.18206521739131</v>
      </c>
      <c r="I477" s="6">
        <f>SUM(F477:H477)</f>
        <v>513.05978260869563</v>
      </c>
      <c r="J477" s="6">
        <f>I477/E477</f>
        <v>2.9891393831929576</v>
      </c>
      <c r="K477" s="6">
        <f>F477/E477</f>
        <v>0.29656133240453419</v>
      </c>
    </row>
    <row r="478" spans="1:11" x14ac:dyDescent="0.3">
      <c r="A478" s="5" t="s">
        <v>31</v>
      </c>
      <c r="B478" s="5" t="s">
        <v>843</v>
      </c>
      <c r="C478" s="5" t="s">
        <v>438</v>
      </c>
      <c r="D478" s="5" t="s">
        <v>422</v>
      </c>
      <c r="E478" s="6">
        <v>248.4891304347826</v>
      </c>
      <c r="F478" s="6">
        <v>93.268152173913037</v>
      </c>
      <c r="G478" s="6">
        <v>215.01815217391302</v>
      </c>
      <c r="H478" s="6">
        <v>500.77380434782611</v>
      </c>
      <c r="I478" s="6">
        <f>SUM(F478:H478)</f>
        <v>809.06010869565216</v>
      </c>
      <c r="J478" s="6">
        <f>I478/E478</f>
        <v>3.2559175014216351</v>
      </c>
      <c r="K478" s="6">
        <f>F478/E478</f>
        <v>0.37534097371068631</v>
      </c>
    </row>
    <row r="479" spans="1:11" x14ac:dyDescent="0.3">
      <c r="A479" s="5" t="s">
        <v>31</v>
      </c>
      <c r="B479" s="5" t="s">
        <v>844</v>
      </c>
      <c r="C479" s="5" t="s">
        <v>104</v>
      </c>
      <c r="D479" s="5" t="s">
        <v>105</v>
      </c>
      <c r="E479" s="6">
        <v>17.967391304347824</v>
      </c>
      <c r="F479" s="6">
        <v>44.912608695652168</v>
      </c>
      <c r="G479" s="6">
        <v>4.6820652173913047</v>
      </c>
      <c r="H479" s="6">
        <v>47.627717391304351</v>
      </c>
      <c r="I479" s="6">
        <f>SUM(F479:H479)</f>
        <v>97.222391304347823</v>
      </c>
      <c r="J479" s="6">
        <f>I479/E479</f>
        <v>5.4110465819721725</v>
      </c>
      <c r="K479" s="6">
        <f>F479/E479</f>
        <v>2.4996733212341198</v>
      </c>
    </row>
    <row r="480" spans="1:11" x14ac:dyDescent="0.3">
      <c r="A480" s="5" t="s">
        <v>31</v>
      </c>
      <c r="B480" s="5" t="s">
        <v>845</v>
      </c>
      <c r="C480" s="5" t="s">
        <v>406</v>
      </c>
      <c r="D480" s="5" t="s">
        <v>66</v>
      </c>
      <c r="E480" s="6">
        <v>64.402173913043484</v>
      </c>
      <c r="F480" s="6">
        <v>33.692934782608695</v>
      </c>
      <c r="G480" s="6">
        <v>67.490869565217395</v>
      </c>
      <c r="H480" s="6">
        <v>128.79630434782609</v>
      </c>
      <c r="I480" s="6">
        <f>SUM(F480:H480)</f>
        <v>229.98010869565218</v>
      </c>
      <c r="J480" s="6">
        <f>I480/E480</f>
        <v>3.5709991561181433</v>
      </c>
      <c r="K480" s="6">
        <f>F480/E480</f>
        <v>0.52316455696202524</v>
      </c>
    </row>
    <row r="481" spans="1:11" x14ac:dyDescent="0.3">
      <c r="A481" s="5" t="s">
        <v>31</v>
      </c>
      <c r="B481" s="5" t="s">
        <v>846</v>
      </c>
      <c r="C481" s="5" t="s">
        <v>847</v>
      </c>
      <c r="D481" s="5" t="s">
        <v>99</v>
      </c>
      <c r="E481" s="6">
        <v>28.25</v>
      </c>
      <c r="F481" s="6">
        <v>17.089673913043477</v>
      </c>
      <c r="G481" s="6">
        <v>45.64945652173914</v>
      </c>
      <c r="H481" s="6">
        <v>80.026086956521738</v>
      </c>
      <c r="I481" s="6">
        <f>SUM(F481:H481)</f>
        <v>142.76521739130436</v>
      </c>
      <c r="J481" s="6">
        <f>I481/E481</f>
        <v>5.0536360138514818</v>
      </c>
      <c r="K481" s="6">
        <f>F481/E481</f>
        <v>0.60494420931127346</v>
      </c>
    </row>
    <row r="482" spans="1:11" x14ac:dyDescent="0.3">
      <c r="A482" s="5" t="s">
        <v>31</v>
      </c>
      <c r="B482" s="5" t="s">
        <v>848</v>
      </c>
      <c r="C482" s="5" t="s">
        <v>122</v>
      </c>
      <c r="D482" s="5" t="s">
        <v>120</v>
      </c>
      <c r="E482" s="6">
        <v>171.17391304347825</v>
      </c>
      <c r="F482" s="6">
        <v>51.236413043478258</v>
      </c>
      <c r="G482" s="6">
        <v>118.19413043478262</v>
      </c>
      <c r="H482" s="6">
        <v>376.76902173913044</v>
      </c>
      <c r="I482" s="6">
        <f>SUM(F482:H482)</f>
        <v>546.1995652173913</v>
      </c>
      <c r="J482" s="6">
        <f>I482/E482</f>
        <v>3.1909042418084836</v>
      </c>
      <c r="K482" s="6">
        <f>F482/E482</f>
        <v>0.2993237236474473</v>
      </c>
    </row>
    <row r="483" spans="1:11" x14ac:dyDescent="0.3">
      <c r="A483" s="5" t="s">
        <v>31</v>
      </c>
      <c r="B483" s="5" t="s">
        <v>849</v>
      </c>
      <c r="C483" s="5" t="s">
        <v>82</v>
      </c>
      <c r="D483" s="5" t="s">
        <v>83</v>
      </c>
      <c r="E483" s="6">
        <v>54.630434782608695</v>
      </c>
      <c r="F483" s="6">
        <v>70.986413043478265</v>
      </c>
      <c r="G483" s="6">
        <v>59.529891304347828</v>
      </c>
      <c r="H483" s="6">
        <v>150.85597826086956</v>
      </c>
      <c r="I483" s="6">
        <f>SUM(F483:H483)</f>
        <v>281.37228260869563</v>
      </c>
      <c r="J483" s="6">
        <f>I483/E483</f>
        <v>5.1504675686430561</v>
      </c>
      <c r="K483" s="6">
        <f>F483/E483</f>
        <v>1.2993931555909273</v>
      </c>
    </row>
    <row r="484" spans="1:11" x14ac:dyDescent="0.3">
      <c r="A484" s="5" t="s">
        <v>31</v>
      </c>
      <c r="B484" s="5" t="s">
        <v>850</v>
      </c>
      <c r="C484" s="5" t="s">
        <v>675</v>
      </c>
      <c r="D484" s="5" t="s">
        <v>102</v>
      </c>
      <c r="E484" s="6">
        <v>119.78260869565217</v>
      </c>
      <c r="F484" s="6">
        <v>41.788043478260867</v>
      </c>
      <c r="G484" s="6">
        <v>101.20380434782609</v>
      </c>
      <c r="H484" s="6">
        <v>222.92989130434782</v>
      </c>
      <c r="I484" s="6">
        <f>SUM(F484:H484)</f>
        <v>365.92173913043479</v>
      </c>
      <c r="J484" s="6">
        <f>I484/E484</f>
        <v>3.0548820326678765</v>
      </c>
      <c r="K484" s="6">
        <f>F484/E484</f>
        <v>0.34886569872958256</v>
      </c>
    </row>
    <row r="485" spans="1:11" x14ac:dyDescent="0.3">
      <c r="A485" s="5" t="s">
        <v>31</v>
      </c>
      <c r="B485" s="5" t="s">
        <v>851</v>
      </c>
      <c r="C485" s="5" t="s">
        <v>852</v>
      </c>
      <c r="D485" s="5" t="s">
        <v>102</v>
      </c>
      <c r="E485" s="6">
        <v>58.858695652173914</v>
      </c>
      <c r="F485" s="6">
        <v>92.217391304347828</v>
      </c>
      <c r="G485" s="6">
        <v>35.282608695652172</v>
      </c>
      <c r="H485" s="6">
        <v>161.85326086956522</v>
      </c>
      <c r="I485" s="6">
        <f>SUM(F485:H485)</f>
        <v>289.35326086956525</v>
      </c>
      <c r="J485" s="6">
        <f>I485/E485</f>
        <v>4.9160664819944602</v>
      </c>
      <c r="K485" s="6">
        <f>F485/E485</f>
        <v>1.5667590027700831</v>
      </c>
    </row>
    <row r="486" spans="1:11" x14ac:dyDescent="0.3">
      <c r="A486" s="5" t="s">
        <v>31</v>
      </c>
      <c r="B486" s="5" t="s">
        <v>853</v>
      </c>
      <c r="C486" s="5" t="s">
        <v>127</v>
      </c>
      <c r="D486" s="5" t="s">
        <v>71</v>
      </c>
      <c r="E486" s="6">
        <v>129.7608695652174</v>
      </c>
      <c r="F486" s="6">
        <v>43.864347826086934</v>
      </c>
      <c r="G486" s="6">
        <v>113.91836956521739</v>
      </c>
      <c r="H486" s="6">
        <v>245.11097826086956</v>
      </c>
      <c r="I486" s="6">
        <f>SUM(F486:H486)</f>
        <v>402.89369565217385</v>
      </c>
      <c r="J486" s="6">
        <f>I486/E486</f>
        <v>3.104893617021276</v>
      </c>
      <c r="K486" s="6">
        <f>F486/E486</f>
        <v>0.33803987267548985</v>
      </c>
    </row>
    <row r="487" spans="1:11" x14ac:dyDescent="0.3">
      <c r="A487" s="5" t="s">
        <v>31</v>
      </c>
      <c r="B487" s="5" t="s">
        <v>854</v>
      </c>
      <c r="C487" s="5" t="s">
        <v>855</v>
      </c>
      <c r="D487" s="5" t="s">
        <v>125</v>
      </c>
      <c r="E487" s="6">
        <v>137.64130434782609</v>
      </c>
      <c r="F487" s="6">
        <v>75.513586956521735</v>
      </c>
      <c r="G487" s="6">
        <v>121.22826086956522</v>
      </c>
      <c r="H487" s="6">
        <v>276.36141304347825</v>
      </c>
      <c r="I487" s="6">
        <f>SUM(F487:H487)</f>
        <v>473.10326086956519</v>
      </c>
      <c r="J487" s="6">
        <f>I487/E487</f>
        <v>3.4372186685619517</v>
      </c>
      <c r="K487" s="6">
        <f>F487/E487</f>
        <v>0.54862591802890304</v>
      </c>
    </row>
    <row r="488" spans="1:11" x14ac:dyDescent="0.3">
      <c r="A488" s="5" t="s">
        <v>31</v>
      </c>
      <c r="B488" s="5" t="s">
        <v>856</v>
      </c>
      <c r="C488" s="5" t="s">
        <v>857</v>
      </c>
      <c r="D488" s="5" t="s">
        <v>203</v>
      </c>
      <c r="E488" s="6">
        <v>103.60869565217391</v>
      </c>
      <c r="F488" s="6">
        <v>49.192934782608695</v>
      </c>
      <c r="G488" s="6">
        <v>81.323369565217391</v>
      </c>
      <c r="H488" s="6">
        <v>210.20652173913044</v>
      </c>
      <c r="I488" s="6">
        <f>SUM(F488:H488)</f>
        <v>340.7228260869565</v>
      </c>
      <c r="J488" s="6">
        <f>I488/E488</f>
        <v>3.2885543432647921</v>
      </c>
      <c r="K488" s="6">
        <f>F488/E488</f>
        <v>0.47479542593369706</v>
      </c>
    </row>
    <row r="489" spans="1:11" x14ac:dyDescent="0.3">
      <c r="A489" s="5" t="s">
        <v>31</v>
      </c>
      <c r="B489" s="5" t="s">
        <v>858</v>
      </c>
      <c r="C489" s="5" t="s">
        <v>440</v>
      </c>
      <c r="D489" s="5" t="s">
        <v>94</v>
      </c>
      <c r="E489" s="6">
        <v>94.923913043478265</v>
      </c>
      <c r="F489" s="6">
        <v>47.739130434782609</v>
      </c>
      <c r="G489" s="6">
        <v>71.076086956521735</v>
      </c>
      <c r="H489" s="6">
        <v>199.90271739130435</v>
      </c>
      <c r="I489" s="6">
        <f>SUM(F489:H489)</f>
        <v>318.71793478260872</v>
      </c>
      <c r="J489" s="6">
        <f>I489/E489</f>
        <v>3.3576147944578039</v>
      </c>
      <c r="K489" s="6">
        <f>F489/E489</f>
        <v>0.50291995877705253</v>
      </c>
    </row>
    <row r="490" spans="1:11" x14ac:dyDescent="0.3">
      <c r="A490" s="5" t="s">
        <v>31</v>
      </c>
      <c r="B490" s="5" t="s">
        <v>859</v>
      </c>
      <c r="C490" s="5" t="s">
        <v>860</v>
      </c>
      <c r="D490" s="5" t="s">
        <v>238</v>
      </c>
      <c r="E490" s="6">
        <v>66.543478260869563</v>
      </c>
      <c r="F490" s="6">
        <v>28.720108695652176</v>
      </c>
      <c r="G490" s="6">
        <v>56.546195652173914</v>
      </c>
      <c r="H490" s="6">
        <v>124.37228260869566</v>
      </c>
      <c r="I490" s="6">
        <f>SUM(F490:H490)</f>
        <v>209.63858695652175</v>
      </c>
      <c r="J490" s="6">
        <f>I490/E490</f>
        <v>3.1504001960143748</v>
      </c>
      <c r="K490" s="6">
        <f>F490/E490</f>
        <v>0.4315991506043777</v>
      </c>
    </row>
    <row r="491" spans="1:11" x14ac:dyDescent="0.3">
      <c r="A491" s="5" t="s">
        <v>31</v>
      </c>
      <c r="B491" s="5" t="s">
        <v>861</v>
      </c>
      <c r="C491" s="5" t="s">
        <v>860</v>
      </c>
      <c r="D491" s="5" t="s">
        <v>238</v>
      </c>
      <c r="E491" s="6">
        <v>55.358695652173914</v>
      </c>
      <c r="F491" s="6">
        <v>21.206521739130434</v>
      </c>
      <c r="G491" s="6">
        <v>39.942391304347822</v>
      </c>
      <c r="H491" s="6">
        <v>96.951086956521735</v>
      </c>
      <c r="I491" s="6">
        <f>SUM(F491:H491)</f>
        <v>158.1</v>
      </c>
      <c r="J491" s="6">
        <f>I491/E491</f>
        <v>2.8559198900451599</v>
      </c>
      <c r="K491" s="6">
        <f>F491/E491</f>
        <v>0.38307480856076964</v>
      </c>
    </row>
    <row r="492" spans="1:11" x14ac:dyDescent="0.3">
      <c r="A492" s="5" t="s">
        <v>31</v>
      </c>
      <c r="B492" s="5" t="s">
        <v>862</v>
      </c>
      <c r="C492" s="5" t="s">
        <v>93</v>
      </c>
      <c r="D492" s="5" t="s">
        <v>94</v>
      </c>
      <c r="E492" s="6">
        <v>43.945652173913047</v>
      </c>
      <c r="F492" s="6">
        <v>25.75</v>
      </c>
      <c r="G492" s="6">
        <v>32.201086956521742</v>
      </c>
      <c r="H492" s="6">
        <v>85.225543478260875</v>
      </c>
      <c r="I492" s="6">
        <f>SUM(F492:H492)</f>
        <v>143.17663043478262</v>
      </c>
      <c r="J492" s="6">
        <f>I492/E492</f>
        <v>3.2580385852090035</v>
      </c>
      <c r="K492" s="6">
        <f>F492/E492</f>
        <v>0.58595102646549591</v>
      </c>
    </row>
    <row r="493" spans="1:11" x14ac:dyDescent="0.3">
      <c r="A493" s="5" t="s">
        <v>31</v>
      </c>
      <c r="B493" s="5" t="s">
        <v>863</v>
      </c>
      <c r="C493" s="5" t="s">
        <v>90</v>
      </c>
      <c r="D493" s="5" t="s">
        <v>91</v>
      </c>
      <c r="E493" s="6">
        <v>154.22826086956522</v>
      </c>
      <c r="F493" s="6">
        <v>64.733695652173907</v>
      </c>
      <c r="G493" s="6">
        <v>132.4266304347826</v>
      </c>
      <c r="H493" s="6">
        <v>286.73369565217394</v>
      </c>
      <c r="I493" s="6">
        <f>SUM(F493:H493)</f>
        <v>483.89402173913044</v>
      </c>
      <c r="J493" s="6">
        <f>I493/E493</f>
        <v>3.1375185002466699</v>
      </c>
      <c r="K493" s="6">
        <f>F493/E493</f>
        <v>0.41972654873493548</v>
      </c>
    </row>
    <row r="494" spans="1:11" x14ac:dyDescent="0.3">
      <c r="A494" s="5" t="s">
        <v>31</v>
      </c>
      <c r="B494" s="5" t="s">
        <v>864</v>
      </c>
      <c r="C494" s="5" t="s">
        <v>865</v>
      </c>
      <c r="D494" s="5" t="s">
        <v>203</v>
      </c>
      <c r="E494" s="6">
        <v>55.478260869565219</v>
      </c>
      <c r="F494" s="6">
        <v>39.035326086956523</v>
      </c>
      <c r="G494" s="6">
        <v>27.407608695652176</v>
      </c>
      <c r="H494" s="6">
        <v>109.44565217391305</v>
      </c>
      <c r="I494" s="6">
        <f>SUM(F494:H494)</f>
        <v>175.88858695652175</v>
      </c>
      <c r="J494" s="6">
        <f>I494/E494</f>
        <v>3.1704055642633229</v>
      </c>
      <c r="K494" s="6">
        <f>F494/E494</f>
        <v>0.70361481191222575</v>
      </c>
    </row>
    <row r="495" spans="1:11" x14ac:dyDescent="0.3">
      <c r="A495" s="5" t="s">
        <v>31</v>
      </c>
      <c r="B495" s="5" t="s">
        <v>866</v>
      </c>
      <c r="C495" s="5" t="s">
        <v>867</v>
      </c>
      <c r="D495" s="5" t="s">
        <v>554</v>
      </c>
      <c r="E495" s="6">
        <v>99.728260869565219</v>
      </c>
      <c r="F495" s="6">
        <v>41.782608695652172</v>
      </c>
      <c r="G495" s="6">
        <v>100.53532608695652</v>
      </c>
      <c r="H495" s="6">
        <v>176.78532608695653</v>
      </c>
      <c r="I495" s="6">
        <f>SUM(F495:H495)</f>
        <v>319.10326086956525</v>
      </c>
      <c r="J495" s="6">
        <f>I495/E495</f>
        <v>3.1997275204359674</v>
      </c>
      <c r="K495" s="6">
        <f>F495/E495</f>
        <v>0.41896457765667572</v>
      </c>
    </row>
    <row r="496" spans="1:11" x14ac:dyDescent="0.3">
      <c r="A496" s="5" t="s">
        <v>31</v>
      </c>
      <c r="B496" s="5" t="s">
        <v>868</v>
      </c>
      <c r="C496" s="5" t="s">
        <v>73</v>
      </c>
      <c r="D496" s="5" t="s">
        <v>74</v>
      </c>
      <c r="E496" s="6">
        <v>31.282608695652176</v>
      </c>
      <c r="F496" s="6">
        <v>23.296195652173914</v>
      </c>
      <c r="G496" s="6">
        <v>26.038043478260871</v>
      </c>
      <c r="H496" s="6">
        <v>61.377717391304351</v>
      </c>
      <c r="I496" s="6">
        <f>SUM(F496:H496)</f>
        <v>110.71195652173913</v>
      </c>
      <c r="J496" s="6">
        <f>I496/E496</f>
        <v>3.5390896455872132</v>
      </c>
      <c r="K496" s="6">
        <f>F496/E496</f>
        <v>0.74470118137595553</v>
      </c>
    </row>
    <row r="497" spans="1:11" x14ac:dyDescent="0.3">
      <c r="A497" s="5" t="s">
        <v>31</v>
      </c>
      <c r="B497" s="5" t="s">
        <v>869</v>
      </c>
      <c r="C497" s="5" t="s">
        <v>870</v>
      </c>
      <c r="D497" s="5" t="s">
        <v>35</v>
      </c>
      <c r="E497" s="6">
        <v>93.043478260869563</v>
      </c>
      <c r="F497" s="6">
        <v>69.364130434782609</v>
      </c>
      <c r="G497" s="6">
        <v>102.38315217391305</v>
      </c>
      <c r="H497" s="6">
        <v>204.58695652173913</v>
      </c>
      <c r="I497" s="6">
        <f>SUM(F497:H497)</f>
        <v>376.33423913043475</v>
      </c>
      <c r="J497" s="6">
        <f>I497/E497</f>
        <v>4.0447137850467287</v>
      </c>
      <c r="K497" s="6">
        <f>F497/E497</f>
        <v>0.7455023364485982</v>
      </c>
    </row>
    <row r="498" spans="1:11" x14ac:dyDescent="0.3">
      <c r="A498" s="5" t="s">
        <v>31</v>
      </c>
      <c r="B498" s="5" t="s">
        <v>871</v>
      </c>
      <c r="C498" s="5" t="s">
        <v>872</v>
      </c>
      <c r="D498" s="5" t="s">
        <v>187</v>
      </c>
      <c r="E498" s="6">
        <v>125.04347826086956</v>
      </c>
      <c r="F498" s="6">
        <v>58.477934782608699</v>
      </c>
      <c r="G498" s="6">
        <v>131.29239130434783</v>
      </c>
      <c r="H498" s="6">
        <v>284.40293478260867</v>
      </c>
      <c r="I498" s="6">
        <f>SUM(F498:H498)</f>
        <v>474.17326086956518</v>
      </c>
      <c r="J498" s="6">
        <f>I498/E498</f>
        <v>3.7920671070931848</v>
      </c>
      <c r="K498" s="6">
        <f>F498/E498</f>
        <v>0.46766081363004175</v>
      </c>
    </row>
    <row r="499" spans="1:11" x14ac:dyDescent="0.3">
      <c r="A499" s="5" t="s">
        <v>31</v>
      </c>
      <c r="B499" s="5" t="s">
        <v>873</v>
      </c>
      <c r="C499" s="5" t="s">
        <v>425</v>
      </c>
      <c r="D499" s="5" t="s">
        <v>125</v>
      </c>
      <c r="E499" s="6">
        <v>72.086956521739125</v>
      </c>
      <c r="F499" s="6">
        <v>94.060326086956508</v>
      </c>
      <c r="G499" s="6">
        <v>29.419456521739129</v>
      </c>
      <c r="H499" s="6">
        <v>178.27869565217389</v>
      </c>
      <c r="I499" s="6">
        <f>SUM(F499:H499)</f>
        <v>301.75847826086954</v>
      </c>
      <c r="J499" s="6">
        <f>I499/E499</f>
        <v>4.1860343787696017</v>
      </c>
      <c r="K499" s="6">
        <f>F499/E499</f>
        <v>1.3048175512665861</v>
      </c>
    </row>
    <row r="500" spans="1:11" x14ac:dyDescent="0.3">
      <c r="A500" s="5" t="s">
        <v>31</v>
      </c>
      <c r="B500" s="5" t="s">
        <v>874</v>
      </c>
      <c r="C500" s="5" t="s">
        <v>82</v>
      </c>
      <c r="D500" s="5" t="s">
        <v>83</v>
      </c>
      <c r="E500" s="6">
        <v>49.173913043478258</v>
      </c>
      <c r="F500" s="6">
        <v>33.070652173913047</v>
      </c>
      <c r="G500" s="6">
        <v>35.823369565217391</v>
      </c>
      <c r="H500" s="6">
        <v>131.37228260869566</v>
      </c>
      <c r="I500" s="6">
        <f>SUM(F500:H500)</f>
        <v>200.26630434782609</v>
      </c>
      <c r="J500" s="6">
        <f>I500/E500</f>
        <v>4.0726127320954912</v>
      </c>
      <c r="K500" s="6">
        <f>F500/E500</f>
        <v>0.67252431476569419</v>
      </c>
    </row>
    <row r="501" spans="1:11" x14ac:dyDescent="0.3">
      <c r="A501" s="5" t="s">
        <v>31</v>
      </c>
      <c r="B501" s="5" t="s">
        <v>875</v>
      </c>
      <c r="C501" s="5" t="s">
        <v>757</v>
      </c>
      <c r="D501" s="5" t="s">
        <v>32</v>
      </c>
      <c r="E501" s="6">
        <v>109.90217391304348</v>
      </c>
      <c r="F501" s="6">
        <v>87.907608695652172</v>
      </c>
      <c r="G501" s="6">
        <v>54.4375</v>
      </c>
      <c r="H501" s="6">
        <v>298.21793478260867</v>
      </c>
      <c r="I501" s="6">
        <f>SUM(F501:H501)</f>
        <v>440.56304347826085</v>
      </c>
      <c r="J501" s="6">
        <f>I501/E501</f>
        <v>4.0086836119078226</v>
      </c>
      <c r="K501" s="6">
        <f>F501/E501</f>
        <v>0.79987142715854009</v>
      </c>
    </row>
    <row r="502" spans="1:11" x14ac:dyDescent="0.3">
      <c r="A502" s="5" t="s">
        <v>31</v>
      </c>
      <c r="B502" s="5" t="s">
        <v>876</v>
      </c>
      <c r="C502" s="5" t="s">
        <v>425</v>
      </c>
      <c r="D502" s="5" t="s">
        <v>125</v>
      </c>
      <c r="E502" s="6">
        <v>89.347826086956516</v>
      </c>
      <c r="F502" s="6">
        <v>48.081521739130437</v>
      </c>
      <c r="G502" s="6">
        <v>84.309782608695656</v>
      </c>
      <c r="H502" s="6">
        <v>182.51902173913044</v>
      </c>
      <c r="I502" s="6">
        <f>SUM(F502:H502)</f>
        <v>314.9103260869565</v>
      </c>
      <c r="J502" s="6">
        <f>I502/E502</f>
        <v>3.524543795620438</v>
      </c>
      <c r="K502" s="6">
        <f>F502/E502</f>
        <v>0.53813868613138693</v>
      </c>
    </row>
    <row r="503" spans="1:11" x14ac:dyDescent="0.3">
      <c r="A503" s="5" t="s">
        <v>31</v>
      </c>
      <c r="B503" s="5" t="s">
        <v>877</v>
      </c>
      <c r="C503" s="5" t="s">
        <v>878</v>
      </c>
      <c r="D503" s="5" t="s">
        <v>32</v>
      </c>
      <c r="E503" s="6">
        <v>121.17391304347827</v>
      </c>
      <c r="F503" s="6">
        <v>200.01358695652175</v>
      </c>
      <c r="G503" s="6">
        <v>0</v>
      </c>
      <c r="H503" s="6">
        <v>284.9021739130435</v>
      </c>
      <c r="I503" s="6">
        <f>SUM(F503:H503)</f>
        <v>484.91576086956525</v>
      </c>
      <c r="J503" s="6">
        <f>I503/E503</f>
        <v>4.0018164693218514</v>
      </c>
      <c r="K503" s="6">
        <f>F503/E503</f>
        <v>1.6506324004305706</v>
      </c>
    </row>
    <row r="504" spans="1:11" x14ac:dyDescent="0.3">
      <c r="A504" s="5" t="s">
        <v>31</v>
      </c>
      <c r="B504" s="5" t="s">
        <v>879</v>
      </c>
      <c r="C504" s="5" t="s">
        <v>162</v>
      </c>
      <c r="D504" s="5" t="s">
        <v>35</v>
      </c>
      <c r="E504" s="6">
        <v>13.304347826086957</v>
      </c>
      <c r="F504" s="6">
        <v>32.076086956521742</v>
      </c>
      <c r="G504" s="6">
        <v>12.258152173913043</v>
      </c>
      <c r="H504" s="6">
        <v>45.570652173913047</v>
      </c>
      <c r="I504" s="6">
        <f>SUM(F504:H504)</f>
        <v>89.904891304347828</v>
      </c>
      <c r="J504" s="6">
        <f>I504/E504</f>
        <v>6.7575571895424833</v>
      </c>
      <c r="K504" s="6">
        <f>F504/E504</f>
        <v>2.410947712418301</v>
      </c>
    </row>
    <row r="505" spans="1:11" x14ac:dyDescent="0.3">
      <c r="A505" s="5" t="s">
        <v>31</v>
      </c>
      <c r="B505" s="5" t="s">
        <v>880</v>
      </c>
      <c r="C505" s="5" t="s">
        <v>104</v>
      </c>
      <c r="D505" s="5" t="s">
        <v>105</v>
      </c>
      <c r="E505" s="6">
        <v>109.91304347826087</v>
      </c>
      <c r="F505" s="6">
        <v>49.011847826086935</v>
      </c>
      <c r="G505" s="6">
        <v>118.44793478260874</v>
      </c>
      <c r="H505" s="6">
        <v>240.83</v>
      </c>
      <c r="I505" s="6">
        <f>SUM(F505:H505)</f>
        <v>408.28978260869565</v>
      </c>
      <c r="J505" s="6">
        <f>I505/E505</f>
        <v>3.7146617879746833</v>
      </c>
      <c r="K505" s="6">
        <f>F505/E505</f>
        <v>0.44591475474683523</v>
      </c>
    </row>
    <row r="506" spans="1:11" x14ac:dyDescent="0.3">
      <c r="A506" s="5" t="s">
        <v>31</v>
      </c>
      <c r="B506" s="5" t="s">
        <v>881</v>
      </c>
      <c r="C506" s="5" t="s">
        <v>261</v>
      </c>
      <c r="D506" s="5" t="s">
        <v>262</v>
      </c>
      <c r="E506" s="6">
        <v>132.36956521739131</v>
      </c>
      <c r="F506" s="6">
        <v>45.50826086956522</v>
      </c>
      <c r="G506" s="6">
        <v>180.25739130434783</v>
      </c>
      <c r="H506" s="6">
        <v>350.86663043478262</v>
      </c>
      <c r="I506" s="6">
        <f>SUM(F506:H506)</f>
        <v>576.63228260869573</v>
      </c>
      <c r="J506" s="6">
        <f>I506/E506</f>
        <v>4.3562300870422073</v>
      </c>
      <c r="K506" s="6">
        <f>F506/E506</f>
        <v>0.34379701100344884</v>
      </c>
    </row>
    <row r="507" spans="1:11" x14ac:dyDescent="0.3">
      <c r="A507" s="5" t="s">
        <v>31</v>
      </c>
      <c r="B507" s="5" t="s">
        <v>882</v>
      </c>
      <c r="C507" s="5" t="s">
        <v>104</v>
      </c>
      <c r="D507" s="5" t="s">
        <v>105</v>
      </c>
      <c r="E507" s="6">
        <v>108.42391304347827</v>
      </c>
      <c r="F507" s="6">
        <v>12.185652173913043</v>
      </c>
      <c r="G507" s="6">
        <v>85.966956521739135</v>
      </c>
      <c r="H507" s="6">
        <v>222.72000000000003</v>
      </c>
      <c r="I507" s="6">
        <f>SUM(F507:H507)</f>
        <v>320.87260869565222</v>
      </c>
      <c r="J507" s="6">
        <f>I507/E507</f>
        <v>2.9594265664160404</v>
      </c>
      <c r="K507" s="6">
        <f>F507/E507</f>
        <v>0.11238897243107769</v>
      </c>
    </row>
    <row r="508" spans="1:11" x14ac:dyDescent="0.3">
      <c r="A508" s="5" t="s">
        <v>31</v>
      </c>
      <c r="B508" s="5" t="s">
        <v>883</v>
      </c>
      <c r="C508" s="5" t="s">
        <v>884</v>
      </c>
      <c r="D508" s="5" t="s">
        <v>71</v>
      </c>
      <c r="E508" s="6">
        <v>72.967391304347828</v>
      </c>
      <c r="F508" s="6">
        <v>41.361956521739145</v>
      </c>
      <c r="G508" s="6">
        <v>43.555434782608707</v>
      </c>
      <c r="H508" s="6">
        <v>130.11956521739131</v>
      </c>
      <c r="I508" s="6">
        <f>SUM(F508:H508)</f>
        <v>215.03695652173917</v>
      </c>
      <c r="J508" s="6">
        <f>I508/E508</f>
        <v>2.947028154327425</v>
      </c>
      <c r="K508" s="6">
        <f>F508/E508</f>
        <v>0.56685535528079867</v>
      </c>
    </row>
    <row r="509" spans="1:11" x14ac:dyDescent="0.3">
      <c r="A509" s="5" t="s">
        <v>31</v>
      </c>
      <c r="B509" s="5" t="s">
        <v>885</v>
      </c>
      <c r="C509" s="5" t="s">
        <v>886</v>
      </c>
      <c r="D509" s="5" t="s">
        <v>179</v>
      </c>
      <c r="E509" s="6">
        <v>36.902173913043477</v>
      </c>
      <c r="F509" s="6">
        <v>16.896739130434781</v>
      </c>
      <c r="G509" s="6">
        <v>20.760869565217391</v>
      </c>
      <c r="H509" s="6">
        <v>73.527173913043484</v>
      </c>
      <c r="I509" s="6">
        <f>SUM(F509:H509)</f>
        <v>111.18478260869566</v>
      </c>
      <c r="J509" s="6">
        <f>I509/E509</f>
        <v>3.0129602356406484</v>
      </c>
      <c r="K509" s="6">
        <f>F509/E509</f>
        <v>0.45787923416789394</v>
      </c>
    </row>
    <row r="510" spans="1:11" x14ac:dyDescent="0.3">
      <c r="A510" s="5" t="s">
        <v>31</v>
      </c>
      <c r="B510" s="5" t="s">
        <v>887</v>
      </c>
      <c r="C510" s="5" t="s">
        <v>73</v>
      </c>
      <c r="D510" s="5" t="s">
        <v>74</v>
      </c>
      <c r="E510" s="6">
        <v>85.108695652173907</v>
      </c>
      <c r="F510" s="6">
        <v>33.932065217391305</v>
      </c>
      <c r="G510" s="6">
        <v>61.385869565217391</v>
      </c>
      <c r="H510" s="6">
        <v>150.25</v>
      </c>
      <c r="I510" s="6">
        <f>SUM(F510:H510)</f>
        <v>245.56793478260869</v>
      </c>
      <c r="J510" s="6">
        <f>I510/E510</f>
        <v>2.885344827586207</v>
      </c>
      <c r="K510" s="6">
        <f>F510/E510</f>
        <v>0.398690932311622</v>
      </c>
    </row>
    <row r="511" spans="1:11" x14ac:dyDescent="0.3">
      <c r="A511" s="5" t="s">
        <v>31</v>
      </c>
      <c r="B511" s="5" t="s">
        <v>888</v>
      </c>
      <c r="C511" s="5" t="s">
        <v>721</v>
      </c>
      <c r="D511" s="5" t="s">
        <v>102</v>
      </c>
      <c r="E511" s="6">
        <v>16.695652173913043</v>
      </c>
      <c r="F511" s="6">
        <v>48.540760869565219</v>
      </c>
      <c r="G511" s="6">
        <v>0</v>
      </c>
      <c r="H511" s="6">
        <v>27.722826086956523</v>
      </c>
      <c r="I511" s="6">
        <f>SUM(F511:H511)</f>
        <v>76.263586956521749</v>
      </c>
      <c r="J511" s="6">
        <f>I511/E511</f>
        <v>4.5678710937500009</v>
      </c>
      <c r="K511" s="6">
        <f>F511/E511</f>
        <v>2.907389322916667</v>
      </c>
    </row>
    <row r="512" spans="1:11" x14ac:dyDescent="0.3">
      <c r="A512" s="5" t="s">
        <v>31</v>
      </c>
      <c r="B512" s="5" t="s">
        <v>889</v>
      </c>
      <c r="C512" s="5" t="s">
        <v>890</v>
      </c>
      <c r="D512" s="5" t="s">
        <v>176</v>
      </c>
      <c r="E512" s="6">
        <v>89.293478260869563</v>
      </c>
      <c r="F512" s="6">
        <v>26.5</v>
      </c>
      <c r="G512" s="6">
        <v>69.263586956521735</v>
      </c>
      <c r="H512" s="6">
        <v>158.87184782608693</v>
      </c>
      <c r="I512" s="6">
        <f>SUM(F512:H512)</f>
        <v>254.63543478260868</v>
      </c>
      <c r="J512" s="6">
        <f>I512/E512</f>
        <v>2.8516688983566647</v>
      </c>
      <c r="K512" s="6">
        <f>F512/E512</f>
        <v>0.29677419354838708</v>
      </c>
    </row>
    <row r="513" spans="1:11" x14ac:dyDescent="0.3">
      <c r="A513" s="5" t="s">
        <v>31</v>
      </c>
      <c r="B513" s="5" t="s">
        <v>891</v>
      </c>
      <c r="C513" s="5" t="s">
        <v>892</v>
      </c>
      <c r="D513" s="5" t="s">
        <v>245</v>
      </c>
      <c r="E513" s="6">
        <v>104.01086956521739</v>
      </c>
      <c r="F513" s="6">
        <v>30.421195652173914</v>
      </c>
      <c r="G513" s="6">
        <v>93.627717391304344</v>
      </c>
      <c r="H513" s="6">
        <v>203.13858695652175</v>
      </c>
      <c r="I513" s="6">
        <f>SUM(F513:H513)</f>
        <v>327.1875</v>
      </c>
      <c r="J513" s="6">
        <f>I513/E513</f>
        <v>3.1457048803427736</v>
      </c>
      <c r="K513" s="6">
        <f>F513/E513</f>
        <v>0.29248092799665587</v>
      </c>
    </row>
    <row r="514" spans="1:11" x14ac:dyDescent="0.3">
      <c r="A514" s="5" t="s">
        <v>31</v>
      </c>
      <c r="B514" s="5" t="s">
        <v>893</v>
      </c>
      <c r="C514" s="5" t="s">
        <v>544</v>
      </c>
      <c r="D514" s="5" t="s">
        <v>59</v>
      </c>
      <c r="E514" s="6">
        <v>83.858695652173907</v>
      </c>
      <c r="F514" s="6">
        <v>35.1875</v>
      </c>
      <c r="G514" s="6">
        <v>59.350543478260867</v>
      </c>
      <c r="H514" s="6">
        <v>156.08967391304347</v>
      </c>
      <c r="I514" s="6">
        <f>SUM(F514:H514)</f>
        <v>250.62771739130434</v>
      </c>
      <c r="J514" s="6">
        <f>I514/E514</f>
        <v>2.9886908619572266</v>
      </c>
      <c r="K514" s="6">
        <f>F514/E514</f>
        <v>0.41960466623460796</v>
      </c>
    </row>
    <row r="515" spans="1:11" x14ac:dyDescent="0.3">
      <c r="A515" s="5" t="s">
        <v>31</v>
      </c>
      <c r="B515" s="5" t="s">
        <v>894</v>
      </c>
      <c r="C515" s="5" t="s">
        <v>104</v>
      </c>
      <c r="D515" s="5" t="s">
        <v>105</v>
      </c>
      <c r="E515" s="6">
        <v>112.08695652173913</v>
      </c>
      <c r="F515" s="6">
        <v>10.523695652173913</v>
      </c>
      <c r="G515" s="6">
        <v>101.45510869565214</v>
      </c>
      <c r="H515" s="6">
        <v>243.2041304347826</v>
      </c>
      <c r="I515" s="6">
        <f>SUM(F515:H515)</f>
        <v>355.18293478260864</v>
      </c>
      <c r="J515" s="6">
        <f>I515/E515</f>
        <v>3.1688159425911557</v>
      </c>
      <c r="K515" s="6">
        <f>F515/E515</f>
        <v>9.3888673390224983E-2</v>
      </c>
    </row>
    <row r="516" spans="1:11" x14ac:dyDescent="0.3">
      <c r="A516" s="5" t="s">
        <v>31</v>
      </c>
      <c r="B516" s="5" t="s">
        <v>895</v>
      </c>
      <c r="C516" s="5" t="s">
        <v>525</v>
      </c>
      <c r="D516" s="5" t="s">
        <v>83</v>
      </c>
      <c r="E516" s="6">
        <v>109.23913043478261</v>
      </c>
      <c r="F516" s="6">
        <v>43.881413043478261</v>
      </c>
      <c r="G516" s="6">
        <v>89.069347826086954</v>
      </c>
      <c r="H516" s="6">
        <v>240.22467391304346</v>
      </c>
      <c r="I516" s="6">
        <f>SUM(F516:H516)</f>
        <v>373.1754347826087</v>
      </c>
      <c r="J516" s="6">
        <f>I516/E516</f>
        <v>3.4161333333333332</v>
      </c>
      <c r="K516" s="6">
        <f>F516/E516</f>
        <v>0.4017004975124378</v>
      </c>
    </row>
    <row r="517" spans="1:11" x14ac:dyDescent="0.3">
      <c r="A517" s="5" t="s">
        <v>31</v>
      </c>
      <c r="B517" s="5" t="s">
        <v>896</v>
      </c>
      <c r="C517" s="5" t="s">
        <v>897</v>
      </c>
      <c r="D517" s="5" t="s">
        <v>52</v>
      </c>
      <c r="E517" s="6">
        <v>129.55434782608697</v>
      </c>
      <c r="F517" s="6">
        <v>35.255434782608695</v>
      </c>
      <c r="G517" s="6">
        <v>118.6195652173913</v>
      </c>
      <c r="H517" s="6">
        <v>249.11684782608697</v>
      </c>
      <c r="I517" s="6">
        <f>SUM(F517:H517)</f>
        <v>402.991847826087</v>
      </c>
      <c r="J517" s="6">
        <f>I517/E517</f>
        <v>3.1106007215370419</v>
      </c>
      <c r="K517" s="6">
        <f>F517/E517</f>
        <v>0.27212853427300948</v>
      </c>
    </row>
    <row r="518" spans="1:11" x14ac:dyDescent="0.3">
      <c r="A518" s="5" t="s">
        <v>31</v>
      </c>
      <c r="B518" s="5" t="s">
        <v>898</v>
      </c>
      <c r="C518" s="5" t="s">
        <v>383</v>
      </c>
      <c r="D518" s="5" t="s">
        <v>59</v>
      </c>
      <c r="E518" s="6">
        <v>118.26086956521739</v>
      </c>
      <c r="F518" s="6">
        <v>35.048804347826092</v>
      </c>
      <c r="G518" s="6">
        <v>105.46413043478253</v>
      </c>
      <c r="H518" s="6">
        <v>211.46695652173912</v>
      </c>
      <c r="I518" s="6">
        <f>SUM(F518:H518)</f>
        <v>351.97989130434775</v>
      </c>
      <c r="J518" s="6">
        <f>I518/E518</f>
        <v>2.9763005514705876</v>
      </c>
      <c r="K518" s="6">
        <f>F518/E518</f>
        <v>0.29636856617647062</v>
      </c>
    </row>
    <row r="519" spans="1:11" x14ac:dyDescent="0.3">
      <c r="A519" s="5" t="s">
        <v>31</v>
      </c>
      <c r="B519" s="5" t="s">
        <v>899</v>
      </c>
      <c r="C519" s="5" t="s">
        <v>199</v>
      </c>
      <c r="D519" s="5" t="s">
        <v>200</v>
      </c>
      <c r="E519" s="6">
        <v>124.98913043478261</v>
      </c>
      <c r="F519" s="6">
        <v>54.301086956521758</v>
      </c>
      <c r="G519" s="6">
        <v>118.89565217391308</v>
      </c>
      <c r="H519" s="6">
        <v>303.71249999999998</v>
      </c>
      <c r="I519" s="6">
        <f>SUM(F519:H519)</f>
        <v>476.9092391304348</v>
      </c>
      <c r="J519" s="6">
        <f>I519/E519</f>
        <v>3.8156057048438994</v>
      </c>
      <c r="K519" s="6">
        <f>F519/E519</f>
        <v>0.43444647360640071</v>
      </c>
    </row>
    <row r="520" spans="1:11" x14ac:dyDescent="0.3">
      <c r="A520" s="5" t="s">
        <v>31</v>
      </c>
      <c r="B520" s="5" t="s">
        <v>900</v>
      </c>
      <c r="C520" s="5" t="s">
        <v>901</v>
      </c>
      <c r="D520" s="5" t="s">
        <v>79</v>
      </c>
      <c r="E520" s="6">
        <v>148.58695652173913</v>
      </c>
      <c r="F520" s="6">
        <v>58.743804347826078</v>
      </c>
      <c r="G520" s="6">
        <v>131.43554347826085</v>
      </c>
      <c r="H520" s="6">
        <v>336.41478260869565</v>
      </c>
      <c r="I520" s="6">
        <f>SUM(F520:H520)</f>
        <v>526.59413043478253</v>
      </c>
      <c r="J520" s="6">
        <f>I520/E520</f>
        <v>3.5440131675201165</v>
      </c>
      <c r="K520" s="6">
        <f>F520/E520</f>
        <v>0.39534967081199701</v>
      </c>
    </row>
    <row r="521" spans="1:11" x14ac:dyDescent="0.3">
      <c r="A521" s="5" t="s">
        <v>31</v>
      </c>
      <c r="B521" s="5" t="s">
        <v>902</v>
      </c>
      <c r="C521" s="5" t="s">
        <v>903</v>
      </c>
      <c r="D521" s="5" t="s">
        <v>200</v>
      </c>
      <c r="E521" s="6">
        <v>54.945652173913047</v>
      </c>
      <c r="F521" s="6">
        <v>27.466521739130435</v>
      </c>
      <c r="G521" s="6">
        <v>53.543478260869563</v>
      </c>
      <c r="H521" s="6">
        <v>88.711956521739125</v>
      </c>
      <c r="I521" s="6">
        <f>SUM(F521:H521)</f>
        <v>169.72195652173912</v>
      </c>
      <c r="J521" s="6">
        <f>I521/E521</f>
        <v>3.0889060336300687</v>
      </c>
      <c r="K521" s="6">
        <f>F521/E521</f>
        <v>0.49988526211671608</v>
      </c>
    </row>
    <row r="522" spans="1:11" x14ac:dyDescent="0.3">
      <c r="A522" s="5" t="s">
        <v>31</v>
      </c>
      <c r="B522" s="5" t="s">
        <v>904</v>
      </c>
      <c r="C522" s="5" t="s">
        <v>905</v>
      </c>
      <c r="D522" s="5" t="s">
        <v>906</v>
      </c>
      <c r="E522" s="6">
        <v>103.02173913043478</v>
      </c>
      <c r="F522" s="6">
        <v>38.334239130434781</v>
      </c>
      <c r="G522" s="6">
        <v>78.842391304347828</v>
      </c>
      <c r="H522" s="6">
        <v>205.48641304347825</v>
      </c>
      <c r="I522" s="6">
        <f>SUM(F522:H522)</f>
        <v>322.66304347826087</v>
      </c>
      <c r="J522" s="6">
        <f>I522/E522</f>
        <v>3.1319898712808611</v>
      </c>
      <c r="K522" s="6">
        <f>F522/E522</f>
        <v>0.37209854399662373</v>
      </c>
    </row>
    <row r="523" spans="1:11" x14ac:dyDescent="0.3">
      <c r="A523" s="5" t="s">
        <v>31</v>
      </c>
      <c r="B523" s="5" t="s">
        <v>907</v>
      </c>
      <c r="C523" s="5" t="s">
        <v>104</v>
      </c>
      <c r="D523" s="5" t="s">
        <v>105</v>
      </c>
      <c r="E523" s="6">
        <v>204.60869565217391</v>
      </c>
      <c r="F523" s="6">
        <v>58.080217391304338</v>
      </c>
      <c r="G523" s="6">
        <v>170.83554347826089</v>
      </c>
      <c r="H523" s="6">
        <v>406.04858695652177</v>
      </c>
      <c r="I523" s="6">
        <f>SUM(F523:H523)</f>
        <v>634.96434782608696</v>
      </c>
      <c r="J523" s="6">
        <f>I523/E523</f>
        <v>3.1033106672333193</v>
      </c>
      <c r="K523" s="6">
        <f>F523/E523</f>
        <v>0.28385996600084995</v>
      </c>
    </row>
    <row r="524" spans="1:11" x14ac:dyDescent="0.3">
      <c r="A524" s="5" t="s">
        <v>31</v>
      </c>
      <c r="B524" s="5" t="s">
        <v>908</v>
      </c>
      <c r="C524" s="5" t="s">
        <v>162</v>
      </c>
      <c r="D524" s="5" t="s">
        <v>35</v>
      </c>
      <c r="E524" s="6">
        <v>118.6195652173913</v>
      </c>
      <c r="F524" s="6">
        <v>34.218260869565214</v>
      </c>
      <c r="G524" s="6">
        <v>86.929347826086953</v>
      </c>
      <c r="H524" s="6">
        <v>228.33152173913044</v>
      </c>
      <c r="I524" s="6">
        <f>SUM(F524:H524)</f>
        <v>349.47913043478263</v>
      </c>
      <c r="J524" s="6">
        <f>I524/E524</f>
        <v>2.9462182717859435</v>
      </c>
      <c r="K524" s="6">
        <f>F524/E524</f>
        <v>0.28847063135709705</v>
      </c>
    </row>
    <row r="525" spans="1:11" x14ac:dyDescent="0.3">
      <c r="A525" s="5" t="s">
        <v>31</v>
      </c>
      <c r="B525" s="5" t="s">
        <v>909</v>
      </c>
      <c r="C525" s="5" t="s">
        <v>672</v>
      </c>
      <c r="D525" s="5" t="s">
        <v>599</v>
      </c>
      <c r="E525" s="6">
        <v>112.8804347826087</v>
      </c>
      <c r="F525" s="6">
        <v>26.090434782608696</v>
      </c>
      <c r="G525" s="6">
        <v>88.280326086956521</v>
      </c>
      <c r="H525" s="6">
        <v>218.10173913043479</v>
      </c>
      <c r="I525" s="6">
        <f>SUM(F525:H525)</f>
        <v>332.47250000000003</v>
      </c>
      <c r="J525" s="6">
        <f>I525/E525</f>
        <v>2.9453509870004817</v>
      </c>
      <c r="K525" s="6">
        <f>F525/E525</f>
        <v>0.23113336543090995</v>
      </c>
    </row>
    <row r="526" spans="1:11" x14ac:dyDescent="0.3">
      <c r="A526" s="5" t="s">
        <v>31</v>
      </c>
      <c r="B526" s="5" t="s">
        <v>910</v>
      </c>
      <c r="C526" s="5" t="s">
        <v>911</v>
      </c>
      <c r="D526" s="5" t="s">
        <v>102</v>
      </c>
      <c r="E526" s="6">
        <v>67.260869565217391</v>
      </c>
      <c r="F526" s="6">
        <v>12.244565217391305</v>
      </c>
      <c r="G526" s="6">
        <v>37.160326086956523</v>
      </c>
      <c r="H526" s="6">
        <v>127.78532608695652</v>
      </c>
      <c r="I526" s="6">
        <f>SUM(F526:H526)</f>
        <v>177.19021739130434</v>
      </c>
      <c r="J526" s="6">
        <f>I526/E526</f>
        <v>2.6343729799612152</v>
      </c>
      <c r="K526" s="6">
        <f>F526/E526</f>
        <v>0.18204589528118942</v>
      </c>
    </row>
    <row r="527" spans="1:11" x14ac:dyDescent="0.3">
      <c r="A527" s="5" t="s">
        <v>31</v>
      </c>
      <c r="B527" s="5" t="s">
        <v>912</v>
      </c>
      <c r="C527" s="5" t="s">
        <v>189</v>
      </c>
      <c r="D527" s="5" t="s">
        <v>102</v>
      </c>
      <c r="E527" s="6">
        <v>131.47826086956522</v>
      </c>
      <c r="F527" s="6">
        <v>92.132608695652195</v>
      </c>
      <c r="G527" s="6">
        <v>98.011956521739108</v>
      </c>
      <c r="H527" s="6">
        <v>308.58804347826083</v>
      </c>
      <c r="I527" s="6">
        <f>SUM(F527:H527)</f>
        <v>498.73260869565212</v>
      </c>
      <c r="J527" s="6">
        <f>I527/E527</f>
        <v>3.7932705026455023</v>
      </c>
      <c r="K527" s="6">
        <f>F527/E527</f>
        <v>0.70074404761904774</v>
      </c>
    </row>
    <row r="528" spans="1:11" x14ac:dyDescent="0.3">
      <c r="A528" s="5" t="s">
        <v>31</v>
      </c>
      <c r="B528" s="5" t="s">
        <v>913</v>
      </c>
      <c r="C528" s="5" t="s">
        <v>914</v>
      </c>
      <c r="D528" s="5" t="s">
        <v>176</v>
      </c>
      <c r="E528" s="6">
        <v>137.66304347826087</v>
      </c>
      <c r="F528" s="6">
        <v>46.769021739130423</v>
      </c>
      <c r="G528" s="6">
        <v>102.58271739130427</v>
      </c>
      <c r="H528" s="6">
        <v>290.40249999999997</v>
      </c>
      <c r="I528" s="6">
        <f>SUM(F528:H528)</f>
        <v>439.75423913043466</v>
      </c>
      <c r="J528" s="6">
        <f>I528/E528</f>
        <v>3.1944247927358851</v>
      </c>
      <c r="K528" s="6">
        <f>F528/E528</f>
        <v>0.33973549151204097</v>
      </c>
    </row>
    <row r="529" spans="1:11" x14ac:dyDescent="0.3">
      <c r="A529" s="5" t="s">
        <v>31</v>
      </c>
      <c r="B529" s="5" t="s">
        <v>915</v>
      </c>
      <c r="C529" s="5" t="s">
        <v>916</v>
      </c>
      <c r="D529" s="5" t="s">
        <v>550</v>
      </c>
      <c r="E529" s="6">
        <v>145.75</v>
      </c>
      <c r="F529" s="6">
        <v>50.940217391304351</v>
      </c>
      <c r="G529" s="6">
        <v>131.85054347826087</v>
      </c>
      <c r="H529" s="6">
        <v>331.4021739130435</v>
      </c>
      <c r="I529" s="6">
        <f>SUM(F529:H529)</f>
        <v>514.19293478260875</v>
      </c>
      <c r="J529" s="6">
        <f>I529/E529</f>
        <v>3.5279103587142968</v>
      </c>
      <c r="K529" s="6">
        <f>F529/E529</f>
        <v>0.34950406443433518</v>
      </c>
    </row>
    <row r="530" spans="1:11" x14ac:dyDescent="0.3">
      <c r="A530" s="5" t="s">
        <v>31</v>
      </c>
      <c r="B530" s="5" t="s">
        <v>917</v>
      </c>
      <c r="C530" s="5" t="s">
        <v>918</v>
      </c>
      <c r="D530" s="5" t="s">
        <v>32</v>
      </c>
      <c r="E530" s="6">
        <v>92.510869565217391</v>
      </c>
      <c r="F530" s="6">
        <v>55.915760869565219</v>
      </c>
      <c r="G530" s="6">
        <v>81.429347826086953</v>
      </c>
      <c r="H530" s="6">
        <v>249.71739130434781</v>
      </c>
      <c r="I530" s="6">
        <f>SUM(F530:H530)</f>
        <v>387.0625</v>
      </c>
      <c r="J530" s="6">
        <f>I530/E530</f>
        <v>4.1839678063682291</v>
      </c>
      <c r="K530" s="6">
        <f>F530/E530</f>
        <v>0.60442368699330284</v>
      </c>
    </row>
    <row r="531" spans="1:11" x14ac:dyDescent="0.3">
      <c r="A531" s="5" t="s">
        <v>31</v>
      </c>
      <c r="B531" s="5" t="s">
        <v>919</v>
      </c>
      <c r="C531" s="5" t="s">
        <v>222</v>
      </c>
      <c r="D531" s="5" t="s">
        <v>223</v>
      </c>
      <c r="E531" s="6">
        <v>17.695652173913043</v>
      </c>
      <c r="F531" s="6">
        <v>44.805760869565198</v>
      </c>
      <c r="G531" s="6">
        <v>4.8434782608695652</v>
      </c>
      <c r="H531" s="6">
        <v>44.64032608695652</v>
      </c>
      <c r="I531" s="6">
        <f>SUM(F531:H531)</f>
        <v>94.289565217391285</v>
      </c>
      <c r="J531" s="6">
        <f>I531/E531</f>
        <v>5.3284029484029478</v>
      </c>
      <c r="K531" s="6">
        <f>F531/E531</f>
        <v>2.5320208845208834</v>
      </c>
    </row>
    <row r="532" spans="1:11" x14ac:dyDescent="0.3">
      <c r="A532" s="5" t="s">
        <v>31</v>
      </c>
      <c r="B532" s="5" t="s">
        <v>920</v>
      </c>
      <c r="C532" s="5" t="s">
        <v>425</v>
      </c>
      <c r="D532" s="5" t="s">
        <v>125</v>
      </c>
      <c r="E532" s="6">
        <v>137.9891304347826</v>
      </c>
      <c r="F532" s="6">
        <v>39.709239130434781</v>
      </c>
      <c r="G532" s="6">
        <v>156.63315217391303</v>
      </c>
      <c r="H532" s="6">
        <v>356.42391304347825</v>
      </c>
      <c r="I532" s="6">
        <f>SUM(F532:H532)</f>
        <v>552.76630434782601</v>
      </c>
      <c r="J532" s="6">
        <f>I532/E532</f>
        <v>4.0058684521465144</v>
      </c>
      <c r="K532" s="6">
        <f>F532/E532</f>
        <v>0.28777077589602207</v>
      </c>
    </row>
    <row r="533" spans="1:11" x14ac:dyDescent="0.3">
      <c r="A533" s="5" t="s">
        <v>31</v>
      </c>
      <c r="B533" s="5" t="s">
        <v>921</v>
      </c>
      <c r="C533" s="5" t="s">
        <v>504</v>
      </c>
      <c r="D533" s="5" t="s">
        <v>94</v>
      </c>
      <c r="E533" s="6">
        <v>66.75</v>
      </c>
      <c r="F533" s="6">
        <v>28.763586956521738</v>
      </c>
      <c r="G533" s="6">
        <v>67.711956521739125</v>
      </c>
      <c r="H533" s="6">
        <v>114.59217391304347</v>
      </c>
      <c r="I533" s="6">
        <f>SUM(F533:H533)</f>
        <v>211.06771739130431</v>
      </c>
      <c r="J533" s="6">
        <f>I533/E533</f>
        <v>3.1620631818921994</v>
      </c>
      <c r="K533" s="6">
        <f>F533/E533</f>
        <v>0.43091516039732941</v>
      </c>
    </row>
    <row r="534" spans="1:11" x14ac:dyDescent="0.3">
      <c r="A534" s="5" t="s">
        <v>31</v>
      </c>
      <c r="B534" s="5" t="s">
        <v>922</v>
      </c>
      <c r="C534" s="5" t="s">
        <v>463</v>
      </c>
      <c r="D534" s="5" t="s">
        <v>32</v>
      </c>
      <c r="E534" s="6">
        <v>98.326086956521735</v>
      </c>
      <c r="F534" s="6">
        <v>95.404891304347828</v>
      </c>
      <c r="G534" s="6">
        <v>24.277173913043477</v>
      </c>
      <c r="H534" s="6">
        <v>292.13586956521738</v>
      </c>
      <c r="I534" s="6">
        <f>SUM(F534:H534)</f>
        <v>411.81793478260869</v>
      </c>
      <c r="J534" s="6">
        <f>I534/E534</f>
        <v>4.1882876409462746</v>
      </c>
      <c r="K534" s="6">
        <f>F534/E534</f>
        <v>0.9702907362370109</v>
      </c>
    </row>
    <row r="535" spans="1:11" x14ac:dyDescent="0.3">
      <c r="A535" s="5" t="s">
        <v>31</v>
      </c>
      <c r="B535" s="5" t="s">
        <v>923</v>
      </c>
      <c r="C535" s="5" t="s">
        <v>48</v>
      </c>
      <c r="D535" s="5" t="s">
        <v>49</v>
      </c>
      <c r="E535" s="6">
        <v>77.304347826086953</v>
      </c>
      <c r="F535" s="6">
        <v>65.774456521739125</v>
      </c>
      <c r="G535" s="6">
        <v>57.279891304347828</v>
      </c>
      <c r="H535" s="6">
        <v>104.02989130434783</v>
      </c>
      <c r="I535" s="6">
        <f>SUM(F535:H535)</f>
        <v>227.08423913043478</v>
      </c>
      <c r="J535" s="6">
        <f>I535/E535</f>
        <v>2.937535151856018</v>
      </c>
      <c r="K535" s="6">
        <f>F535/E535</f>
        <v>0.85085067491563549</v>
      </c>
    </row>
    <row r="536" spans="1:11" x14ac:dyDescent="0.3">
      <c r="A536" s="5" t="s">
        <v>31</v>
      </c>
      <c r="B536" s="5" t="s">
        <v>924</v>
      </c>
      <c r="C536" s="5" t="s">
        <v>48</v>
      </c>
      <c r="D536" s="5" t="s">
        <v>49</v>
      </c>
      <c r="E536" s="6">
        <v>132.94565217391303</v>
      </c>
      <c r="F536" s="6">
        <v>63.277173913043477</v>
      </c>
      <c r="G536" s="6">
        <v>76.807065217391298</v>
      </c>
      <c r="H536" s="6">
        <v>256.44293478260869</v>
      </c>
      <c r="I536" s="6">
        <f>SUM(F536:H536)</f>
        <v>396.5271739130435</v>
      </c>
      <c r="J536" s="6">
        <f>I536/E536</f>
        <v>2.9826261139726928</v>
      </c>
      <c r="K536" s="6">
        <f>F536/E536</f>
        <v>0.47596271768457199</v>
      </c>
    </row>
    <row r="537" spans="1:11" x14ac:dyDescent="0.3">
      <c r="A537" s="5" t="s">
        <v>31</v>
      </c>
      <c r="B537" s="5" t="s">
        <v>925</v>
      </c>
      <c r="C537" s="5" t="s">
        <v>926</v>
      </c>
      <c r="D537" s="5" t="s">
        <v>52</v>
      </c>
      <c r="E537" s="6">
        <v>102.89130434782609</v>
      </c>
      <c r="F537" s="6">
        <v>49.690434782608698</v>
      </c>
      <c r="G537" s="6">
        <v>92.675869565217369</v>
      </c>
      <c r="H537" s="6">
        <v>256.28358695652173</v>
      </c>
      <c r="I537" s="6">
        <f>SUM(F537:H537)</f>
        <v>398.64989130434776</v>
      </c>
      <c r="J537" s="6">
        <f>I537/E537</f>
        <v>3.8744760194379877</v>
      </c>
      <c r="K537" s="6">
        <f>F537/E537</f>
        <v>0.48294105218677369</v>
      </c>
    </row>
    <row r="538" spans="1:11" x14ac:dyDescent="0.3">
      <c r="A538" s="5" t="s">
        <v>31</v>
      </c>
      <c r="B538" s="5" t="s">
        <v>927</v>
      </c>
      <c r="C538" s="5" t="s">
        <v>427</v>
      </c>
      <c r="D538" s="5" t="s">
        <v>94</v>
      </c>
      <c r="E538" s="6">
        <v>178.70652173913044</v>
      </c>
      <c r="F538" s="6">
        <v>74.980978260869563</v>
      </c>
      <c r="G538" s="6">
        <v>224.1875</v>
      </c>
      <c r="H538" s="6">
        <v>393.23641304347825</v>
      </c>
      <c r="I538" s="6">
        <f>SUM(F538:H538)</f>
        <v>692.40489130434776</v>
      </c>
      <c r="J538" s="6">
        <f>I538/E538</f>
        <v>3.8745362204245479</v>
      </c>
      <c r="K538" s="6">
        <f>F538/E538</f>
        <v>0.41957605985037405</v>
      </c>
    </row>
    <row r="539" spans="1:11" x14ac:dyDescent="0.3">
      <c r="A539" s="5" t="s">
        <v>31</v>
      </c>
      <c r="B539" s="5" t="s">
        <v>928</v>
      </c>
      <c r="C539" s="5" t="s">
        <v>540</v>
      </c>
      <c r="D539" s="5" t="s">
        <v>32</v>
      </c>
      <c r="E539" s="6">
        <v>118.35869565217391</v>
      </c>
      <c r="F539" s="6">
        <v>54.259456521739118</v>
      </c>
      <c r="G539" s="6">
        <v>101.31217391304351</v>
      </c>
      <c r="H539" s="6">
        <v>221.61108695652175</v>
      </c>
      <c r="I539" s="6">
        <f>SUM(F539:H539)</f>
        <v>377.18271739130438</v>
      </c>
      <c r="J539" s="6">
        <f>I539/E539</f>
        <v>3.1867765635044543</v>
      </c>
      <c r="K539" s="6">
        <f>F539/E539</f>
        <v>0.458432362935072</v>
      </c>
    </row>
    <row r="540" spans="1:11" x14ac:dyDescent="0.3">
      <c r="A540" s="5" t="s">
        <v>31</v>
      </c>
      <c r="B540" s="5" t="s">
        <v>929</v>
      </c>
      <c r="C540" s="5" t="s">
        <v>233</v>
      </c>
      <c r="D540" s="5" t="s">
        <v>142</v>
      </c>
      <c r="E540" s="6">
        <v>110.8695652173913</v>
      </c>
      <c r="F540" s="6">
        <v>68.874999999999986</v>
      </c>
      <c r="G540" s="6">
        <v>80.911195652173873</v>
      </c>
      <c r="H540" s="6">
        <v>295.40739130434781</v>
      </c>
      <c r="I540" s="6">
        <f>SUM(F540:H540)</f>
        <v>445.1935869565217</v>
      </c>
      <c r="J540" s="6">
        <f>I540/E540</f>
        <v>4.0154715686274507</v>
      </c>
      <c r="K540" s="6">
        <f>F540/E540</f>
        <v>0.62122549019607831</v>
      </c>
    </row>
    <row r="541" spans="1:11" x14ac:dyDescent="0.3">
      <c r="A541" s="5" t="s">
        <v>31</v>
      </c>
      <c r="B541" s="5" t="s">
        <v>930</v>
      </c>
      <c r="C541" s="5" t="s">
        <v>48</v>
      </c>
      <c r="D541" s="5" t="s">
        <v>49</v>
      </c>
      <c r="E541" s="6">
        <v>100.82608695652173</v>
      </c>
      <c r="F541" s="6">
        <v>38.557934782608712</v>
      </c>
      <c r="G541" s="6">
        <v>136.14641304347828</v>
      </c>
      <c r="H541" s="6">
        <v>329.05923913043478</v>
      </c>
      <c r="I541" s="6">
        <f>SUM(F541:H541)</f>
        <v>503.76358695652175</v>
      </c>
      <c r="J541" s="6">
        <f>I541/E541</f>
        <v>4.9963615782664945</v>
      </c>
      <c r="K541" s="6">
        <f>F541/E541</f>
        <v>0.38242022423458405</v>
      </c>
    </row>
    <row r="542" spans="1:11" x14ac:dyDescent="0.3">
      <c r="A542" s="5" t="s">
        <v>31</v>
      </c>
      <c r="B542" s="5" t="s">
        <v>931</v>
      </c>
      <c r="C542" s="5" t="s">
        <v>56</v>
      </c>
      <c r="D542" s="5" t="s">
        <v>32</v>
      </c>
      <c r="E542" s="6">
        <v>159.45652173913044</v>
      </c>
      <c r="F542" s="6">
        <v>112.98673913043487</v>
      </c>
      <c r="G542" s="6">
        <v>121.07086956521739</v>
      </c>
      <c r="H542" s="6">
        <v>393.09847826086951</v>
      </c>
      <c r="I542" s="6">
        <f>SUM(F542:H542)</f>
        <v>627.15608695652179</v>
      </c>
      <c r="J542" s="6">
        <f>I542/E542</f>
        <v>3.9330852079072942</v>
      </c>
      <c r="K542" s="6">
        <f>F542/E542</f>
        <v>0.7085739604635316</v>
      </c>
    </row>
    <row r="543" spans="1:11" x14ac:dyDescent="0.3">
      <c r="A543" s="5" t="s">
        <v>31</v>
      </c>
      <c r="B543" s="5" t="s">
        <v>932</v>
      </c>
      <c r="C543" s="5" t="s">
        <v>933</v>
      </c>
      <c r="D543" s="5" t="s">
        <v>86</v>
      </c>
      <c r="E543" s="6">
        <v>72.402173913043484</v>
      </c>
      <c r="F543" s="6">
        <v>40.426630434782609</v>
      </c>
      <c r="G543" s="6">
        <v>88.877173913043478</v>
      </c>
      <c r="H543" s="6">
        <v>133.5</v>
      </c>
      <c r="I543" s="6">
        <f>SUM(F543:H543)</f>
        <v>262.80380434782609</v>
      </c>
      <c r="J543" s="6">
        <f>I543/E543</f>
        <v>3.6297778111394683</v>
      </c>
      <c r="K543" s="6">
        <f>F543/E543</f>
        <v>0.55836210779162287</v>
      </c>
    </row>
    <row r="544" spans="1:11" x14ac:dyDescent="0.3">
      <c r="A544" s="5" t="s">
        <v>31</v>
      </c>
      <c r="B544" s="5" t="s">
        <v>934</v>
      </c>
      <c r="C544" s="5" t="s">
        <v>114</v>
      </c>
      <c r="D544" s="5" t="s">
        <v>115</v>
      </c>
      <c r="E544" s="6">
        <v>44.239130434782609</v>
      </c>
      <c r="F544" s="6">
        <v>27.339673913043477</v>
      </c>
      <c r="G544" s="6">
        <v>30.673913043478262</v>
      </c>
      <c r="H544" s="6">
        <v>74.073369565217391</v>
      </c>
      <c r="I544" s="6">
        <f>SUM(F544:H544)</f>
        <v>132.08695652173913</v>
      </c>
      <c r="J544" s="6">
        <f>I544/E544</f>
        <v>2.9857493857493855</v>
      </c>
      <c r="K544" s="6">
        <f>F544/E544</f>
        <v>0.61799754299754295</v>
      </c>
    </row>
    <row r="545" spans="1:11" x14ac:dyDescent="0.3">
      <c r="A545" s="5" t="s">
        <v>31</v>
      </c>
      <c r="B545" s="5" t="s">
        <v>935</v>
      </c>
      <c r="C545" s="5" t="s">
        <v>403</v>
      </c>
      <c r="D545" s="5" t="s">
        <v>176</v>
      </c>
      <c r="E545" s="6">
        <v>182.67391304347825</v>
      </c>
      <c r="F545" s="6">
        <v>61.413043478260839</v>
      </c>
      <c r="G545" s="6">
        <v>165.3941304347826</v>
      </c>
      <c r="H545" s="6">
        <v>367.08728260869566</v>
      </c>
      <c r="I545" s="6">
        <f>SUM(F545:H545)</f>
        <v>593.89445652173913</v>
      </c>
      <c r="J545" s="6">
        <f>I545/E545</f>
        <v>3.2511180530762824</v>
      </c>
      <c r="K545" s="6">
        <f>F545/E545</f>
        <v>0.33618945614661416</v>
      </c>
    </row>
    <row r="546" spans="1:11" x14ac:dyDescent="0.3">
      <c r="A546" s="5" t="s">
        <v>31</v>
      </c>
      <c r="B546" s="5" t="s">
        <v>936</v>
      </c>
      <c r="C546" s="5" t="s">
        <v>937</v>
      </c>
      <c r="D546" s="5" t="s">
        <v>125</v>
      </c>
      <c r="E546" s="6">
        <v>29.913043478260871</v>
      </c>
      <c r="F546" s="6">
        <v>28.464673913043477</v>
      </c>
      <c r="G546" s="6">
        <v>12.456521739130435</v>
      </c>
      <c r="H546" s="6">
        <v>53.233695652173914</v>
      </c>
      <c r="I546" s="6">
        <f>SUM(F546:H546)</f>
        <v>94.154891304347828</v>
      </c>
      <c r="J546" s="6">
        <f>I546/E546</f>
        <v>3.1476199127906974</v>
      </c>
      <c r="K546" s="6">
        <f>F546/E546</f>
        <v>0.95158066860465107</v>
      </c>
    </row>
    <row r="547" spans="1:11" x14ac:dyDescent="0.3">
      <c r="A547" s="5" t="s">
        <v>31</v>
      </c>
      <c r="B547" s="5" t="s">
        <v>938</v>
      </c>
      <c r="C547" s="5" t="s">
        <v>62</v>
      </c>
      <c r="D547" s="5" t="s">
        <v>52</v>
      </c>
      <c r="E547" s="6">
        <v>38.717391304347828</v>
      </c>
      <c r="F547" s="6">
        <v>21.790760869565219</v>
      </c>
      <c r="G547" s="6">
        <v>20.823369565217391</v>
      </c>
      <c r="H547" s="6">
        <v>71.432065217391298</v>
      </c>
      <c r="I547" s="6">
        <f>SUM(F547:H547)</f>
        <v>114.04619565217391</v>
      </c>
      <c r="J547" s="6">
        <f>I547/E547</f>
        <v>2.9456064008983716</v>
      </c>
      <c r="K547" s="6">
        <f>F547/E547</f>
        <v>0.56281583380123523</v>
      </c>
    </row>
    <row r="548" spans="1:11" x14ac:dyDescent="0.3">
      <c r="A548" s="5" t="s">
        <v>31</v>
      </c>
      <c r="B548" s="5" t="s">
        <v>939</v>
      </c>
      <c r="C548" s="5" t="s">
        <v>564</v>
      </c>
      <c r="D548" s="5" t="s">
        <v>158</v>
      </c>
      <c r="E548" s="6">
        <v>129.08695652173913</v>
      </c>
      <c r="F548" s="6">
        <v>50.978260869565219</v>
      </c>
      <c r="G548" s="6">
        <v>84.084239130434781</v>
      </c>
      <c r="H548" s="6">
        <v>266.80978260869563</v>
      </c>
      <c r="I548" s="6">
        <f>SUM(F548:H548)</f>
        <v>401.87228260869563</v>
      </c>
      <c r="J548" s="6">
        <f>I548/E548</f>
        <v>3.1131904681711013</v>
      </c>
      <c r="K548" s="6">
        <f>F548/E548</f>
        <v>0.39491411249578984</v>
      </c>
    </row>
    <row r="549" spans="1:11" x14ac:dyDescent="0.3">
      <c r="A549" s="5" t="s">
        <v>31</v>
      </c>
      <c r="B549" s="5" t="s">
        <v>940</v>
      </c>
      <c r="C549" s="5" t="s">
        <v>595</v>
      </c>
      <c r="D549" s="5" t="s">
        <v>83</v>
      </c>
      <c r="E549" s="6">
        <v>134.07608695652175</v>
      </c>
      <c r="F549" s="6">
        <v>59.535869565217403</v>
      </c>
      <c r="G549" s="6">
        <v>83.603260869565219</v>
      </c>
      <c r="H549" s="6">
        <v>253.60978260869564</v>
      </c>
      <c r="I549" s="6">
        <f>SUM(F549:H549)</f>
        <v>396.7489130434783</v>
      </c>
      <c r="J549" s="6">
        <f>I549/E549</f>
        <v>2.9591325496554521</v>
      </c>
      <c r="K549" s="6">
        <f>F549/E549</f>
        <v>0.4440453992703689</v>
      </c>
    </row>
    <row r="550" spans="1:11" x14ac:dyDescent="0.3">
      <c r="A550" s="5" t="s">
        <v>31</v>
      </c>
      <c r="B550" s="5" t="s">
        <v>941</v>
      </c>
      <c r="C550" s="5" t="s">
        <v>781</v>
      </c>
      <c r="D550" s="5" t="s">
        <v>176</v>
      </c>
      <c r="E550" s="6">
        <v>115.05434782608695</v>
      </c>
      <c r="F550" s="6">
        <v>65.567934782608702</v>
      </c>
      <c r="G550" s="6">
        <v>71.564239130434785</v>
      </c>
      <c r="H550" s="6">
        <v>259.42010869565217</v>
      </c>
      <c r="I550" s="6">
        <f>SUM(F550:H550)</f>
        <v>396.55228260869569</v>
      </c>
      <c r="J550" s="6">
        <f>I550/E550</f>
        <v>3.4466518658478984</v>
      </c>
      <c r="K550" s="6">
        <f>F550/E550</f>
        <v>0.56988663202645262</v>
      </c>
    </row>
    <row r="551" spans="1:11" x14ac:dyDescent="0.3">
      <c r="A551" s="5" t="s">
        <v>31</v>
      </c>
      <c r="B551" s="5" t="s">
        <v>942</v>
      </c>
      <c r="C551" s="5" t="s">
        <v>255</v>
      </c>
      <c r="D551" s="5" t="s">
        <v>94</v>
      </c>
      <c r="E551" s="6">
        <v>30.304347826086957</v>
      </c>
      <c r="F551" s="6">
        <v>49.032608695652172</v>
      </c>
      <c r="G551" s="6">
        <v>68.236413043478265</v>
      </c>
      <c r="H551" s="6">
        <v>77.331521739130437</v>
      </c>
      <c r="I551" s="6">
        <f>SUM(F551:H551)</f>
        <v>194.60054347826087</v>
      </c>
      <c r="J551" s="6">
        <f>I551/E551</f>
        <v>6.4215387374461983</v>
      </c>
      <c r="K551" s="6">
        <f>F551/E551</f>
        <v>1.6180057388809181</v>
      </c>
    </row>
    <row r="552" spans="1:11" x14ac:dyDescent="0.3">
      <c r="A552" s="5" t="s">
        <v>31</v>
      </c>
      <c r="B552" s="5" t="s">
        <v>943</v>
      </c>
      <c r="C552" s="5" t="s">
        <v>890</v>
      </c>
      <c r="D552" s="5" t="s">
        <v>176</v>
      </c>
      <c r="E552" s="6">
        <v>105.21739130434783</v>
      </c>
      <c r="F552" s="6">
        <v>32.525543478260872</v>
      </c>
      <c r="G552" s="6">
        <v>89.571630434782605</v>
      </c>
      <c r="H552" s="6">
        <v>194.53184782608696</v>
      </c>
      <c r="I552" s="6">
        <f>SUM(F552:H552)</f>
        <v>316.62902173913045</v>
      </c>
      <c r="J552" s="6">
        <f>I552/E552</f>
        <v>3.009284090909091</v>
      </c>
      <c r="K552" s="6">
        <f>F552/E552</f>
        <v>0.30912706611570251</v>
      </c>
    </row>
    <row r="553" spans="1:11" x14ac:dyDescent="0.3">
      <c r="A553" s="5" t="s">
        <v>31</v>
      </c>
      <c r="B553" s="5" t="s">
        <v>944</v>
      </c>
      <c r="C553" s="5" t="s">
        <v>434</v>
      </c>
      <c r="D553" s="5" t="s">
        <v>91</v>
      </c>
      <c r="E553" s="6">
        <v>29.586956521739129</v>
      </c>
      <c r="F553" s="6">
        <v>48.402173913043477</v>
      </c>
      <c r="G553" s="6">
        <v>17.711956521739129</v>
      </c>
      <c r="H553" s="6">
        <v>58.176630434782609</v>
      </c>
      <c r="I553" s="6">
        <f>SUM(F553:H553)</f>
        <v>124.29076086956522</v>
      </c>
      <c r="J553" s="6">
        <f>I553/E553</f>
        <v>4.2008633357825129</v>
      </c>
      <c r="K553" s="6">
        <f>F553/E553</f>
        <v>1.6359294636296842</v>
      </c>
    </row>
    <row r="554" spans="1:11" x14ac:dyDescent="0.3">
      <c r="A554" s="5" t="s">
        <v>31</v>
      </c>
      <c r="B554" s="5" t="s">
        <v>945</v>
      </c>
      <c r="C554" s="5" t="s">
        <v>292</v>
      </c>
      <c r="D554" s="5" t="s">
        <v>203</v>
      </c>
      <c r="E554" s="6">
        <v>36.380434782608695</v>
      </c>
      <c r="F554" s="6">
        <v>48.981521739130457</v>
      </c>
      <c r="G554" s="6">
        <v>5.7608695652173898</v>
      </c>
      <c r="H554" s="6">
        <v>104.02282608695653</v>
      </c>
      <c r="I554" s="6">
        <f>SUM(F554:H554)</f>
        <v>158.76521739130436</v>
      </c>
      <c r="J554" s="6">
        <f>I554/E554</f>
        <v>4.3640274873020619</v>
      </c>
      <c r="K554" s="6">
        <f>F554/E554</f>
        <v>1.3463698834777418</v>
      </c>
    </row>
    <row r="555" spans="1:11" x14ac:dyDescent="0.3">
      <c r="A555" s="5" t="s">
        <v>31</v>
      </c>
      <c r="B555" s="5" t="s">
        <v>946</v>
      </c>
      <c r="C555" s="5" t="s">
        <v>947</v>
      </c>
      <c r="D555" s="5" t="s">
        <v>142</v>
      </c>
      <c r="E555" s="6">
        <v>105.1304347826087</v>
      </c>
      <c r="F555" s="6">
        <v>24.592391304347824</v>
      </c>
      <c r="G555" s="6">
        <v>96.758152173913047</v>
      </c>
      <c r="H555" s="6">
        <v>222.77989130434781</v>
      </c>
      <c r="I555" s="6">
        <f>SUM(F555:H555)</f>
        <v>344.13043478260869</v>
      </c>
      <c r="J555" s="6">
        <f>I555/E555</f>
        <v>3.2733664185277087</v>
      </c>
      <c r="K555" s="6">
        <f>F555/E555</f>
        <v>0.23392266335814721</v>
      </c>
    </row>
    <row r="556" spans="1:11" x14ac:dyDescent="0.3">
      <c r="A556" s="5" t="s">
        <v>31</v>
      </c>
      <c r="B556" s="5" t="s">
        <v>948</v>
      </c>
      <c r="C556" s="5" t="s">
        <v>949</v>
      </c>
      <c r="D556" s="5" t="s">
        <v>251</v>
      </c>
      <c r="E556" s="6">
        <v>68.717391304347828</v>
      </c>
      <c r="F556" s="6">
        <v>30.105978260869566</v>
      </c>
      <c r="G556" s="6">
        <v>70.024456521739125</v>
      </c>
      <c r="H556" s="6">
        <v>112.20380434782609</v>
      </c>
      <c r="I556" s="6">
        <f>SUM(F556:H556)</f>
        <v>212.33423913043478</v>
      </c>
      <c r="J556" s="6">
        <f>I556/E556</f>
        <v>3.089963619107877</v>
      </c>
      <c r="K556" s="6">
        <f>F556/E556</f>
        <v>0.43811293894337233</v>
      </c>
    </row>
    <row r="557" spans="1:11" x14ac:dyDescent="0.3">
      <c r="A557" s="5" t="s">
        <v>31</v>
      </c>
      <c r="B557" s="5" t="s">
        <v>950</v>
      </c>
      <c r="C557" s="5" t="s">
        <v>186</v>
      </c>
      <c r="D557" s="5" t="s">
        <v>187</v>
      </c>
      <c r="E557" s="6">
        <v>59.434782608695649</v>
      </c>
      <c r="F557" s="6">
        <v>28.198369565217391</v>
      </c>
      <c r="G557" s="6">
        <v>44.3125</v>
      </c>
      <c r="H557" s="6">
        <v>175.04076086956522</v>
      </c>
      <c r="I557" s="6">
        <f>SUM(F557:H557)</f>
        <v>247.55163043478262</v>
      </c>
      <c r="J557" s="6">
        <f>I557/E557</f>
        <v>4.1650969275786398</v>
      </c>
      <c r="K557" s="6">
        <f>F557/E557</f>
        <v>0.4744422092172641</v>
      </c>
    </row>
    <row r="558" spans="1:11" x14ac:dyDescent="0.3">
      <c r="A558" s="5" t="s">
        <v>31</v>
      </c>
      <c r="B558" s="5" t="s">
        <v>951</v>
      </c>
      <c r="C558" s="5" t="s">
        <v>795</v>
      </c>
      <c r="D558" s="5" t="s">
        <v>575</v>
      </c>
      <c r="E558" s="6">
        <v>91.619565217391298</v>
      </c>
      <c r="F558" s="6">
        <v>33.775978260869586</v>
      </c>
      <c r="G558" s="6">
        <v>72.055000000000007</v>
      </c>
      <c r="H558" s="6">
        <v>180.13728260869567</v>
      </c>
      <c r="I558" s="6">
        <f>SUM(F558:H558)</f>
        <v>285.96826086956526</v>
      </c>
      <c r="J558" s="6">
        <f>I558/E558</f>
        <v>3.1212575631747543</v>
      </c>
      <c r="K558" s="6">
        <f>F558/E558</f>
        <v>0.36865464467908438</v>
      </c>
    </row>
    <row r="559" spans="1:11" x14ac:dyDescent="0.3">
      <c r="A559" s="5" t="s">
        <v>31</v>
      </c>
      <c r="B559" s="5" t="s">
        <v>952</v>
      </c>
      <c r="C559" s="5" t="s">
        <v>953</v>
      </c>
      <c r="D559" s="5" t="s">
        <v>71</v>
      </c>
      <c r="E559" s="6">
        <v>164.30434782608697</v>
      </c>
      <c r="F559" s="6">
        <v>29.540760869565219</v>
      </c>
      <c r="G559" s="6">
        <v>138.3125</v>
      </c>
      <c r="H559" s="6">
        <v>300.87771739130437</v>
      </c>
      <c r="I559" s="6">
        <f>SUM(F559:H559)</f>
        <v>468.73097826086962</v>
      </c>
      <c r="J559" s="6">
        <f>I559/E559</f>
        <v>2.8528215136279442</v>
      </c>
      <c r="K559" s="6">
        <f>F559/E559</f>
        <v>0.17979293463879334</v>
      </c>
    </row>
    <row r="560" spans="1:11" x14ac:dyDescent="0.3">
      <c r="A560" s="5" t="s">
        <v>31</v>
      </c>
      <c r="B560" s="5" t="s">
        <v>954</v>
      </c>
      <c r="C560" s="5" t="s">
        <v>955</v>
      </c>
      <c r="D560" s="5" t="s">
        <v>32</v>
      </c>
      <c r="E560" s="6">
        <v>92.260869565217391</v>
      </c>
      <c r="F560" s="6">
        <v>33.665434782608699</v>
      </c>
      <c r="G560" s="6">
        <v>62.852608695652179</v>
      </c>
      <c r="H560" s="6">
        <v>175.04576086956521</v>
      </c>
      <c r="I560" s="6">
        <f>SUM(F560:H560)</f>
        <v>271.56380434782608</v>
      </c>
      <c r="J560" s="6">
        <f>I560/E560</f>
        <v>2.943434260131951</v>
      </c>
      <c r="K560" s="6">
        <f>F560/E560</f>
        <v>0.3648939679547597</v>
      </c>
    </row>
    <row r="561" spans="1:11" x14ac:dyDescent="0.3">
      <c r="A561" s="5" t="s">
        <v>31</v>
      </c>
      <c r="B561" s="5" t="s">
        <v>956</v>
      </c>
      <c r="C561" s="5" t="s">
        <v>104</v>
      </c>
      <c r="D561" s="5" t="s">
        <v>105</v>
      </c>
      <c r="E561" s="6">
        <v>132.2608695652174</v>
      </c>
      <c r="F561" s="6">
        <v>51.654891304347828</v>
      </c>
      <c r="G561" s="6">
        <v>94.535326086956516</v>
      </c>
      <c r="H561" s="6">
        <v>336.68260869565216</v>
      </c>
      <c r="I561" s="6">
        <f>SUM(F561:H561)</f>
        <v>482.87282608695648</v>
      </c>
      <c r="J561" s="6">
        <f>I561/E561</f>
        <v>3.6509122287968436</v>
      </c>
      <c r="K561" s="6">
        <f>F561/E561</f>
        <v>0.39055309007232081</v>
      </c>
    </row>
    <row r="562" spans="1:11" x14ac:dyDescent="0.3">
      <c r="A562" s="5" t="s">
        <v>31</v>
      </c>
      <c r="B562" s="5" t="s">
        <v>957</v>
      </c>
      <c r="C562" s="5" t="s">
        <v>958</v>
      </c>
      <c r="D562" s="5" t="s">
        <v>151</v>
      </c>
      <c r="E562" s="6">
        <v>108.79347826086956</v>
      </c>
      <c r="F562" s="6">
        <v>35.089673913043477</v>
      </c>
      <c r="G562" s="6">
        <v>78.475543478260875</v>
      </c>
      <c r="H562" s="6">
        <v>216.95380434782609</v>
      </c>
      <c r="I562" s="6">
        <f>SUM(F562:H562)</f>
        <v>330.51902173913044</v>
      </c>
      <c r="J562" s="6">
        <f>I562/E562</f>
        <v>3.0380407633130182</v>
      </c>
      <c r="K562" s="6">
        <f>F562/E562</f>
        <v>0.32253471875312217</v>
      </c>
    </row>
    <row r="563" spans="1:11" x14ac:dyDescent="0.3">
      <c r="A563" s="5" t="s">
        <v>31</v>
      </c>
      <c r="B563" s="5" t="s">
        <v>959</v>
      </c>
      <c r="C563" s="5" t="s">
        <v>735</v>
      </c>
      <c r="D563" s="5" t="s">
        <v>59</v>
      </c>
      <c r="E563" s="6">
        <v>33.771739130434781</v>
      </c>
      <c r="F563" s="6">
        <v>18.673913043478262</v>
      </c>
      <c r="G563" s="6">
        <v>23.347826086956523</v>
      </c>
      <c r="H563" s="6">
        <v>68.899456521739125</v>
      </c>
      <c r="I563" s="6">
        <f>SUM(F563:H563)</f>
        <v>110.92119565217391</v>
      </c>
      <c r="J563" s="6">
        <f>I563/E563</f>
        <v>3.2844383649822979</v>
      </c>
      <c r="K563" s="6">
        <f>F563/E563</f>
        <v>0.55294496298680407</v>
      </c>
    </row>
    <row r="564" spans="1:11" x14ac:dyDescent="0.3">
      <c r="A564" s="5" t="s">
        <v>31</v>
      </c>
      <c r="B564" s="5" t="s">
        <v>960</v>
      </c>
      <c r="C564" s="5" t="s">
        <v>553</v>
      </c>
      <c r="D564" s="5" t="s">
        <v>554</v>
      </c>
      <c r="E564" s="6">
        <v>8.9782608695652169</v>
      </c>
      <c r="F564" s="6">
        <v>25.175217391304347</v>
      </c>
      <c r="G564" s="6">
        <v>22.334456521739131</v>
      </c>
      <c r="H564" s="6">
        <v>19.852499999999999</v>
      </c>
      <c r="I564" s="6">
        <f>SUM(F564:H564)</f>
        <v>67.362173913043478</v>
      </c>
      <c r="J564" s="6">
        <f>I564/E564</f>
        <v>7.5028087167070225</v>
      </c>
      <c r="K564" s="6">
        <f>F564/E564</f>
        <v>2.8040193704600487</v>
      </c>
    </row>
    <row r="565" spans="1:11" x14ac:dyDescent="0.3">
      <c r="A565" s="5" t="s">
        <v>31</v>
      </c>
      <c r="B565" s="5" t="s">
        <v>961</v>
      </c>
      <c r="C565" s="5" t="s">
        <v>962</v>
      </c>
      <c r="D565" s="5" t="s">
        <v>963</v>
      </c>
      <c r="E565" s="6">
        <v>94.467391304347828</v>
      </c>
      <c r="F565" s="6">
        <v>31.448369565217391</v>
      </c>
      <c r="G565" s="6">
        <v>87.309782608695656</v>
      </c>
      <c r="H565" s="6">
        <v>179.59782608695653</v>
      </c>
      <c r="I565" s="6">
        <f>SUM(F565:H565)</f>
        <v>298.35597826086956</v>
      </c>
      <c r="J565" s="6">
        <f>I565/E565</f>
        <v>3.1582959383270048</v>
      </c>
      <c r="K565" s="6">
        <f>F565/E565</f>
        <v>0.33290185249108273</v>
      </c>
    </row>
    <row r="566" spans="1:11" x14ac:dyDescent="0.3">
      <c r="A566" s="5" t="s">
        <v>31</v>
      </c>
      <c r="B566" s="5" t="s">
        <v>964</v>
      </c>
      <c r="C566" s="5" t="s">
        <v>104</v>
      </c>
      <c r="D566" s="5" t="s">
        <v>105</v>
      </c>
      <c r="E566" s="6">
        <v>188.7608695652174</v>
      </c>
      <c r="F566" s="6">
        <v>91.815326086956517</v>
      </c>
      <c r="G566" s="6">
        <v>149.11619565217393</v>
      </c>
      <c r="H566" s="6">
        <v>352.9163043478261</v>
      </c>
      <c r="I566" s="6">
        <f>SUM(F566:H566)</f>
        <v>593.8478260869565</v>
      </c>
      <c r="J566" s="6">
        <f>I566/E566</f>
        <v>3.1460324772544048</v>
      </c>
      <c r="K566" s="6">
        <f>F566/E566</f>
        <v>0.48641080271795456</v>
      </c>
    </row>
    <row r="567" spans="1:11" x14ac:dyDescent="0.3">
      <c r="A567" s="5" t="s">
        <v>31</v>
      </c>
      <c r="B567" s="5" t="s">
        <v>965</v>
      </c>
      <c r="C567" s="5" t="s">
        <v>966</v>
      </c>
      <c r="D567" s="5" t="s">
        <v>32</v>
      </c>
      <c r="E567" s="6">
        <v>65.673913043478265</v>
      </c>
      <c r="F567" s="6">
        <v>56.53510869565217</v>
      </c>
      <c r="G567" s="6">
        <v>30.349565217391309</v>
      </c>
      <c r="H567" s="6">
        <v>121.33663043478261</v>
      </c>
      <c r="I567" s="6">
        <f>SUM(F567:H567)</f>
        <v>208.22130434782611</v>
      </c>
      <c r="J567" s="6">
        <f>I567/E567</f>
        <v>3.1705329361138697</v>
      </c>
      <c r="K567" s="6">
        <f>F567/E567</f>
        <v>0.86084574644157552</v>
      </c>
    </row>
    <row r="568" spans="1:11" x14ac:dyDescent="0.3">
      <c r="A568" s="5" t="s">
        <v>31</v>
      </c>
      <c r="B568" s="5" t="s">
        <v>967</v>
      </c>
      <c r="C568" s="5" t="s">
        <v>421</v>
      </c>
      <c r="D568" s="5" t="s">
        <v>422</v>
      </c>
      <c r="E568" s="6">
        <v>90.021739130434781</v>
      </c>
      <c r="F568" s="6">
        <v>34.005434782608695</v>
      </c>
      <c r="G568" s="6">
        <v>85.614130434782609</v>
      </c>
      <c r="H568" s="6">
        <v>160.66739130434783</v>
      </c>
      <c r="I568" s="6">
        <f>SUM(F568:H568)</f>
        <v>280.28695652173917</v>
      </c>
      <c r="J568" s="6">
        <f>I568/E568</f>
        <v>3.1135474523062068</v>
      </c>
      <c r="K568" s="6">
        <f>F568/E568</f>
        <v>0.37774692103356677</v>
      </c>
    </row>
    <row r="569" spans="1:11" x14ac:dyDescent="0.3">
      <c r="A569" s="5" t="s">
        <v>31</v>
      </c>
      <c r="B569" s="5" t="s">
        <v>968</v>
      </c>
      <c r="C569" s="5" t="s">
        <v>969</v>
      </c>
      <c r="D569" s="5" t="s">
        <v>187</v>
      </c>
      <c r="E569" s="6">
        <v>135.10869565217391</v>
      </c>
      <c r="F569" s="6">
        <v>121.44728260869563</v>
      </c>
      <c r="G569" s="6">
        <v>129.69771739130434</v>
      </c>
      <c r="H569" s="6">
        <v>305.0433695652174</v>
      </c>
      <c r="I569" s="6">
        <f>SUM(F569:H569)</f>
        <v>556.18836956521739</v>
      </c>
      <c r="J569" s="6">
        <f>I569/E569</f>
        <v>4.1165993563958168</v>
      </c>
      <c r="K569" s="6">
        <f>F569/E569</f>
        <v>0.8988857602574416</v>
      </c>
    </row>
    <row r="570" spans="1:11" x14ac:dyDescent="0.3">
      <c r="A570" s="5" t="s">
        <v>31</v>
      </c>
      <c r="B570" s="5" t="s">
        <v>970</v>
      </c>
      <c r="C570" s="5" t="s">
        <v>971</v>
      </c>
      <c r="D570" s="5" t="s">
        <v>99</v>
      </c>
      <c r="E570" s="6">
        <v>216.65217391304347</v>
      </c>
      <c r="F570" s="6">
        <v>164.34978260869559</v>
      </c>
      <c r="G570" s="6">
        <v>144.69673913043479</v>
      </c>
      <c r="H570" s="6">
        <v>558.75141304347824</v>
      </c>
      <c r="I570" s="6">
        <f>SUM(F570:H570)</f>
        <v>867.79793478260865</v>
      </c>
      <c r="J570" s="6">
        <f>I570/E570</f>
        <v>4.005489163154726</v>
      </c>
      <c r="K570" s="6">
        <f>F570/E570</f>
        <v>0.75858819987959036</v>
      </c>
    </row>
    <row r="571" spans="1:11" x14ac:dyDescent="0.3">
      <c r="A571" s="5" t="s">
        <v>31</v>
      </c>
      <c r="B571" s="5" t="s">
        <v>972</v>
      </c>
      <c r="C571" s="5" t="s">
        <v>438</v>
      </c>
      <c r="D571" s="5" t="s">
        <v>422</v>
      </c>
      <c r="E571" s="6">
        <v>139.72826086956522</v>
      </c>
      <c r="F571" s="6">
        <v>67.179021739130434</v>
      </c>
      <c r="G571" s="6">
        <v>134.84054347826086</v>
      </c>
      <c r="H571" s="6">
        <v>307.64673913043481</v>
      </c>
      <c r="I571" s="6">
        <f>SUM(F571:H571)</f>
        <v>509.6663043478261</v>
      </c>
      <c r="J571" s="6">
        <f>I571/E571</f>
        <v>3.6475534811357448</v>
      </c>
      <c r="K571" s="6">
        <f>F571/E571</f>
        <v>0.48078335278101902</v>
      </c>
    </row>
    <row r="572" spans="1:11" x14ac:dyDescent="0.3">
      <c r="A572" s="5" t="s">
        <v>31</v>
      </c>
      <c r="B572" s="5" t="s">
        <v>973</v>
      </c>
      <c r="C572" s="5" t="s">
        <v>82</v>
      </c>
      <c r="D572" s="5" t="s">
        <v>83</v>
      </c>
      <c r="E572" s="6">
        <v>102.60869565217391</v>
      </c>
      <c r="F572" s="6">
        <v>70.944130434782608</v>
      </c>
      <c r="G572" s="6">
        <v>57.254891304347836</v>
      </c>
      <c r="H572" s="6">
        <v>196.61913043478259</v>
      </c>
      <c r="I572" s="6">
        <f>SUM(F572:H572)</f>
        <v>324.81815217391306</v>
      </c>
      <c r="J572" s="6">
        <f>I572/E572</f>
        <v>3.1656006355932207</v>
      </c>
      <c r="K572" s="6">
        <f>F572/E572</f>
        <v>0.6914046610169492</v>
      </c>
    </row>
    <row r="573" spans="1:11" x14ac:dyDescent="0.3">
      <c r="A573" s="5" t="s">
        <v>31</v>
      </c>
      <c r="B573" s="5" t="s">
        <v>974</v>
      </c>
      <c r="C573" s="5" t="s">
        <v>82</v>
      </c>
      <c r="D573" s="5" t="s">
        <v>83</v>
      </c>
      <c r="E573" s="6">
        <v>210.53260869565219</v>
      </c>
      <c r="F573" s="6">
        <v>140.90489130434784</v>
      </c>
      <c r="G573" s="6">
        <v>191.60728260869567</v>
      </c>
      <c r="H573" s="6">
        <v>473.57315217391306</v>
      </c>
      <c r="I573" s="6">
        <f>SUM(F573:H573)</f>
        <v>806.08532608695657</v>
      </c>
      <c r="J573" s="6">
        <f>I573/E573</f>
        <v>3.8287908513604214</v>
      </c>
      <c r="K573" s="6">
        <f>F573/E573</f>
        <v>0.66927822809644277</v>
      </c>
    </row>
    <row r="574" spans="1:11" x14ac:dyDescent="0.3">
      <c r="A574" s="5" t="s">
        <v>31</v>
      </c>
      <c r="B574" s="5" t="s">
        <v>975</v>
      </c>
      <c r="C574" s="5" t="s">
        <v>219</v>
      </c>
      <c r="D574" s="5" t="s">
        <v>220</v>
      </c>
      <c r="E574" s="6">
        <v>102.21739130434783</v>
      </c>
      <c r="F574" s="6">
        <v>43.527173913043477</v>
      </c>
      <c r="G574" s="6">
        <v>101.12771739130434</v>
      </c>
      <c r="H574" s="6">
        <v>240.41576086956522</v>
      </c>
      <c r="I574" s="6">
        <f>SUM(F574:H574)</f>
        <v>385.070652173913</v>
      </c>
      <c r="J574" s="6">
        <f>I574/E574</f>
        <v>3.7671735431731173</v>
      </c>
      <c r="K574" s="6">
        <f>F574/E574</f>
        <v>0.42582943428328368</v>
      </c>
    </row>
    <row r="575" spans="1:11" x14ac:dyDescent="0.3">
      <c r="A575" s="5" t="s">
        <v>31</v>
      </c>
      <c r="B575" s="5" t="s">
        <v>976</v>
      </c>
      <c r="C575" s="5" t="s">
        <v>387</v>
      </c>
      <c r="D575" s="5" t="s">
        <v>298</v>
      </c>
      <c r="E575" s="6">
        <v>55.836956521739133</v>
      </c>
      <c r="F575" s="6">
        <v>31.853260869565219</v>
      </c>
      <c r="G575" s="6">
        <v>45.747282608695649</v>
      </c>
      <c r="H575" s="6">
        <v>134.68478260869566</v>
      </c>
      <c r="I575" s="6">
        <f>SUM(F575:H575)</f>
        <v>212.28532608695653</v>
      </c>
      <c r="J575" s="6">
        <f>I575/E575</f>
        <v>3.8018785283239245</v>
      </c>
      <c r="K575" s="6">
        <f>F575/E575</f>
        <v>0.57046914541561222</v>
      </c>
    </row>
    <row r="576" spans="1:11" x14ac:dyDescent="0.3">
      <c r="A576" s="5" t="s">
        <v>31</v>
      </c>
      <c r="B576" s="5" t="s">
        <v>977</v>
      </c>
      <c r="C576" s="5" t="s">
        <v>186</v>
      </c>
      <c r="D576" s="5" t="s">
        <v>298</v>
      </c>
      <c r="E576" s="6">
        <v>19.271739130434781</v>
      </c>
      <c r="F576" s="6">
        <v>24.260869565217391</v>
      </c>
      <c r="G576" s="6">
        <v>23.222065217391304</v>
      </c>
      <c r="H576" s="6">
        <v>60.788043478260867</v>
      </c>
      <c r="I576" s="6">
        <f>SUM(F576:H576)</f>
        <v>108.27097826086955</v>
      </c>
      <c r="J576" s="6">
        <f>I576/E576</f>
        <v>5.6181218274111675</v>
      </c>
      <c r="K576" s="6">
        <f>F576/E576</f>
        <v>1.2588832487309645</v>
      </c>
    </row>
    <row r="577" spans="1:11" x14ac:dyDescent="0.3">
      <c r="A577" s="5" t="s">
        <v>31</v>
      </c>
      <c r="B577" s="5" t="s">
        <v>978</v>
      </c>
      <c r="C577" s="5" t="s">
        <v>979</v>
      </c>
      <c r="D577" s="5" t="s">
        <v>262</v>
      </c>
      <c r="E577" s="6">
        <v>86.75</v>
      </c>
      <c r="F577" s="6">
        <v>49.5</v>
      </c>
      <c r="G577" s="6">
        <v>49.239130434782609</v>
      </c>
      <c r="H577" s="6">
        <v>187.3016304347826</v>
      </c>
      <c r="I577" s="6">
        <f>SUM(F577:H577)</f>
        <v>286.04076086956519</v>
      </c>
      <c r="J577" s="6">
        <f>I577/E577</f>
        <v>3.2972998371131435</v>
      </c>
      <c r="K577" s="6">
        <f>F577/E577</f>
        <v>0.57060518731988474</v>
      </c>
    </row>
    <row r="578" spans="1:11" x14ac:dyDescent="0.3">
      <c r="A578" s="5" t="s">
        <v>31</v>
      </c>
      <c r="B578" s="5" t="s">
        <v>980</v>
      </c>
      <c r="C578" s="5" t="s">
        <v>261</v>
      </c>
      <c r="D578" s="5" t="s">
        <v>262</v>
      </c>
      <c r="E578" s="6">
        <v>99.489130434782609</v>
      </c>
      <c r="F578" s="6">
        <v>34.1875</v>
      </c>
      <c r="G578" s="6">
        <v>85.244565217391298</v>
      </c>
      <c r="H578" s="6">
        <v>205.12771739130434</v>
      </c>
      <c r="I578" s="6">
        <f>SUM(F578:H578)</f>
        <v>324.55978260869563</v>
      </c>
      <c r="J578" s="6">
        <f>I578/E578</f>
        <v>3.2622637386649185</v>
      </c>
      <c r="K578" s="6">
        <f>F578/E578</f>
        <v>0.3436305036600022</v>
      </c>
    </row>
    <row r="579" spans="1:11" x14ac:dyDescent="0.3">
      <c r="A579" s="5" t="s">
        <v>31</v>
      </c>
      <c r="B579" s="5" t="s">
        <v>981</v>
      </c>
      <c r="C579" s="5" t="s">
        <v>453</v>
      </c>
      <c r="D579" s="5" t="s">
        <v>262</v>
      </c>
      <c r="E579" s="6">
        <v>37.804347826086953</v>
      </c>
      <c r="F579" s="6">
        <v>19.225543478260871</v>
      </c>
      <c r="G579" s="6">
        <v>28.048913043478262</v>
      </c>
      <c r="H579" s="6">
        <v>80.839673913043484</v>
      </c>
      <c r="I579" s="6">
        <f>SUM(F579:H579)</f>
        <v>128.11413043478262</v>
      </c>
      <c r="J579" s="6">
        <f>I579/E579</f>
        <v>3.388872915468661</v>
      </c>
      <c r="K579" s="6">
        <f>F579/E579</f>
        <v>0.50855376653249007</v>
      </c>
    </row>
    <row r="580" spans="1:11" x14ac:dyDescent="0.3">
      <c r="A580" s="5" t="s">
        <v>31</v>
      </c>
      <c r="B580" s="5" t="s">
        <v>982</v>
      </c>
      <c r="C580" s="5" t="s">
        <v>264</v>
      </c>
      <c r="D580" s="5" t="s">
        <v>265</v>
      </c>
      <c r="E580" s="6">
        <v>369.61956521739131</v>
      </c>
      <c r="F580" s="6">
        <v>114.37065217391304</v>
      </c>
      <c r="G580" s="6">
        <v>384.18043478260859</v>
      </c>
      <c r="H580" s="6">
        <v>711.50760869565215</v>
      </c>
      <c r="I580" s="6">
        <f>SUM(F580:H580)</f>
        <v>1210.0586956521738</v>
      </c>
      <c r="J580" s="6">
        <f>I580/E580</f>
        <v>3.273795030142626</v>
      </c>
      <c r="K580" s="6">
        <f>F580/E580</f>
        <v>0.30942802529039848</v>
      </c>
    </row>
    <row r="581" spans="1:11" x14ac:dyDescent="0.3">
      <c r="A581" s="5" t="s">
        <v>31</v>
      </c>
      <c r="B581" s="5" t="s">
        <v>983</v>
      </c>
      <c r="C581" s="5" t="s">
        <v>104</v>
      </c>
      <c r="D581" s="5" t="s">
        <v>105</v>
      </c>
      <c r="E581" s="6">
        <v>91.108695652173907</v>
      </c>
      <c r="F581" s="6">
        <v>53.201304347826081</v>
      </c>
      <c r="G581" s="6">
        <v>90.559456521739122</v>
      </c>
      <c r="H581" s="6">
        <v>174.14293478260871</v>
      </c>
      <c r="I581" s="6">
        <f>SUM(F581:H581)</f>
        <v>317.90369565217395</v>
      </c>
      <c r="J581" s="6">
        <f>I581/E581</f>
        <v>3.4892794082557868</v>
      </c>
      <c r="K581" s="6">
        <f>F581/E581</f>
        <v>0.58393223574325936</v>
      </c>
    </row>
    <row r="582" spans="1:11" x14ac:dyDescent="0.3">
      <c r="A582" s="5" t="s">
        <v>31</v>
      </c>
      <c r="B582" s="5" t="s">
        <v>984</v>
      </c>
      <c r="C582" s="5" t="s">
        <v>669</v>
      </c>
      <c r="D582" s="5" t="s">
        <v>33</v>
      </c>
      <c r="E582" s="6">
        <v>154.10869565217391</v>
      </c>
      <c r="F582" s="6">
        <v>30.769021739130434</v>
      </c>
      <c r="G582" s="6">
        <v>149.28532608695653</v>
      </c>
      <c r="H582" s="6">
        <v>335.57336956521738</v>
      </c>
      <c r="I582" s="6">
        <f>SUM(F582:H582)</f>
        <v>515.62771739130437</v>
      </c>
      <c r="J582" s="6">
        <f>I582/E582</f>
        <v>3.3458703625335029</v>
      </c>
      <c r="K582" s="6">
        <f>F582/E582</f>
        <v>0.19965792072224572</v>
      </c>
    </row>
    <row r="583" spans="1:11" x14ac:dyDescent="0.3">
      <c r="A583" s="5" t="s">
        <v>31</v>
      </c>
      <c r="B583" s="5" t="s">
        <v>985</v>
      </c>
      <c r="C583" s="5" t="s">
        <v>82</v>
      </c>
      <c r="D583" s="5" t="s">
        <v>83</v>
      </c>
      <c r="E583" s="6">
        <v>131.31521739130434</v>
      </c>
      <c r="F583" s="6">
        <v>40.831521739130437</v>
      </c>
      <c r="G583" s="6">
        <v>111.1379347826087</v>
      </c>
      <c r="H583" s="6">
        <v>222.6766304347826</v>
      </c>
      <c r="I583" s="6">
        <f>SUM(F583:H583)</f>
        <v>374.64608695652169</v>
      </c>
      <c r="J583" s="6">
        <f>I583/E583</f>
        <v>2.8530287227878484</v>
      </c>
      <c r="K583" s="6">
        <f>F583/E583</f>
        <v>0.31094280274811692</v>
      </c>
    </row>
    <row r="584" spans="1:11" x14ac:dyDescent="0.3">
      <c r="A584" s="5" t="s">
        <v>31</v>
      </c>
      <c r="B584" s="5" t="s">
        <v>986</v>
      </c>
      <c r="C584" s="5" t="s">
        <v>987</v>
      </c>
      <c r="D584" s="5" t="s">
        <v>35</v>
      </c>
      <c r="E584" s="6">
        <v>92.097826086956516</v>
      </c>
      <c r="F584" s="6">
        <v>59.024456521739133</v>
      </c>
      <c r="G584" s="6">
        <v>112.64402173913044</v>
      </c>
      <c r="H584" s="6">
        <v>259.26086956521738</v>
      </c>
      <c r="I584" s="6">
        <f>SUM(F584:H584)</f>
        <v>430.92934782608694</v>
      </c>
      <c r="J584" s="6">
        <f>I584/E584</f>
        <v>4.679039301310044</v>
      </c>
      <c r="K584" s="6">
        <f>F584/E584</f>
        <v>0.64088870529918573</v>
      </c>
    </row>
    <row r="585" spans="1:11" x14ac:dyDescent="0.3">
      <c r="A585" s="5" t="s">
        <v>31</v>
      </c>
      <c r="B585" s="5" t="s">
        <v>988</v>
      </c>
      <c r="C585" s="5" t="s">
        <v>989</v>
      </c>
      <c r="D585" s="5" t="s">
        <v>83</v>
      </c>
      <c r="E585" s="6">
        <v>93.369565217391298</v>
      </c>
      <c r="F585" s="6">
        <v>74.994891304347817</v>
      </c>
      <c r="G585" s="6">
        <v>42.190652173913044</v>
      </c>
      <c r="H585" s="6">
        <v>171.27445652173913</v>
      </c>
      <c r="I585" s="6">
        <f>SUM(F585:H585)</f>
        <v>288.45999999999998</v>
      </c>
      <c r="J585" s="6">
        <f>I585/E585</f>
        <v>3.0894435389988359</v>
      </c>
      <c r="K585" s="6">
        <f>F585/E585</f>
        <v>0.80320488940628632</v>
      </c>
    </row>
    <row r="586" spans="1:11" x14ac:dyDescent="0.3">
      <c r="A586" s="5" t="s">
        <v>31</v>
      </c>
      <c r="B586" s="5" t="s">
        <v>990</v>
      </c>
      <c r="C586" s="5" t="s">
        <v>590</v>
      </c>
      <c r="D586" s="5" t="s">
        <v>102</v>
      </c>
      <c r="E586" s="6">
        <v>199.05434782608697</v>
      </c>
      <c r="F586" s="6">
        <v>37.874021739130441</v>
      </c>
      <c r="G586" s="6">
        <v>216.27336956521745</v>
      </c>
      <c r="H586" s="6">
        <v>460.17815217391302</v>
      </c>
      <c r="I586" s="6">
        <f>SUM(F586:H586)</f>
        <v>714.3255434782609</v>
      </c>
      <c r="J586" s="6">
        <f>I586/E586</f>
        <v>3.5885955332277617</v>
      </c>
      <c r="K586" s="6">
        <f>F586/E586</f>
        <v>0.19026975372686072</v>
      </c>
    </row>
    <row r="587" spans="1:11" x14ac:dyDescent="0.3">
      <c r="A587" s="5" t="s">
        <v>31</v>
      </c>
      <c r="B587" s="5" t="s">
        <v>991</v>
      </c>
      <c r="C587" s="5" t="s">
        <v>104</v>
      </c>
      <c r="D587" s="5" t="s">
        <v>105</v>
      </c>
      <c r="E587" s="6">
        <v>147.56521739130434</v>
      </c>
      <c r="F587" s="6">
        <v>25.378260869565221</v>
      </c>
      <c r="G587" s="6">
        <v>153.66391304347823</v>
      </c>
      <c r="H587" s="6">
        <v>308.09249999999997</v>
      </c>
      <c r="I587" s="6">
        <f>SUM(F587:H587)</f>
        <v>487.13467391304346</v>
      </c>
      <c r="J587" s="6">
        <f>I587/E587</f>
        <v>3.3011483500294636</v>
      </c>
      <c r="K587" s="6">
        <f>F587/E587</f>
        <v>0.17197996464348853</v>
      </c>
    </row>
    <row r="588" spans="1:11" x14ac:dyDescent="0.3">
      <c r="A588" s="5" t="s">
        <v>31</v>
      </c>
      <c r="B588" s="5" t="s">
        <v>992</v>
      </c>
      <c r="C588" s="5" t="s">
        <v>104</v>
      </c>
      <c r="D588" s="5" t="s">
        <v>105</v>
      </c>
      <c r="E588" s="6">
        <v>199.33695652173913</v>
      </c>
      <c r="F588" s="6">
        <v>76.953152173913026</v>
      </c>
      <c r="G588" s="6">
        <v>167.96565217391307</v>
      </c>
      <c r="H588" s="6">
        <v>403.85804347826087</v>
      </c>
      <c r="I588" s="6">
        <f>SUM(F588:H588)</f>
        <v>648.77684782608696</v>
      </c>
      <c r="J588" s="6">
        <f>I588/E588</f>
        <v>3.2546741916135016</v>
      </c>
      <c r="K588" s="6">
        <f>F588/E588</f>
        <v>0.38604558590980964</v>
      </c>
    </row>
    <row r="589" spans="1:11" x14ac:dyDescent="0.3">
      <c r="A589" s="5" t="s">
        <v>31</v>
      </c>
      <c r="B589" s="5" t="s">
        <v>993</v>
      </c>
      <c r="C589" s="5" t="s">
        <v>994</v>
      </c>
      <c r="D589" s="5" t="s">
        <v>203</v>
      </c>
      <c r="E589" s="6">
        <v>172.15217391304347</v>
      </c>
      <c r="F589" s="6">
        <v>126.52282608695657</v>
      </c>
      <c r="G589" s="6">
        <v>106.90108695652175</v>
      </c>
      <c r="H589" s="6">
        <v>377.76195652173914</v>
      </c>
      <c r="I589" s="6">
        <f>SUM(F589:H589)</f>
        <v>611.18586956521744</v>
      </c>
      <c r="J589" s="6">
        <f>I589/E589</f>
        <v>3.5502651849981062</v>
      </c>
      <c r="K589" s="6">
        <f>F589/E589</f>
        <v>0.73494759439323176</v>
      </c>
    </row>
    <row r="590" spans="1:11" x14ac:dyDescent="0.3">
      <c r="A590" s="5" t="s">
        <v>31</v>
      </c>
      <c r="B590" s="5" t="s">
        <v>995</v>
      </c>
      <c r="C590" s="5" t="s">
        <v>506</v>
      </c>
      <c r="D590" s="5" t="s">
        <v>32</v>
      </c>
      <c r="E590" s="6">
        <v>284.43478260869563</v>
      </c>
      <c r="F590" s="6">
        <v>278.22554347826087</v>
      </c>
      <c r="G590" s="6">
        <v>191.10380434782624</v>
      </c>
      <c r="H590" s="6">
        <v>692.71739130434787</v>
      </c>
      <c r="I590" s="6">
        <f>SUM(F590:H590)</f>
        <v>1162.0467391304351</v>
      </c>
      <c r="J590" s="6">
        <f>I590/E590</f>
        <v>4.085459339651484</v>
      </c>
      <c r="K590" s="6">
        <f>F590/E590</f>
        <v>0.97816990217059019</v>
      </c>
    </row>
    <row r="591" spans="1:11" x14ac:dyDescent="0.3">
      <c r="A591" s="5" t="s">
        <v>31</v>
      </c>
      <c r="B591" s="5" t="s">
        <v>996</v>
      </c>
      <c r="C591" s="5" t="s">
        <v>997</v>
      </c>
      <c r="D591" s="5" t="s">
        <v>176</v>
      </c>
      <c r="E591" s="6">
        <v>45.282608695652172</v>
      </c>
      <c r="F591" s="6">
        <v>37.896521739130435</v>
      </c>
      <c r="G591" s="6">
        <v>27.505434782608695</v>
      </c>
      <c r="H591" s="6">
        <v>95.542391304347817</v>
      </c>
      <c r="I591" s="6">
        <f>SUM(F591:H591)</f>
        <v>160.94434782608693</v>
      </c>
      <c r="J591" s="6">
        <f>I591/E591</f>
        <v>3.5542198751800282</v>
      </c>
      <c r="K591" s="6">
        <f>F591/E591</f>
        <v>0.83688910225636104</v>
      </c>
    </row>
    <row r="592" spans="1:11" x14ac:dyDescent="0.3">
      <c r="A592" s="5" t="s">
        <v>31</v>
      </c>
      <c r="B592" s="5" t="s">
        <v>998</v>
      </c>
      <c r="C592" s="5" t="s">
        <v>999</v>
      </c>
      <c r="D592" s="5" t="s">
        <v>99</v>
      </c>
      <c r="E592" s="6">
        <v>110.75</v>
      </c>
      <c r="F592" s="6">
        <v>21.462934782608702</v>
      </c>
      <c r="G592" s="6">
        <v>84.136086956521737</v>
      </c>
      <c r="H592" s="6">
        <v>230.30728260869566</v>
      </c>
      <c r="I592" s="6">
        <f>SUM(F592:H592)</f>
        <v>335.90630434782611</v>
      </c>
      <c r="J592" s="6">
        <f>I592/E592</f>
        <v>3.033014034743351</v>
      </c>
      <c r="K592" s="6">
        <f>F592/E592</f>
        <v>0.19379625085876931</v>
      </c>
    </row>
    <row r="593" spans="1:11" x14ac:dyDescent="0.3">
      <c r="A593" s="5" t="s">
        <v>31</v>
      </c>
      <c r="B593" s="5" t="s">
        <v>1000</v>
      </c>
      <c r="C593" s="5" t="s">
        <v>308</v>
      </c>
      <c r="D593" s="5" t="s">
        <v>32</v>
      </c>
      <c r="E593" s="6">
        <v>117.42391304347827</v>
      </c>
      <c r="F593" s="6">
        <v>48.49021739130437</v>
      </c>
      <c r="G593" s="6">
        <v>78.773695652173927</v>
      </c>
      <c r="H593" s="6">
        <v>239.49043478260867</v>
      </c>
      <c r="I593" s="6">
        <f>SUM(F593:H593)</f>
        <v>366.75434782608698</v>
      </c>
      <c r="J593" s="6">
        <f>I593/E593</f>
        <v>3.1233361103397206</v>
      </c>
      <c r="K593" s="6">
        <f>F593/E593</f>
        <v>0.41295010645191166</v>
      </c>
    </row>
    <row r="594" spans="1:11" x14ac:dyDescent="0.3">
      <c r="A594" s="5" t="s">
        <v>31</v>
      </c>
      <c r="B594" s="5" t="s">
        <v>1001</v>
      </c>
      <c r="C594" s="5" t="s">
        <v>104</v>
      </c>
      <c r="D594" s="5" t="s">
        <v>105</v>
      </c>
      <c r="E594" s="6">
        <v>167.20652173913044</v>
      </c>
      <c r="F594" s="6">
        <v>66.737934782608733</v>
      </c>
      <c r="G594" s="6">
        <v>139.7747826086956</v>
      </c>
      <c r="H594" s="6">
        <v>336.46891304347827</v>
      </c>
      <c r="I594" s="6">
        <f>SUM(F594:H594)</f>
        <v>542.98163043478257</v>
      </c>
      <c r="J594" s="6">
        <f>I594/E594</f>
        <v>3.2473711239680165</v>
      </c>
      <c r="K594" s="6">
        <f>F594/E594</f>
        <v>0.39913475914971092</v>
      </c>
    </row>
    <row r="595" spans="1:11" x14ac:dyDescent="0.3">
      <c r="A595" s="5" t="s">
        <v>31</v>
      </c>
      <c r="B595" s="5" t="s">
        <v>1002</v>
      </c>
      <c r="C595" s="5" t="s">
        <v>1003</v>
      </c>
      <c r="D595" s="5" t="s">
        <v>71</v>
      </c>
      <c r="E595" s="6">
        <v>82.456521739130437</v>
      </c>
      <c r="F595" s="6">
        <v>60.512499999999996</v>
      </c>
      <c r="G595" s="6">
        <v>69.556195652173912</v>
      </c>
      <c r="H595" s="6">
        <v>177.17934782608697</v>
      </c>
      <c r="I595" s="6">
        <f>SUM(F595:H595)</f>
        <v>307.24804347826091</v>
      </c>
      <c r="J595" s="6">
        <f>I595/E595</f>
        <v>3.7261824413393096</v>
      </c>
      <c r="K595" s="6">
        <f>F595/E595</f>
        <v>0.73387160558924325</v>
      </c>
    </row>
    <row r="596" spans="1:11" x14ac:dyDescent="0.3">
      <c r="A596" s="5" t="s">
        <v>31</v>
      </c>
      <c r="B596" s="5" t="s">
        <v>1004</v>
      </c>
      <c r="C596" s="5" t="s">
        <v>721</v>
      </c>
      <c r="D596" s="5" t="s">
        <v>102</v>
      </c>
      <c r="E596" s="6">
        <v>139.25</v>
      </c>
      <c r="F596" s="6">
        <v>78.850543478260875</v>
      </c>
      <c r="G596" s="6">
        <v>137.16032608695653</v>
      </c>
      <c r="H596" s="6">
        <v>291.23641304347825</v>
      </c>
      <c r="I596" s="6">
        <f>SUM(F596:H596)</f>
        <v>507.24728260869563</v>
      </c>
      <c r="J596" s="6">
        <f>I596/E596</f>
        <v>3.6427093903676524</v>
      </c>
      <c r="K596" s="6">
        <f>F596/E596</f>
        <v>0.56625165873077832</v>
      </c>
    </row>
    <row r="597" spans="1:11" x14ac:dyDescent="0.3">
      <c r="A597" s="5" t="s">
        <v>31</v>
      </c>
      <c r="B597" s="5" t="s">
        <v>1005</v>
      </c>
      <c r="C597" s="5" t="s">
        <v>546</v>
      </c>
      <c r="D597" s="5" t="s">
        <v>547</v>
      </c>
      <c r="E597" s="6">
        <v>57.836956521739133</v>
      </c>
      <c r="F597" s="6">
        <v>26.785326086956523</v>
      </c>
      <c r="G597" s="6">
        <v>50.353260869565219</v>
      </c>
      <c r="H597" s="6">
        <v>108.54891304347827</v>
      </c>
      <c r="I597" s="6">
        <f>SUM(F597:H597)</f>
        <v>185.6875</v>
      </c>
      <c r="J597" s="6">
        <f>I597/E597</f>
        <v>3.2105337342604772</v>
      </c>
      <c r="K597" s="6">
        <f>F597/E597</f>
        <v>0.46311783499342229</v>
      </c>
    </row>
    <row r="598" spans="1:11" x14ac:dyDescent="0.3">
      <c r="A598" s="5" t="s">
        <v>31</v>
      </c>
      <c r="B598" s="5" t="s">
        <v>1006</v>
      </c>
      <c r="C598" s="5" t="s">
        <v>1007</v>
      </c>
      <c r="D598" s="5" t="s">
        <v>220</v>
      </c>
      <c r="E598" s="6">
        <v>57.010869565217391</v>
      </c>
      <c r="F598" s="6">
        <v>26.705217391304348</v>
      </c>
      <c r="G598" s="6">
        <v>47.304673913043473</v>
      </c>
      <c r="H598" s="6">
        <v>135.09217391304347</v>
      </c>
      <c r="I598" s="6">
        <f>SUM(F598:H598)</f>
        <v>209.10206521739127</v>
      </c>
      <c r="J598" s="6">
        <f>I598/E598</f>
        <v>3.6677578646329834</v>
      </c>
      <c r="K598" s="6">
        <f>F598/E598</f>
        <v>0.46842326024785513</v>
      </c>
    </row>
    <row r="599" spans="1:11" x14ac:dyDescent="0.3">
      <c r="A599" s="5" t="s">
        <v>31</v>
      </c>
      <c r="B599" s="5" t="s">
        <v>1008</v>
      </c>
      <c r="C599" s="5" t="s">
        <v>1007</v>
      </c>
      <c r="D599" s="5" t="s">
        <v>220</v>
      </c>
      <c r="E599" s="6">
        <v>132.27173913043478</v>
      </c>
      <c r="F599" s="6">
        <v>50.685760869565222</v>
      </c>
      <c r="G599" s="6">
        <v>124.6317391304348</v>
      </c>
      <c r="H599" s="6">
        <v>316.57282608695652</v>
      </c>
      <c r="I599" s="6">
        <f>SUM(F599:H599)</f>
        <v>491.89032608695652</v>
      </c>
      <c r="J599" s="6">
        <f>I599/E599</f>
        <v>3.7187862601692827</v>
      </c>
      <c r="K599" s="6">
        <f>F599/E599</f>
        <v>0.3831941819377106</v>
      </c>
    </row>
    <row r="600" spans="1:11" x14ac:dyDescent="0.3">
      <c r="A600" s="5" t="s">
        <v>31</v>
      </c>
      <c r="B600" s="5" t="s">
        <v>1009</v>
      </c>
      <c r="C600" s="5" t="s">
        <v>757</v>
      </c>
      <c r="D600" s="5" t="s">
        <v>32</v>
      </c>
      <c r="E600" s="6">
        <v>94.076086956521735</v>
      </c>
      <c r="F600" s="6">
        <v>40.369565217391305</v>
      </c>
      <c r="G600" s="6">
        <v>88.035326086956516</v>
      </c>
      <c r="H600" s="6">
        <v>175.33706521739131</v>
      </c>
      <c r="I600" s="6">
        <f>SUM(F600:H600)</f>
        <v>303.7419565217391</v>
      </c>
      <c r="J600" s="6">
        <f>I600/E600</f>
        <v>3.2286839976891968</v>
      </c>
      <c r="K600" s="6">
        <f>F600/E600</f>
        <v>0.42911611785095322</v>
      </c>
    </row>
    <row r="601" spans="1:11" x14ac:dyDescent="0.3">
      <c r="A601" s="5" t="s">
        <v>31</v>
      </c>
      <c r="B601" s="5" t="s">
        <v>1010</v>
      </c>
      <c r="C601" s="5" t="s">
        <v>214</v>
      </c>
      <c r="D601" s="5" t="s">
        <v>215</v>
      </c>
      <c r="E601" s="6">
        <v>109.96739130434783</v>
      </c>
      <c r="F601" s="6">
        <v>26.773913043478252</v>
      </c>
      <c r="G601" s="6">
        <v>95.159999999999954</v>
      </c>
      <c r="H601" s="6">
        <v>252.89619565217393</v>
      </c>
      <c r="I601" s="6">
        <f>SUM(F601:H601)</f>
        <v>374.83010869565214</v>
      </c>
      <c r="J601" s="6">
        <f>I601/E601</f>
        <v>3.4085568844519121</v>
      </c>
      <c r="K601" s="6">
        <f>F601/E601</f>
        <v>0.2434713847978649</v>
      </c>
    </row>
    <row r="602" spans="1:11" x14ac:dyDescent="0.3">
      <c r="A602" s="5" t="s">
        <v>31</v>
      </c>
      <c r="B602" s="5" t="s">
        <v>1011</v>
      </c>
      <c r="C602" s="5" t="s">
        <v>613</v>
      </c>
      <c r="D602" s="5" t="s">
        <v>614</v>
      </c>
      <c r="E602" s="6">
        <v>81.641304347826093</v>
      </c>
      <c r="F602" s="6">
        <v>31.465217391304364</v>
      </c>
      <c r="G602" s="6">
        <v>74.199456521739151</v>
      </c>
      <c r="H602" s="6">
        <v>193.1217391304348</v>
      </c>
      <c r="I602" s="6">
        <f>SUM(F602:H602)</f>
        <v>298.78641304347832</v>
      </c>
      <c r="J602" s="6">
        <f>I602/E602</f>
        <v>3.6597457062974308</v>
      </c>
      <c r="K602" s="6">
        <f>F602/E602</f>
        <v>0.38540806816668904</v>
      </c>
    </row>
    <row r="603" spans="1:11" x14ac:dyDescent="0.3">
      <c r="A603" s="5" t="s">
        <v>31</v>
      </c>
      <c r="B603" s="5" t="s">
        <v>1012</v>
      </c>
      <c r="C603" s="5" t="s">
        <v>665</v>
      </c>
      <c r="D603" s="5" t="s">
        <v>666</v>
      </c>
      <c r="E603" s="6">
        <v>24.913043478260871</v>
      </c>
      <c r="F603" s="6">
        <v>25.004891304347826</v>
      </c>
      <c r="G603" s="6">
        <v>21.573369565217391</v>
      </c>
      <c r="H603" s="6">
        <v>45.8125</v>
      </c>
      <c r="I603" s="6">
        <f>SUM(F603:H603)</f>
        <v>92.390760869565213</v>
      </c>
      <c r="J603" s="6">
        <f>I603/E603</f>
        <v>3.7085296684118672</v>
      </c>
      <c r="K603" s="6">
        <f>F603/E603</f>
        <v>1.0036867364746944</v>
      </c>
    </row>
    <row r="604" spans="1:11" x14ac:dyDescent="0.3">
      <c r="A604" s="5" t="s">
        <v>31</v>
      </c>
      <c r="B604" s="5" t="s">
        <v>1013</v>
      </c>
      <c r="C604" s="5" t="s">
        <v>202</v>
      </c>
      <c r="D604" s="5" t="s">
        <v>203</v>
      </c>
      <c r="E604" s="6">
        <v>214.33695652173913</v>
      </c>
      <c r="F604" s="6">
        <v>96.826086956521735</v>
      </c>
      <c r="G604" s="6">
        <v>175.05706521739131</v>
      </c>
      <c r="H604" s="6">
        <v>424.16847826086956</v>
      </c>
      <c r="I604" s="6">
        <f>SUM(F604:H604)</f>
        <v>696.05163043478262</v>
      </c>
      <c r="J604" s="6">
        <f>I604/E604</f>
        <v>3.2474643744611797</v>
      </c>
      <c r="K604" s="6">
        <f>F604/E604</f>
        <v>0.45174704599624727</v>
      </c>
    </row>
    <row r="605" spans="1:11" x14ac:dyDescent="0.3">
      <c r="A605" s="5" t="s">
        <v>31</v>
      </c>
      <c r="B605" s="5" t="s">
        <v>1014</v>
      </c>
      <c r="C605" s="5" t="s">
        <v>148</v>
      </c>
      <c r="D605" s="5" t="s">
        <v>139</v>
      </c>
      <c r="E605" s="6">
        <v>64.836956521739125</v>
      </c>
      <c r="F605" s="6">
        <v>41</v>
      </c>
      <c r="G605" s="6">
        <v>28.021739130434781</v>
      </c>
      <c r="H605" s="6">
        <v>119.25</v>
      </c>
      <c r="I605" s="6">
        <f>SUM(F605:H605)</f>
        <v>188.27173913043478</v>
      </c>
      <c r="J605" s="6">
        <f>I605/E605</f>
        <v>2.9037720033528922</v>
      </c>
      <c r="K605" s="6">
        <f>F605/E605</f>
        <v>0.63235540653813915</v>
      </c>
    </row>
    <row r="606" spans="1:11" x14ac:dyDescent="0.3">
      <c r="A606" s="5" t="s">
        <v>31</v>
      </c>
      <c r="B606" s="5" t="s">
        <v>1015</v>
      </c>
      <c r="C606" s="5" t="s">
        <v>466</v>
      </c>
      <c r="D606" s="5" t="s">
        <v>197</v>
      </c>
      <c r="E606" s="6">
        <v>124.80434782608695</v>
      </c>
      <c r="F606" s="6">
        <v>31.231739130434779</v>
      </c>
      <c r="G606" s="6">
        <v>101.58336956521734</v>
      </c>
      <c r="H606" s="6">
        <v>307.34793478260866</v>
      </c>
      <c r="I606" s="6">
        <f>SUM(F606:H606)</f>
        <v>440.16304347826076</v>
      </c>
      <c r="J606" s="6">
        <f>I606/E606</f>
        <v>3.5268245950182888</v>
      </c>
      <c r="K606" s="6">
        <f>F606/E606</f>
        <v>0.25024560181153105</v>
      </c>
    </row>
    <row r="607" spans="1:11" x14ac:dyDescent="0.3">
      <c r="A607" s="5" t="s">
        <v>31</v>
      </c>
      <c r="B607" s="5" t="s">
        <v>1016</v>
      </c>
      <c r="C607" s="5" t="s">
        <v>987</v>
      </c>
      <c r="D607" s="5" t="s">
        <v>35</v>
      </c>
      <c r="E607" s="6">
        <v>159.19565217391303</v>
      </c>
      <c r="F607" s="6">
        <v>0.45108695652173914</v>
      </c>
      <c r="G607" s="6">
        <v>148.49391304347824</v>
      </c>
      <c r="H607" s="6">
        <v>326.98108695652172</v>
      </c>
      <c r="I607" s="6">
        <f>SUM(F607:H607)</f>
        <v>475.92608695652171</v>
      </c>
      <c r="J607" s="6">
        <f>I607/E607</f>
        <v>2.9895671173016525</v>
      </c>
      <c r="K607" s="6">
        <f>F607/E607</f>
        <v>2.8335381674177251E-3</v>
      </c>
    </row>
    <row r="608" spans="1:11" x14ac:dyDescent="0.3">
      <c r="A608" s="5" t="s">
        <v>31</v>
      </c>
      <c r="B608" s="5" t="s">
        <v>1017</v>
      </c>
      <c r="C608" s="5" t="s">
        <v>1018</v>
      </c>
      <c r="D608" s="5" t="s">
        <v>142</v>
      </c>
      <c r="E608" s="6">
        <v>72.934782608695656</v>
      </c>
      <c r="F608" s="6">
        <v>52.929347826086953</v>
      </c>
      <c r="G608" s="6">
        <v>75.027173913043484</v>
      </c>
      <c r="H608" s="6">
        <v>159.51358695652175</v>
      </c>
      <c r="I608" s="6">
        <f>SUM(F608:H608)</f>
        <v>287.47010869565219</v>
      </c>
      <c r="J608" s="6">
        <f>I608/E608</f>
        <v>3.9414679582712369</v>
      </c>
      <c r="K608" s="6">
        <f>F608/E608</f>
        <v>0.72570789865871821</v>
      </c>
    </row>
    <row r="609" spans="1:11" x14ac:dyDescent="0.3">
      <c r="A609" s="5" t="s">
        <v>31</v>
      </c>
      <c r="B609" s="5" t="s">
        <v>1019</v>
      </c>
      <c r="C609" s="5" t="s">
        <v>258</v>
      </c>
      <c r="D609" s="5" t="s">
        <v>259</v>
      </c>
      <c r="E609" s="6">
        <v>99.945652173913047</v>
      </c>
      <c r="F609" s="6">
        <v>6.052173913043478</v>
      </c>
      <c r="G609" s="6">
        <v>73.594021739130426</v>
      </c>
      <c r="H609" s="6">
        <v>197.93913043478261</v>
      </c>
      <c r="I609" s="6">
        <f>SUM(F609:H609)</f>
        <v>277.58532608695651</v>
      </c>
      <c r="J609" s="6">
        <f>I609/E609</f>
        <v>2.7773626971179985</v>
      </c>
      <c r="K609" s="6">
        <f>F609/E609</f>
        <v>6.0554649265905376E-2</v>
      </c>
    </row>
    <row r="610" spans="1:11" x14ac:dyDescent="0.3">
      <c r="A610" s="5" t="s">
        <v>31</v>
      </c>
      <c r="B610" s="5" t="s">
        <v>1020</v>
      </c>
      <c r="C610" s="5" t="s">
        <v>363</v>
      </c>
      <c r="D610" s="5" t="s">
        <v>105</v>
      </c>
      <c r="E610" s="6">
        <v>25.565217391304348</v>
      </c>
      <c r="F610" s="6">
        <v>50.673913043478258</v>
      </c>
      <c r="G610" s="6">
        <v>0</v>
      </c>
      <c r="H610" s="6">
        <v>38.875</v>
      </c>
      <c r="I610" s="6">
        <f>SUM(F610:H610)</f>
        <v>89.548913043478251</v>
      </c>
      <c r="J610" s="6">
        <f>I610/E610</f>
        <v>3.5027636054421767</v>
      </c>
      <c r="K610" s="6">
        <f>F610/E610</f>
        <v>1.982142857142857</v>
      </c>
    </row>
    <row r="611" spans="1:11" x14ac:dyDescent="0.3">
      <c r="A611" s="5" t="s">
        <v>31</v>
      </c>
      <c r="B611" s="5" t="s">
        <v>1021</v>
      </c>
      <c r="C611" s="5" t="s">
        <v>477</v>
      </c>
      <c r="D611" s="5" t="s">
        <v>99</v>
      </c>
      <c r="E611" s="6">
        <v>118.70652173913044</v>
      </c>
      <c r="F611" s="6">
        <v>63.5625</v>
      </c>
      <c r="G611" s="6">
        <v>119.63315217391305</v>
      </c>
      <c r="H611" s="6">
        <v>269.26086956521738</v>
      </c>
      <c r="I611" s="6">
        <f>SUM(F611:H611)</f>
        <v>452.45652173913044</v>
      </c>
      <c r="J611" s="6">
        <f>I611/E611</f>
        <v>3.8115557183408111</v>
      </c>
      <c r="K611" s="6">
        <f>F611/E611</f>
        <v>0.53545920703232308</v>
      </c>
    </row>
    <row r="612" spans="1:11" x14ac:dyDescent="0.3">
      <c r="A612" s="5" t="s">
        <v>31</v>
      </c>
      <c r="B612" s="5" t="s">
        <v>1022</v>
      </c>
      <c r="C612" s="5" t="s">
        <v>104</v>
      </c>
      <c r="D612" s="5" t="s">
        <v>105</v>
      </c>
      <c r="E612" s="6">
        <v>51.467391304347828</v>
      </c>
      <c r="F612" s="6">
        <v>16.963586956521734</v>
      </c>
      <c r="G612" s="6">
        <v>54.994239130434806</v>
      </c>
      <c r="H612" s="6">
        <v>78.505434782608702</v>
      </c>
      <c r="I612" s="6">
        <f>SUM(F612:H612)</f>
        <v>150.46326086956526</v>
      </c>
      <c r="J612" s="6">
        <f>I612/E612</f>
        <v>2.9234677930306239</v>
      </c>
      <c r="K612" s="6">
        <f>F612/E612</f>
        <v>0.32959873284054897</v>
      </c>
    </row>
    <row r="613" spans="1:11" x14ac:dyDescent="0.3">
      <c r="A613" s="5" t="s">
        <v>31</v>
      </c>
      <c r="B613" s="5" t="s">
        <v>1023</v>
      </c>
      <c r="C613" s="5" t="s">
        <v>233</v>
      </c>
      <c r="D613" s="5" t="s">
        <v>142</v>
      </c>
      <c r="E613" s="6">
        <v>79.543478260869563</v>
      </c>
      <c r="F613" s="6">
        <v>49.216086956521728</v>
      </c>
      <c r="G613" s="6">
        <v>56.582717391304357</v>
      </c>
      <c r="H613" s="6">
        <v>191.44293478260869</v>
      </c>
      <c r="I613" s="6">
        <f>SUM(F613:H613)</f>
        <v>297.24173913043478</v>
      </c>
      <c r="J613" s="6">
        <f>I613/E613</f>
        <v>3.7368461328231759</v>
      </c>
      <c r="K613" s="6">
        <f>F613/E613</f>
        <v>0.61873189396009831</v>
      </c>
    </row>
    <row r="614" spans="1:11" x14ac:dyDescent="0.3">
      <c r="A614" s="5" t="s">
        <v>31</v>
      </c>
      <c r="B614" s="5" t="s">
        <v>1024</v>
      </c>
      <c r="C614" s="5" t="s">
        <v>58</v>
      </c>
      <c r="D614" s="5" t="s">
        <v>59</v>
      </c>
      <c r="E614" s="6">
        <v>167.09782608695653</v>
      </c>
      <c r="F614" s="6">
        <v>36.089673913043477</v>
      </c>
      <c r="G614" s="6">
        <v>145.97826086956522</v>
      </c>
      <c r="H614" s="6">
        <v>403.26902173913044</v>
      </c>
      <c r="I614" s="6">
        <f>SUM(F614:H614)</f>
        <v>585.33695652173913</v>
      </c>
      <c r="J614" s="6">
        <f>I614/E614</f>
        <v>3.5029597345996226</v>
      </c>
      <c r="K614" s="6">
        <f>F614/E614</f>
        <v>0.21597931438235865</v>
      </c>
    </row>
    <row r="615" spans="1:11" x14ac:dyDescent="0.3">
      <c r="A615" s="5" t="s">
        <v>31</v>
      </c>
      <c r="B615" s="5" t="s">
        <v>1025</v>
      </c>
      <c r="C615" s="5" t="s">
        <v>1026</v>
      </c>
      <c r="D615" s="5" t="s">
        <v>79</v>
      </c>
      <c r="E615" s="6">
        <v>69.152173913043484</v>
      </c>
      <c r="F615" s="6">
        <v>29.021739130434781</v>
      </c>
      <c r="G615" s="6">
        <v>52.404891304347828</v>
      </c>
      <c r="H615" s="6">
        <v>136.91032608695653</v>
      </c>
      <c r="I615" s="6">
        <f>SUM(F615:H615)</f>
        <v>218.33695652173913</v>
      </c>
      <c r="J615" s="6">
        <f>I615/E615</f>
        <v>3.1573404589751646</v>
      </c>
      <c r="K615" s="6">
        <f>F615/E615</f>
        <v>0.41967934611757302</v>
      </c>
    </row>
    <row r="616" spans="1:11" x14ac:dyDescent="0.3">
      <c r="A616" s="5" t="s">
        <v>31</v>
      </c>
      <c r="B616" s="5" t="s">
        <v>1027</v>
      </c>
      <c r="C616" s="5" t="s">
        <v>757</v>
      </c>
      <c r="D616" s="5" t="s">
        <v>32</v>
      </c>
      <c r="E616" s="6">
        <v>104.85869565217391</v>
      </c>
      <c r="F616" s="6">
        <v>41.410326086956523</v>
      </c>
      <c r="G616" s="6">
        <v>45.714673913043477</v>
      </c>
      <c r="H616" s="6">
        <v>191.4891304347826</v>
      </c>
      <c r="I616" s="6">
        <f>SUM(F616:H616)</f>
        <v>278.61413043478262</v>
      </c>
      <c r="J616" s="6">
        <f>I616/E616</f>
        <v>2.6570436405100035</v>
      </c>
      <c r="K616" s="6">
        <f>F616/E616</f>
        <v>0.39491551777754746</v>
      </c>
    </row>
    <row r="617" spans="1:11" x14ac:dyDescent="0.3">
      <c r="A617" s="5" t="s">
        <v>31</v>
      </c>
      <c r="B617" s="5" t="s">
        <v>1028</v>
      </c>
      <c r="C617" s="5" t="s">
        <v>757</v>
      </c>
      <c r="D617" s="5" t="s">
        <v>32</v>
      </c>
      <c r="E617" s="6">
        <v>88.760869565217391</v>
      </c>
      <c r="F617" s="6">
        <v>35.951086956521742</v>
      </c>
      <c r="G617" s="6">
        <v>37.801630434782609</v>
      </c>
      <c r="H617" s="6">
        <v>173.93206521739131</v>
      </c>
      <c r="I617" s="6">
        <f>SUM(F617:H617)</f>
        <v>247.68478260869566</v>
      </c>
      <c r="J617" s="6">
        <f>I617/E617</f>
        <v>2.790472691648298</v>
      </c>
      <c r="K617" s="6">
        <f>F617/E617</f>
        <v>0.40503306392358562</v>
      </c>
    </row>
    <row r="618" spans="1:11" x14ac:dyDescent="0.3">
      <c r="A618" s="5" t="s">
        <v>31</v>
      </c>
      <c r="B618" s="5" t="s">
        <v>1029</v>
      </c>
      <c r="C618" s="5" t="s">
        <v>421</v>
      </c>
      <c r="D618" s="5" t="s">
        <v>422</v>
      </c>
      <c r="E618" s="6">
        <v>94.413043478260875</v>
      </c>
      <c r="F618" s="6">
        <v>47.345108695652172</v>
      </c>
      <c r="G618" s="6">
        <v>88.861413043478265</v>
      </c>
      <c r="H618" s="6">
        <v>198.96195652173913</v>
      </c>
      <c r="I618" s="6">
        <f>SUM(F618:H618)</f>
        <v>335.16847826086956</v>
      </c>
      <c r="J618" s="6">
        <f>I618/E618</f>
        <v>3.5500230255583696</v>
      </c>
      <c r="K618" s="6">
        <f>F618/E618</f>
        <v>0.50146787934607406</v>
      </c>
    </row>
    <row r="619" spans="1:11" x14ac:dyDescent="0.3">
      <c r="A619" s="5" t="s">
        <v>31</v>
      </c>
      <c r="B619" s="5" t="s">
        <v>1030</v>
      </c>
      <c r="C619" s="5" t="s">
        <v>484</v>
      </c>
      <c r="D619" s="5" t="s">
        <v>33</v>
      </c>
      <c r="E619" s="6">
        <v>48.315217391304351</v>
      </c>
      <c r="F619" s="6">
        <v>166.10597826086956</v>
      </c>
      <c r="G619" s="6">
        <v>0</v>
      </c>
      <c r="H619" s="6">
        <v>139.49728260869566</v>
      </c>
      <c r="I619" s="6">
        <f>SUM(F619:H619)</f>
        <v>305.60326086956525</v>
      </c>
      <c r="J619" s="6">
        <f>I619/E619</f>
        <v>6.3251968503937013</v>
      </c>
      <c r="K619" s="6">
        <f>F619/E619</f>
        <v>3.4379640044994373</v>
      </c>
    </row>
    <row r="620" spans="1:11" x14ac:dyDescent="0.3">
      <c r="A620" s="5" t="s">
        <v>31</v>
      </c>
      <c r="B620" s="5" t="s">
        <v>1031</v>
      </c>
      <c r="C620" s="5" t="s">
        <v>1032</v>
      </c>
      <c r="D620" s="5" t="s">
        <v>203</v>
      </c>
      <c r="E620" s="6">
        <v>96.554347826086953</v>
      </c>
      <c r="F620" s="6">
        <v>29.434782608695652</v>
      </c>
      <c r="G620" s="6">
        <v>49.652173913043477</v>
      </c>
      <c r="H620" s="6">
        <v>177.1842391304348</v>
      </c>
      <c r="I620" s="6">
        <f>SUM(F620:H620)</f>
        <v>256.2711956521739</v>
      </c>
      <c r="J620" s="6">
        <f>I620/E620</f>
        <v>2.6541652594844085</v>
      </c>
      <c r="K620" s="6">
        <f>F620/E620</f>
        <v>0.30485196442643253</v>
      </c>
    </row>
    <row r="621" spans="1:11" x14ac:dyDescent="0.3">
      <c r="A621" s="5" t="s">
        <v>31</v>
      </c>
      <c r="B621" s="5" t="s">
        <v>1033</v>
      </c>
      <c r="C621" s="5" t="s">
        <v>387</v>
      </c>
      <c r="D621" s="5" t="s">
        <v>298</v>
      </c>
      <c r="E621" s="6">
        <v>124.66304347826087</v>
      </c>
      <c r="F621" s="6">
        <v>41.108695652173914</v>
      </c>
      <c r="G621" s="6">
        <v>117.49728260869566</v>
      </c>
      <c r="H621" s="6">
        <v>259.07423913043482</v>
      </c>
      <c r="I621" s="6">
        <f>SUM(F621:H621)</f>
        <v>417.68021739130438</v>
      </c>
      <c r="J621" s="6">
        <f>I621/E621</f>
        <v>3.3504734501700235</v>
      </c>
      <c r="K621" s="6">
        <f>F621/E621</f>
        <v>0.32975847937919611</v>
      </c>
    </row>
    <row r="622" spans="1:11" x14ac:dyDescent="0.3">
      <c r="A622" s="5" t="s">
        <v>31</v>
      </c>
      <c r="B622" s="5" t="s">
        <v>1034</v>
      </c>
      <c r="C622" s="5" t="s">
        <v>436</v>
      </c>
      <c r="D622" s="5" t="s">
        <v>125</v>
      </c>
      <c r="E622" s="6">
        <v>99.043478260869563</v>
      </c>
      <c r="F622" s="6">
        <v>66.119565217391298</v>
      </c>
      <c r="G622" s="6">
        <v>55.543478260869563</v>
      </c>
      <c r="H622" s="6">
        <v>198.47282608695653</v>
      </c>
      <c r="I622" s="6">
        <f>SUM(F622:H622)</f>
        <v>320.13586956521738</v>
      </c>
      <c r="J622" s="6">
        <f>I622/E622</f>
        <v>3.232276119402985</v>
      </c>
      <c r="K622" s="6">
        <f>F622/E622</f>
        <v>0.66758121158911321</v>
      </c>
    </row>
    <row r="623" spans="1:11" x14ac:dyDescent="0.3">
      <c r="A623" s="5" t="s">
        <v>31</v>
      </c>
      <c r="B623" s="5" t="s">
        <v>1035</v>
      </c>
      <c r="C623" s="5" t="s">
        <v>438</v>
      </c>
      <c r="D623" s="5" t="s">
        <v>422</v>
      </c>
      <c r="E623" s="6">
        <v>103.55434782608695</v>
      </c>
      <c r="F623" s="6">
        <v>41.388586956521742</v>
      </c>
      <c r="G623" s="6">
        <v>128.51880434782609</v>
      </c>
      <c r="H623" s="6">
        <v>176.4891304347826</v>
      </c>
      <c r="I623" s="6">
        <f>SUM(F623:H623)</f>
        <v>346.39652173913043</v>
      </c>
      <c r="J623" s="6">
        <f>I623/E623</f>
        <v>3.3450698016164586</v>
      </c>
      <c r="K623" s="6">
        <f>F623/E623</f>
        <v>0.39967985724782201</v>
      </c>
    </row>
    <row r="624" spans="1:11" x14ac:dyDescent="0.3">
      <c r="A624" s="5" t="s">
        <v>31</v>
      </c>
      <c r="B624" s="5" t="s">
        <v>1036</v>
      </c>
      <c r="C624" s="5" t="s">
        <v>1037</v>
      </c>
      <c r="D624" s="5" t="s">
        <v>176</v>
      </c>
      <c r="E624" s="6">
        <v>165.28260869565219</v>
      </c>
      <c r="F624" s="6">
        <v>48.641304347826086</v>
      </c>
      <c r="G624" s="6">
        <v>118.69021739130434</v>
      </c>
      <c r="H624" s="6">
        <v>336.01086956521738</v>
      </c>
      <c r="I624" s="6">
        <f>SUM(F624:H624)</f>
        <v>503.34239130434781</v>
      </c>
      <c r="J624" s="6">
        <f>I624/E624</f>
        <v>3.0453439431803231</v>
      </c>
      <c r="K624" s="6">
        <f>F624/E624</f>
        <v>0.2942917269498882</v>
      </c>
    </row>
    <row r="625" spans="1:11" x14ac:dyDescent="0.3">
      <c r="A625" s="5" t="s">
        <v>31</v>
      </c>
      <c r="B625" s="5" t="s">
        <v>1038</v>
      </c>
      <c r="C625" s="5" t="s">
        <v>104</v>
      </c>
      <c r="D625" s="5" t="s">
        <v>105</v>
      </c>
      <c r="E625" s="6">
        <v>166.0108695652174</v>
      </c>
      <c r="F625" s="6">
        <v>70.978260869565219</v>
      </c>
      <c r="G625" s="6">
        <v>138.20978260869566</v>
      </c>
      <c r="H625" s="6">
        <v>353.07065217391306</v>
      </c>
      <c r="I625" s="6">
        <f>SUM(F625:H625)</f>
        <v>562.25869565217397</v>
      </c>
      <c r="J625" s="6">
        <f>I625/E625</f>
        <v>3.3868788057356118</v>
      </c>
      <c r="K625" s="6">
        <f>F625/E625</f>
        <v>0.42755188895436386</v>
      </c>
    </row>
    <row r="626" spans="1:11" x14ac:dyDescent="0.3">
      <c r="A626" s="5" t="s">
        <v>31</v>
      </c>
      <c r="B626" s="5" t="s">
        <v>1039</v>
      </c>
      <c r="C626" s="5" t="s">
        <v>363</v>
      </c>
      <c r="D626" s="5" t="s">
        <v>105</v>
      </c>
      <c r="E626" s="6">
        <v>45.804347826086953</v>
      </c>
      <c r="F626" s="6">
        <v>40.807391304347824</v>
      </c>
      <c r="G626" s="6">
        <v>96.523043478260846</v>
      </c>
      <c r="H626" s="6">
        <v>116.21967391304347</v>
      </c>
      <c r="I626" s="6">
        <f>SUM(F626:H626)</f>
        <v>253.55010869565214</v>
      </c>
      <c r="J626" s="6">
        <f>I626/E626</f>
        <v>5.5355030849549118</v>
      </c>
      <c r="K626" s="6">
        <f>F626/E626</f>
        <v>0.89090650213573808</v>
      </c>
    </row>
    <row r="627" spans="1:11" x14ac:dyDescent="0.3">
      <c r="A627" s="5" t="s">
        <v>31</v>
      </c>
      <c r="B627" s="5" t="s">
        <v>1040</v>
      </c>
      <c r="C627" s="5" t="s">
        <v>425</v>
      </c>
      <c r="D627" s="5" t="s">
        <v>125</v>
      </c>
      <c r="E627" s="6">
        <v>105.98913043478261</v>
      </c>
      <c r="F627" s="6">
        <v>75.610869565217413</v>
      </c>
      <c r="G627" s="6">
        <v>91.93369565217391</v>
      </c>
      <c r="H627" s="6">
        <v>174.07282608695652</v>
      </c>
      <c r="I627" s="6">
        <f>SUM(F627:H627)</f>
        <v>341.61739130434785</v>
      </c>
      <c r="J627" s="6">
        <f>I627/E627</f>
        <v>3.2231360886062972</v>
      </c>
      <c r="K627" s="6">
        <f>F627/E627</f>
        <v>0.71338324274433407</v>
      </c>
    </row>
    <row r="628" spans="1:11" x14ac:dyDescent="0.3">
      <c r="A628" s="5" t="s">
        <v>31</v>
      </c>
      <c r="B628" s="5" t="s">
        <v>1041</v>
      </c>
      <c r="C628" s="5" t="s">
        <v>847</v>
      </c>
      <c r="D628" s="5" t="s">
        <v>99</v>
      </c>
      <c r="E628" s="6">
        <v>116.27173913043478</v>
      </c>
      <c r="F628" s="6">
        <v>31.290760869565219</v>
      </c>
      <c r="G628" s="6">
        <v>97.603260869565219</v>
      </c>
      <c r="H628" s="6">
        <v>199.42119565217391</v>
      </c>
      <c r="I628" s="6">
        <f>SUM(F628:H628)</f>
        <v>328.31521739130437</v>
      </c>
      <c r="J628" s="6">
        <f>I628/E628</f>
        <v>2.8236888847340378</v>
      </c>
      <c r="K628" s="6">
        <f>F628/E628</f>
        <v>0.26911750958212582</v>
      </c>
    </row>
    <row r="629" spans="1:11" x14ac:dyDescent="0.3">
      <c r="A629" s="5" t="s">
        <v>31</v>
      </c>
      <c r="B629" s="5" t="s">
        <v>1042</v>
      </c>
      <c r="C629" s="5" t="s">
        <v>48</v>
      </c>
      <c r="D629" s="5" t="s">
        <v>49</v>
      </c>
      <c r="E629" s="6">
        <v>100.60869565217391</v>
      </c>
      <c r="F629" s="6">
        <v>34.733695652173914</v>
      </c>
      <c r="G629" s="6">
        <v>77.676630434782609</v>
      </c>
      <c r="H629" s="6">
        <v>168.64402173913044</v>
      </c>
      <c r="I629" s="6">
        <f>SUM(F629:H629)</f>
        <v>281.054347826087</v>
      </c>
      <c r="J629" s="6">
        <f>I629/E629</f>
        <v>2.7935393258426973</v>
      </c>
      <c r="K629" s="6">
        <f>F629/E629</f>
        <v>0.34523552290406229</v>
      </c>
    </row>
    <row r="630" spans="1:11" x14ac:dyDescent="0.3">
      <c r="A630" s="5" t="s">
        <v>31</v>
      </c>
      <c r="B630" s="5" t="s">
        <v>1043</v>
      </c>
      <c r="C630" s="5" t="s">
        <v>1044</v>
      </c>
      <c r="D630" s="5" t="s">
        <v>71</v>
      </c>
      <c r="E630" s="6">
        <v>44.684782608695649</v>
      </c>
      <c r="F630" s="6">
        <v>36.676630434782609</v>
      </c>
      <c r="G630" s="6">
        <v>43.404891304347828</v>
      </c>
      <c r="H630" s="6">
        <v>100.69021739130434</v>
      </c>
      <c r="I630" s="6">
        <f>SUM(F630:H630)</f>
        <v>180.77173913043478</v>
      </c>
      <c r="J630" s="6">
        <f>I630/E630</f>
        <v>4.0454877158842137</v>
      </c>
      <c r="K630" s="6">
        <f>F630/E630</f>
        <v>0.82078569691072745</v>
      </c>
    </row>
    <row r="631" spans="1:11" x14ac:dyDescent="0.3">
      <c r="A631" s="5" t="s">
        <v>31</v>
      </c>
      <c r="B631" s="5" t="s">
        <v>1045</v>
      </c>
      <c r="C631" s="5" t="s">
        <v>237</v>
      </c>
      <c r="D631" s="5" t="s">
        <v>238</v>
      </c>
      <c r="E631" s="6">
        <v>112.76086956521739</v>
      </c>
      <c r="F631" s="6">
        <v>36.975543478260867</v>
      </c>
      <c r="G631" s="6">
        <v>78.865760869565207</v>
      </c>
      <c r="H631" s="6">
        <v>217.59728260869565</v>
      </c>
      <c r="I631" s="6">
        <f>SUM(F631:H631)</f>
        <v>333.4385869565217</v>
      </c>
      <c r="J631" s="6">
        <f>I631/E631</f>
        <v>2.9570416425679582</v>
      </c>
      <c r="K631" s="6">
        <f>F631/E631</f>
        <v>0.32791112396375555</v>
      </c>
    </row>
    <row r="632" spans="1:11" x14ac:dyDescent="0.3">
      <c r="A632" s="5" t="s">
        <v>31</v>
      </c>
      <c r="B632" s="5" t="s">
        <v>1046</v>
      </c>
      <c r="C632" s="5" t="s">
        <v>537</v>
      </c>
      <c r="D632" s="5" t="s">
        <v>35</v>
      </c>
      <c r="E632" s="6">
        <v>53.934782608695649</v>
      </c>
      <c r="F632" s="6">
        <v>29.354347826086965</v>
      </c>
      <c r="G632" s="6">
        <v>55.752173913043485</v>
      </c>
      <c r="H632" s="6">
        <v>136.96565217391304</v>
      </c>
      <c r="I632" s="6">
        <f>SUM(F632:H632)</f>
        <v>222.07217391304349</v>
      </c>
      <c r="J632" s="6">
        <f>I632/E632</f>
        <v>4.1174203950020161</v>
      </c>
      <c r="K632" s="6">
        <f>F632/E632</f>
        <v>0.5442563482466749</v>
      </c>
    </row>
    <row r="633" spans="1:11" x14ac:dyDescent="0.3">
      <c r="A633" s="5" t="s">
        <v>31</v>
      </c>
      <c r="B633" s="5" t="s">
        <v>1047</v>
      </c>
      <c r="C633" s="5" t="s">
        <v>82</v>
      </c>
      <c r="D633" s="5" t="s">
        <v>83</v>
      </c>
      <c r="E633" s="6">
        <v>111.21739130434783</v>
      </c>
      <c r="F633" s="6">
        <v>82.880434782608688</v>
      </c>
      <c r="G633" s="6">
        <v>64.88836956521736</v>
      </c>
      <c r="H633" s="6">
        <v>199.75728260869565</v>
      </c>
      <c r="I633" s="6">
        <f>SUM(F633:H633)</f>
        <v>347.52608695652168</v>
      </c>
      <c r="J633" s="6">
        <f>I633/E633</f>
        <v>3.1247458952306482</v>
      </c>
      <c r="K633" s="6">
        <f>F633/E633</f>
        <v>0.74521110242376853</v>
      </c>
    </row>
    <row r="634" spans="1:11" x14ac:dyDescent="0.3">
      <c r="A634" s="5" t="s">
        <v>31</v>
      </c>
      <c r="B634" s="5" t="s">
        <v>1048</v>
      </c>
      <c r="C634" s="5" t="s">
        <v>82</v>
      </c>
      <c r="D634" s="5" t="s">
        <v>83</v>
      </c>
      <c r="E634" s="6">
        <v>17.673913043478262</v>
      </c>
      <c r="F634" s="6">
        <v>12.44554347826087</v>
      </c>
      <c r="G634" s="6">
        <v>11.719565217391303</v>
      </c>
      <c r="H634" s="6">
        <v>4.2608695652173916</v>
      </c>
      <c r="I634" s="6">
        <f>SUM(F634:H634)</f>
        <v>28.425978260869563</v>
      </c>
      <c r="J634" s="6">
        <f>I634/E634</f>
        <v>1.6083579335793357</v>
      </c>
      <c r="K634" s="6">
        <f>F634/E634</f>
        <v>0.70417589175891759</v>
      </c>
    </row>
    <row r="635" spans="1:11" x14ac:dyDescent="0.3">
      <c r="A635" s="5" t="s">
        <v>31</v>
      </c>
      <c r="B635" s="5" t="s">
        <v>1049</v>
      </c>
      <c r="C635" s="5" t="s">
        <v>1050</v>
      </c>
      <c r="D635" s="5" t="s">
        <v>215</v>
      </c>
      <c r="E635" s="6">
        <v>11.793478260869565</v>
      </c>
      <c r="F635" s="6">
        <v>28.719565217391317</v>
      </c>
      <c r="G635" s="6">
        <v>22.66467391304348</v>
      </c>
      <c r="H635" s="6">
        <v>15.303804347826087</v>
      </c>
      <c r="I635" s="6">
        <f>SUM(F635:H635)</f>
        <v>66.68804347826088</v>
      </c>
      <c r="J635" s="6">
        <f>I635/E635</f>
        <v>5.6546543778801857</v>
      </c>
      <c r="K635" s="6">
        <f>F635/E635</f>
        <v>2.4352073732718904</v>
      </c>
    </row>
    <row r="636" spans="1:11" x14ac:dyDescent="0.3">
      <c r="A636" s="5" t="s">
        <v>31</v>
      </c>
      <c r="B636" s="5" t="s">
        <v>1051</v>
      </c>
      <c r="C636" s="5" t="s">
        <v>1052</v>
      </c>
      <c r="D636" s="5" t="s">
        <v>203</v>
      </c>
      <c r="E636" s="6">
        <v>18.663043478260871</v>
      </c>
      <c r="F636" s="6">
        <v>21.565217391304348</v>
      </c>
      <c r="G636" s="6">
        <v>7.7581521739130439</v>
      </c>
      <c r="H636" s="6">
        <v>36.201086956521742</v>
      </c>
      <c r="I636" s="6">
        <f>SUM(F636:H636)</f>
        <v>65.524456521739125</v>
      </c>
      <c r="J636" s="6">
        <f>I636/E636</f>
        <v>3.5109202096680252</v>
      </c>
      <c r="K636" s="6">
        <f>F636/E636</f>
        <v>1.1555037856726849</v>
      </c>
    </row>
    <row r="637" spans="1:11" x14ac:dyDescent="0.3">
      <c r="A637" s="5" t="s">
        <v>31</v>
      </c>
      <c r="B637" s="5" t="s">
        <v>1053</v>
      </c>
      <c r="C637" s="5" t="s">
        <v>1054</v>
      </c>
      <c r="D637" s="5" t="s">
        <v>223</v>
      </c>
      <c r="E637" s="6">
        <v>157.11956521739131</v>
      </c>
      <c r="F637" s="6">
        <v>80.883152173913047</v>
      </c>
      <c r="G637" s="6">
        <v>110.04945652173912</v>
      </c>
      <c r="H637" s="6">
        <v>274.17717391304348</v>
      </c>
      <c r="I637" s="6">
        <f>SUM(F637:H637)</f>
        <v>465.10978260869564</v>
      </c>
      <c r="J637" s="6">
        <f>I637/E637</f>
        <v>2.9602282947077132</v>
      </c>
      <c r="K637" s="6">
        <f>F637/E637</f>
        <v>0.51478727084053955</v>
      </c>
    </row>
    <row r="638" spans="1:11" x14ac:dyDescent="0.3">
      <c r="A638" s="5" t="s">
        <v>31</v>
      </c>
      <c r="B638" s="5" t="s">
        <v>1055</v>
      </c>
      <c r="C638" s="5" t="s">
        <v>1056</v>
      </c>
      <c r="D638" s="5" t="s">
        <v>774</v>
      </c>
      <c r="E638" s="6">
        <v>143.18478260869566</v>
      </c>
      <c r="F638" s="6">
        <v>62.552608695652175</v>
      </c>
      <c r="G638" s="6">
        <v>174.6265217391304</v>
      </c>
      <c r="H638" s="6">
        <v>358.6925</v>
      </c>
      <c r="I638" s="6">
        <f>SUM(F638:H638)</f>
        <v>595.87163043478256</v>
      </c>
      <c r="J638" s="6">
        <f>I638/E638</f>
        <v>4.1615569725954602</v>
      </c>
      <c r="K638" s="6">
        <f>F638/E638</f>
        <v>0.43686631746754723</v>
      </c>
    </row>
    <row r="639" spans="1:11" x14ac:dyDescent="0.3">
      <c r="A639" s="5" t="s">
        <v>31</v>
      </c>
      <c r="B639" s="5" t="s">
        <v>1057</v>
      </c>
      <c r="C639" s="5" t="s">
        <v>598</v>
      </c>
      <c r="D639" s="5" t="s">
        <v>599</v>
      </c>
      <c r="E639" s="6">
        <v>149.68478260869566</v>
      </c>
      <c r="F639" s="6">
        <v>67.372282608695656</v>
      </c>
      <c r="G639" s="6">
        <v>138.28619565217392</v>
      </c>
      <c r="H639" s="6">
        <v>369.22826086956519</v>
      </c>
      <c r="I639" s="6">
        <f>SUM(F639:H639)</f>
        <v>574.88673913043476</v>
      </c>
      <c r="J639" s="6">
        <f>I639/E639</f>
        <v>3.8406491903274995</v>
      </c>
      <c r="K639" s="6">
        <f>F639/E639</f>
        <v>0.45009440127804806</v>
      </c>
    </row>
    <row r="640" spans="1:11" x14ac:dyDescent="0.3">
      <c r="A640" s="5" t="s">
        <v>31</v>
      </c>
      <c r="B640" s="5" t="s">
        <v>1058</v>
      </c>
      <c r="C640" s="5" t="s">
        <v>141</v>
      </c>
      <c r="D640" s="5" t="s">
        <v>142</v>
      </c>
      <c r="E640" s="6">
        <v>36.532608695652172</v>
      </c>
      <c r="F640" s="6">
        <v>32.581521739130437</v>
      </c>
      <c r="G640" s="6">
        <v>36.491847826086953</v>
      </c>
      <c r="H640" s="6">
        <v>55.282608695652172</v>
      </c>
      <c r="I640" s="6">
        <f>SUM(F640:H640)</f>
        <v>124.35597826086956</v>
      </c>
      <c r="J640" s="6">
        <f>I640/E640</f>
        <v>3.4039720321332938</v>
      </c>
      <c r="K640" s="6">
        <f>F640/E640</f>
        <v>0.89184766438559959</v>
      </c>
    </row>
    <row r="641" spans="1:11" x14ac:dyDescent="0.3">
      <c r="A641" s="5" t="s">
        <v>31</v>
      </c>
      <c r="B641" s="5" t="s">
        <v>1059</v>
      </c>
      <c r="C641" s="5" t="s">
        <v>367</v>
      </c>
      <c r="D641" s="5" t="s">
        <v>227</v>
      </c>
      <c r="E641" s="6">
        <v>32.510869565217391</v>
      </c>
      <c r="F641" s="6">
        <v>21.558043478260874</v>
      </c>
      <c r="G641" s="6">
        <v>22.751304347826075</v>
      </c>
      <c r="H641" s="6">
        <v>83.58195652173913</v>
      </c>
      <c r="I641" s="6">
        <f>SUM(F641:H641)</f>
        <v>127.89130434782608</v>
      </c>
      <c r="J641" s="6">
        <f>I641/E641</f>
        <v>3.9338014042126379</v>
      </c>
      <c r="K641" s="6">
        <f>F641/E641</f>
        <v>0.66310264125710483</v>
      </c>
    </row>
    <row r="642" spans="1:11" x14ac:dyDescent="0.3">
      <c r="A642" s="5" t="s">
        <v>31</v>
      </c>
      <c r="B642" s="5" t="s">
        <v>1060</v>
      </c>
      <c r="C642" s="5" t="s">
        <v>82</v>
      </c>
      <c r="D642" s="5" t="s">
        <v>83</v>
      </c>
      <c r="E642" s="6">
        <v>48.565217391304351</v>
      </c>
      <c r="F642" s="6">
        <v>24.644021739130434</v>
      </c>
      <c r="G642" s="6">
        <v>29.559782608695652</v>
      </c>
      <c r="H642" s="6">
        <v>120.2554347826087</v>
      </c>
      <c r="I642" s="6">
        <f>SUM(F642:H642)</f>
        <v>174.45923913043478</v>
      </c>
      <c r="J642" s="6">
        <f>I642/E642</f>
        <v>3.5922672336615933</v>
      </c>
      <c r="K642" s="6">
        <f>F642/E642</f>
        <v>0.50744180841539832</v>
      </c>
    </row>
    <row r="643" spans="1:11" x14ac:dyDescent="0.3">
      <c r="A643" s="5" t="s">
        <v>31</v>
      </c>
      <c r="B643" s="5" t="s">
        <v>1061</v>
      </c>
      <c r="C643" s="5" t="s">
        <v>82</v>
      </c>
      <c r="D643" s="5" t="s">
        <v>83</v>
      </c>
      <c r="E643" s="6">
        <v>201.46739130434781</v>
      </c>
      <c r="F643" s="6">
        <v>115.38586956521739</v>
      </c>
      <c r="G643" s="6">
        <v>106.26358695652173</v>
      </c>
      <c r="H643" s="6">
        <v>478.51902173913044</v>
      </c>
      <c r="I643" s="6">
        <f>SUM(F643:H643)</f>
        <v>700.16847826086951</v>
      </c>
      <c r="J643" s="6">
        <f>I643/E643</f>
        <v>3.4753439438899378</v>
      </c>
      <c r="K643" s="6">
        <f>F643/E643</f>
        <v>0.57272727272727275</v>
      </c>
    </row>
    <row r="644" spans="1:11" x14ac:dyDescent="0.3">
      <c r="A644" s="5" t="s">
        <v>31</v>
      </c>
      <c r="B644" s="5" t="s">
        <v>1062</v>
      </c>
      <c r="C644" s="5" t="s">
        <v>48</v>
      </c>
      <c r="D644" s="5" t="s">
        <v>49</v>
      </c>
      <c r="E644" s="6">
        <v>105.89130434782609</v>
      </c>
      <c r="F644" s="6">
        <v>37.008152173913047</v>
      </c>
      <c r="G644" s="6">
        <v>99.774456521739125</v>
      </c>
      <c r="H644" s="6">
        <v>202.46467391304347</v>
      </c>
      <c r="I644" s="6">
        <f>SUM(F644:H644)</f>
        <v>339.24728260869563</v>
      </c>
      <c r="J644" s="6">
        <f>I644/E644</f>
        <v>3.2037312666803528</v>
      </c>
      <c r="K644" s="6">
        <f>F644/E644</f>
        <v>0.34949189078218024</v>
      </c>
    </row>
    <row r="645" spans="1:11" x14ac:dyDescent="0.3">
      <c r="A645" s="5" t="s">
        <v>31</v>
      </c>
      <c r="B645" s="5" t="s">
        <v>1063</v>
      </c>
      <c r="C645" s="5" t="s">
        <v>549</v>
      </c>
      <c r="D645" s="5" t="s">
        <v>550</v>
      </c>
      <c r="E645" s="6">
        <v>103.35869565217391</v>
      </c>
      <c r="F645" s="6">
        <v>10.927173913043477</v>
      </c>
      <c r="G645" s="6">
        <v>98.014673913043438</v>
      </c>
      <c r="H645" s="6">
        <v>185.71521739130435</v>
      </c>
      <c r="I645" s="6">
        <f>SUM(F645:H645)</f>
        <v>294.65706521739128</v>
      </c>
      <c r="J645" s="6">
        <f>I645/E645</f>
        <v>2.8508202755284469</v>
      </c>
      <c r="K645" s="6">
        <f>F645/E645</f>
        <v>0.10572089599326953</v>
      </c>
    </row>
    <row r="646" spans="1:11" x14ac:dyDescent="0.3">
      <c r="A646" s="5" t="s">
        <v>31</v>
      </c>
      <c r="B646" s="5" t="s">
        <v>1064</v>
      </c>
      <c r="C646" s="5" t="s">
        <v>1065</v>
      </c>
      <c r="D646" s="5" t="s">
        <v>666</v>
      </c>
      <c r="E646" s="6">
        <v>83.554347826086953</v>
      </c>
      <c r="F646" s="6">
        <v>36.078260869565206</v>
      </c>
      <c r="G646" s="6">
        <v>79.223913043478248</v>
      </c>
      <c r="H646" s="6">
        <v>186.83260869565217</v>
      </c>
      <c r="I646" s="6">
        <f>SUM(F646:H646)</f>
        <v>302.13478260869562</v>
      </c>
      <c r="J646" s="6">
        <f>I646/E646</f>
        <v>3.6160270586704821</v>
      </c>
      <c r="K646" s="6">
        <f>F646/E646</f>
        <v>0.43179393781709369</v>
      </c>
    </row>
    <row r="647" spans="1:11" x14ac:dyDescent="0.3">
      <c r="A647" s="5" t="s">
        <v>31</v>
      </c>
      <c r="B647" s="5" t="s">
        <v>1066</v>
      </c>
      <c r="C647" s="5" t="s">
        <v>1067</v>
      </c>
      <c r="D647" s="5" t="s">
        <v>32</v>
      </c>
      <c r="E647" s="6">
        <v>40.836956521739133</v>
      </c>
      <c r="F647" s="6">
        <v>70.777173913043484</v>
      </c>
      <c r="G647" s="6">
        <v>0</v>
      </c>
      <c r="H647" s="6">
        <v>134.55619565217393</v>
      </c>
      <c r="I647" s="6">
        <f>SUM(F647:H647)</f>
        <v>205.33336956521742</v>
      </c>
      <c r="J647" s="6">
        <f>I647/E647</f>
        <v>5.0281261644929467</v>
      </c>
      <c r="K647" s="6">
        <f>F647/E647</f>
        <v>1.7331647591163162</v>
      </c>
    </row>
    <row r="648" spans="1:11" x14ac:dyDescent="0.3">
      <c r="A648" s="5" t="s">
        <v>31</v>
      </c>
      <c r="B648" s="5" t="s">
        <v>1068</v>
      </c>
      <c r="C648" s="5" t="s">
        <v>1069</v>
      </c>
      <c r="D648" s="5" t="s">
        <v>99</v>
      </c>
      <c r="E648" s="6">
        <v>103.67391304347827</v>
      </c>
      <c r="F648" s="6">
        <v>85.556086956521753</v>
      </c>
      <c r="G648" s="6">
        <v>63.230543478260849</v>
      </c>
      <c r="H648" s="6">
        <v>188.99739130434781</v>
      </c>
      <c r="I648" s="6">
        <f>SUM(F648:H648)</f>
        <v>337.78402173913042</v>
      </c>
      <c r="J648" s="6">
        <f>I648/E648</f>
        <v>3.2581390228559446</v>
      </c>
      <c r="K648" s="6">
        <f>F648/E648</f>
        <v>0.82524218913818426</v>
      </c>
    </row>
    <row r="649" spans="1:11" x14ac:dyDescent="0.3">
      <c r="A649" s="5" t="s">
        <v>31</v>
      </c>
      <c r="B649" s="5" t="s">
        <v>1070</v>
      </c>
      <c r="C649" s="5" t="s">
        <v>1071</v>
      </c>
      <c r="D649" s="5" t="s">
        <v>337</v>
      </c>
      <c r="E649" s="6">
        <v>81.967391304347828</v>
      </c>
      <c r="F649" s="6">
        <v>0</v>
      </c>
      <c r="G649" s="6">
        <v>85.779673913043467</v>
      </c>
      <c r="H649" s="6">
        <v>192.40586956521739</v>
      </c>
      <c r="I649" s="6">
        <f>SUM(F649:H649)</f>
        <v>278.18554347826085</v>
      </c>
      <c r="J649" s="6">
        <f>I649/E649</f>
        <v>3.3938562524864073</v>
      </c>
      <c r="K649" s="6">
        <f>F649/E649</f>
        <v>0</v>
      </c>
    </row>
    <row r="650" spans="1:11" x14ac:dyDescent="0.3">
      <c r="A650" s="5" t="s">
        <v>31</v>
      </c>
      <c r="B650" s="5" t="s">
        <v>1072</v>
      </c>
      <c r="C650" s="5" t="s">
        <v>905</v>
      </c>
      <c r="D650" s="5" t="s">
        <v>906</v>
      </c>
      <c r="E650" s="6">
        <v>92.978260869565219</v>
      </c>
      <c r="F650" s="6">
        <v>35.679347826086953</v>
      </c>
      <c r="G650" s="6">
        <v>79.206521739130437</v>
      </c>
      <c r="H650" s="6">
        <v>171.10326086956522</v>
      </c>
      <c r="I650" s="6">
        <f>SUM(F650:H650)</f>
        <v>285.98913043478262</v>
      </c>
      <c r="J650" s="6">
        <f>I650/E650</f>
        <v>3.0758709375730655</v>
      </c>
      <c r="K650" s="6">
        <f>F650/E650</f>
        <v>0.38373860182370817</v>
      </c>
    </row>
    <row r="651" spans="1:11" x14ac:dyDescent="0.3">
      <c r="A651" s="5" t="s">
        <v>31</v>
      </c>
      <c r="B651" s="5" t="s">
        <v>1073</v>
      </c>
      <c r="C651" s="5" t="s">
        <v>1074</v>
      </c>
      <c r="D651" s="5" t="s">
        <v>614</v>
      </c>
      <c r="E651" s="6">
        <v>183.5</v>
      </c>
      <c r="F651" s="6">
        <v>41.446195652173913</v>
      </c>
      <c r="G651" s="6">
        <v>175.20652173913044</v>
      </c>
      <c r="H651" s="6">
        <v>396.13043478260869</v>
      </c>
      <c r="I651" s="6">
        <f>SUM(F651:H651)</f>
        <v>612.78315217391309</v>
      </c>
      <c r="J651" s="6">
        <f>I651/E651</f>
        <v>3.3394177230186002</v>
      </c>
      <c r="K651" s="6">
        <f>F651/E651</f>
        <v>0.22586482644236464</v>
      </c>
    </row>
    <row r="652" spans="1:11" x14ac:dyDescent="0.3">
      <c r="A652" s="5" t="s">
        <v>31</v>
      </c>
      <c r="B652" s="5" t="s">
        <v>1075</v>
      </c>
      <c r="C652" s="5" t="s">
        <v>98</v>
      </c>
      <c r="D652" s="5" t="s">
        <v>99</v>
      </c>
      <c r="E652" s="6">
        <v>32.597826086956523</v>
      </c>
      <c r="F652" s="6">
        <v>39.332826086956523</v>
      </c>
      <c r="G652" s="6">
        <v>20.092065217391308</v>
      </c>
      <c r="H652" s="6">
        <v>81.927934782608688</v>
      </c>
      <c r="I652" s="6">
        <f>SUM(F652:H652)</f>
        <v>141.35282608695653</v>
      </c>
      <c r="J652" s="6">
        <f>I652/E652</f>
        <v>4.3362654218072691</v>
      </c>
      <c r="K652" s="6">
        <f>F652/E652</f>
        <v>1.2066088696232078</v>
      </c>
    </row>
    <row r="653" spans="1:11" x14ac:dyDescent="0.3">
      <c r="A653" s="5" t="s">
        <v>31</v>
      </c>
      <c r="B653" s="5" t="s">
        <v>1076</v>
      </c>
      <c r="C653" s="5" t="s">
        <v>78</v>
      </c>
      <c r="D653" s="5" t="s">
        <v>79</v>
      </c>
      <c r="E653" s="6">
        <v>194.54347826086956</v>
      </c>
      <c r="F653" s="6">
        <v>64.524891304347818</v>
      </c>
      <c r="G653" s="6">
        <v>206.91945652173908</v>
      </c>
      <c r="H653" s="6">
        <v>350.72956521739127</v>
      </c>
      <c r="I653" s="6">
        <f>SUM(F653:H653)</f>
        <v>622.17391304347814</v>
      </c>
      <c r="J653" s="6">
        <f>I653/E653</f>
        <v>3.1981226952732142</v>
      </c>
      <c r="K653" s="6">
        <f>F653/E653</f>
        <v>0.33167337132640518</v>
      </c>
    </row>
    <row r="654" spans="1:11" x14ac:dyDescent="0.3">
      <c r="A654" s="5" t="s">
        <v>31</v>
      </c>
      <c r="B654" s="5" t="s">
        <v>1077</v>
      </c>
      <c r="C654" s="5" t="s">
        <v>104</v>
      </c>
      <c r="D654" s="5" t="s">
        <v>105</v>
      </c>
      <c r="E654" s="6">
        <v>117.54347826086956</v>
      </c>
      <c r="F654" s="6">
        <v>72.241847826086953</v>
      </c>
      <c r="G654" s="6">
        <v>88.567934782608702</v>
      </c>
      <c r="H654" s="6">
        <v>240.90217391304347</v>
      </c>
      <c r="I654" s="6">
        <f>SUM(F654:H654)</f>
        <v>401.71195652173913</v>
      </c>
      <c r="J654" s="6">
        <f>I654/E654</f>
        <v>3.4175605696319584</v>
      </c>
      <c r="K654" s="6">
        <f>F654/E654</f>
        <v>0.61459681893841311</v>
      </c>
    </row>
    <row r="655" spans="1:11" x14ac:dyDescent="0.3">
      <c r="A655" s="5" t="s">
        <v>31</v>
      </c>
      <c r="B655" s="5" t="s">
        <v>1078</v>
      </c>
      <c r="C655" s="5" t="s">
        <v>164</v>
      </c>
      <c r="D655" s="5" t="s">
        <v>71</v>
      </c>
      <c r="E655" s="6">
        <v>50.836956521739133</v>
      </c>
      <c r="F655" s="6">
        <v>46.415760869565219</v>
      </c>
      <c r="G655" s="6">
        <v>41.934782608695649</v>
      </c>
      <c r="H655" s="6">
        <v>91.304347826086953</v>
      </c>
      <c r="I655" s="6">
        <f>SUM(F655:H655)</f>
        <v>179.65489130434781</v>
      </c>
      <c r="J655" s="6">
        <f>I655/E655</f>
        <v>3.5339426983108826</v>
      </c>
      <c r="K655" s="6">
        <f>F655/E655</f>
        <v>0.91303185802865083</v>
      </c>
    </row>
    <row r="656" spans="1:11" x14ac:dyDescent="0.3">
      <c r="A656" s="5" t="s">
        <v>31</v>
      </c>
      <c r="B656" s="5" t="s">
        <v>1079</v>
      </c>
      <c r="C656" s="5" t="s">
        <v>721</v>
      </c>
      <c r="D656" s="5" t="s">
        <v>102</v>
      </c>
      <c r="E656" s="6">
        <v>47.271739130434781</v>
      </c>
      <c r="F656" s="6">
        <v>39.032934782608692</v>
      </c>
      <c r="G656" s="6">
        <v>38.782608695652172</v>
      </c>
      <c r="H656" s="6">
        <v>107.72413043478262</v>
      </c>
      <c r="I656" s="6">
        <f>SUM(F656:H656)</f>
        <v>185.53967391304349</v>
      </c>
      <c r="J656" s="6">
        <f>I656/E656</f>
        <v>3.9249597608645668</v>
      </c>
      <c r="K656" s="6">
        <f>F656/E656</f>
        <v>0.82571395723154739</v>
      </c>
    </row>
    <row r="657" spans="1:11" x14ac:dyDescent="0.3">
      <c r="A657" s="5" t="s">
        <v>31</v>
      </c>
      <c r="B657" s="5" t="s">
        <v>1080</v>
      </c>
      <c r="C657" s="5" t="s">
        <v>104</v>
      </c>
      <c r="D657" s="5" t="s">
        <v>105</v>
      </c>
      <c r="E657" s="6">
        <v>115.04347826086956</v>
      </c>
      <c r="F657" s="6">
        <v>70.086956521739125</v>
      </c>
      <c r="G657" s="6">
        <v>91.258152173913047</v>
      </c>
      <c r="H657" s="6">
        <v>240.44565217391303</v>
      </c>
      <c r="I657" s="6">
        <f>SUM(F657:H657)</f>
        <v>401.79076086956525</v>
      </c>
      <c r="J657" s="6">
        <f>I657/E657</f>
        <v>3.4925122826908543</v>
      </c>
      <c r="K657" s="6">
        <f>F657/E657</f>
        <v>0.60922146636432351</v>
      </c>
    </row>
    <row r="658" spans="1:11" x14ac:dyDescent="0.3">
      <c r="A658" s="5" t="s">
        <v>31</v>
      </c>
      <c r="B658" s="5" t="s">
        <v>1081</v>
      </c>
      <c r="C658" s="5" t="s">
        <v>1082</v>
      </c>
      <c r="D658" s="5" t="s">
        <v>59</v>
      </c>
      <c r="E658" s="6">
        <v>170.93478260869566</v>
      </c>
      <c r="F658" s="6">
        <v>33.340869565217396</v>
      </c>
      <c r="G658" s="6">
        <v>209.7303260869565</v>
      </c>
      <c r="H658" s="6">
        <v>371.24369565217387</v>
      </c>
      <c r="I658" s="6">
        <f>SUM(F658:H658)</f>
        <v>614.31489130434773</v>
      </c>
      <c r="J658" s="6">
        <f>I658/E658</f>
        <v>3.5938553987027846</v>
      </c>
      <c r="K658" s="6">
        <f>F658/E658</f>
        <v>0.19505023527915558</v>
      </c>
    </row>
    <row r="659" spans="1:11" x14ac:dyDescent="0.3">
      <c r="A659" s="5" t="s">
        <v>31</v>
      </c>
      <c r="B659" s="5" t="s">
        <v>1083</v>
      </c>
      <c r="C659" s="5" t="s">
        <v>212</v>
      </c>
      <c r="D659" s="5" t="s">
        <v>83</v>
      </c>
      <c r="E659" s="6">
        <v>136.78260869565219</v>
      </c>
      <c r="F659" s="6">
        <v>103.86619565217391</v>
      </c>
      <c r="G659" s="6">
        <v>70.20282608695652</v>
      </c>
      <c r="H659" s="6">
        <v>288.66108695652173</v>
      </c>
      <c r="I659" s="6">
        <f>SUM(F659:H659)</f>
        <v>462.73010869565218</v>
      </c>
      <c r="J659" s="6">
        <f>I659/E659</f>
        <v>3.3829601080737444</v>
      </c>
      <c r="K659" s="6">
        <f>F659/E659</f>
        <v>0.75935235219326125</v>
      </c>
    </row>
    <row r="660" spans="1:11" x14ac:dyDescent="0.3">
      <c r="A660" s="5" t="s">
        <v>31</v>
      </c>
      <c r="B660" s="5" t="s">
        <v>1084</v>
      </c>
      <c r="C660" s="5" t="s">
        <v>48</v>
      </c>
      <c r="D660" s="5" t="s">
        <v>49</v>
      </c>
      <c r="E660" s="6">
        <v>88.206521739130437</v>
      </c>
      <c r="F660" s="6">
        <v>38.902173913043477</v>
      </c>
      <c r="G660" s="6">
        <v>53.317934782608695</v>
      </c>
      <c r="H660" s="6">
        <v>160.6141304347826</v>
      </c>
      <c r="I660" s="6">
        <f>SUM(F660:H660)</f>
        <v>252.83423913043475</v>
      </c>
      <c r="J660" s="6">
        <f>I660/E660</f>
        <v>2.8663894023413428</v>
      </c>
      <c r="K660" s="6">
        <f>F660/E660</f>
        <v>0.44103512014787427</v>
      </c>
    </row>
    <row r="661" spans="1:11" x14ac:dyDescent="0.3">
      <c r="A661" s="5" t="s">
        <v>31</v>
      </c>
      <c r="B661" s="5" t="s">
        <v>1085</v>
      </c>
      <c r="C661" s="5" t="s">
        <v>1086</v>
      </c>
      <c r="D661" s="5" t="s">
        <v>102</v>
      </c>
      <c r="E661" s="6">
        <v>99.978260869565219</v>
      </c>
      <c r="F661" s="6">
        <v>37.720652173913038</v>
      </c>
      <c r="G661" s="6">
        <v>80.99347826086958</v>
      </c>
      <c r="H661" s="6">
        <v>205.03152173913045</v>
      </c>
      <c r="I661" s="6">
        <f>SUM(F661:H661)</f>
        <v>323.74565217391307</v>
      </c>
      <c r="J661" s="6">
        <f>I661/E661</f>
        <v>3.2381604696673194</v>
      </c>
      <c r="K661" s="6">
        <f>F661/E661</f>
        <v>0.37728854098717107</v>
      </c>
    </row>
    <row r="662" spans="1:11" x14ac:dyDescent="0.3">
      <c r="A662" s="5" t="s">
        <v>31</v>
      </c>
      <c r="B662" s="5" t="s">
        <v>1087</v>
      </c>
      <c r="C662" s="5" t="s">
        <v>222</v>
      </c>
      <c r="D662" s="5" t="s">
        <v>223</v>
      </c>
      <c r="E662" s="6">
        <v>101.10869565217391</v>
      </c>
      <c r="F662" s="6">
        <v>57.770869565217389</v>
      </c>
      <c r="G662" s="6">
        <v>66.372282608695642</v>
      </c>
      <c r="H662" s="6">
        <v>239.84500000000003</v>
      </c>
      <c r="I662" s="6">
        <f>SUM(F662:H662)</f>
        <v>363.98815217391302</v>
      </c>
      <c r="J662" s="6">
        <f>I662/E662</f>
        <v>3.5999688239088368</v>
      </c>
      <c r="K662" s="6">
        <f>F662/E662</f>
        <v>0.57137389808643302</v>
      </c>
    </row>
    <row r="663" spans="1:11" x14ac:dyDescent="0.3">
      <c r="A663" s="5" t="s">
        <v>31</v>
      </c>
      <c r="B663" s="5" t="s">
        <v>1088</v>
      </c>
      <c r="C663" s="5" t="s">
        <v>508</v>
      </c>
      <c r="D663" s="5" t="s">
        <v>509</v>
      </c>
      <c r="E663" s="6">
        <v>61.597826086956523</v>
      </c>
      <c r="F663" s="6">
        <v>25.119565217391305</v>
      </c>
      <c r="G663" s="6">
        <v>58.535326086956523</v>
      </c>
      <c r="H663" s="6">
        <v>135.63532608695652</v>
      </c>
      <c r="I663" s="6">
        <f>SUM(F663:H663)</f>
        <v>219.29021739130434</v>
      </c>
      <c r="J663" s="6">
        <f>I663/E663</f>
        <v>3.5600317628374798</v>
      </c>
      <c r="K663" s="6">
        <f>F663/E663</f>
        <v>0.40779954120345863</v>
      </c>
    </row>
    <row r="664" spans="1:11" x14ac:dyDescent="0.3">
      <c r="A664" s="5" t="s">
        <v>31</v>
      </c>
      <c r="B664" s="5" t="s">
        <v>1089</v>
      </c>
      <c r="C664" s="5" t="s">
        <v>425</v>
      </c>
      <c r="D664" s="5" t="s">
        <v>125</v>
      </c>
      <c r="E664" s="6">
        <v>383.5</v>
      </c>
      <c r="F664" s="6">
        <v>177.48945652173907</v>
      </c>
      <c r="G664" s="6">
        <v>319.0623913043479</v>
      </c>
      <c r="H664" s="6">
        <v>765.7923913043478</v>
      </c>
      <c r="I664" s="6">
        <f>SUM(F664:H664)</f>
        <v>1262.3442391304347</v>
      </c>
      <c r="J664" s="6">
        <f>I664/E664</f>
        <v>3.2916407800011336</v>
      </c>
      <c r="K664" s="6">
        <f>F664/E664</f>
        <v>0.46281474973074072</v>
      </c>
    </row>
    <row r="665" spans="1:11" x14ac:dyDescent="0.3">
      <c r="A665" s="5" t="s">
        <v>31</v>
      </c>
      <c r="B665" s="5" t="s">
        <v>1090</v>
      </c>
      <c r="C665" s="5" t="s">
        <v>759</v>
      </c>
      <c r="D665" s="5" t="s">
        <v>83</v>
      </c>
      <c r="E665" s="6">
        <v>145.22826086956522</v>
      </c>
      <c r="F665" s="6">
        <v>102.44097826086956</v>
      </c>
      <c r="G665" s="6">
        <v>60.301630434782609</v>
      </c>
      <c r="H665" s="6">
        <v>246.28402173913045</v>
      </c>
      <c r="I665" s="6">
        <f>SUM(F665:H665)</f>
        <v>409.02663043478265</v>
      </c>
      <c r="J665" s="6">
        <f>I665/E665</f>
        <v>2.8164396377516656</v>
      </c>
      <c r="K665" s="6">
        <f>F665/E665</f>
        <v>0.70537908839158736</v>
      </c>
    </row>
    <row r="666" spans="1:11" x14ac:dyDescent="0.3">
      <c r="A666" s="5" t="s">
        <v>31</v>
      </c>
      <c r="B666" s="5" t="s">
        <v>1091</v>
      </c>
      <c r="C666" s="5" t="s">
        <v>831</v>
      </c>
      <c r="D666" s="5" t="s">
        <v>182</v>
      </c>
      <c r="E666" s="6">
        <v>75.413043478260875</v>
      </c>
      <c r="F666" s="6">
        <v>23.872282608695652</v>
      </c>
      <c r="G666" s="6">
        <v>83.119565217391298</v>
      </c>
      <c r="H666" s="6">
        <v>152.66847826086956</v>
      </c>
      <c r="I666" s="6">
        <f>SUM(F666:H666)</f>
        <v>259.6603260869565</v>
      </c>
      <c r="J666" s="6">
        <f>I666/E666</f>
        <v>3.4431752666474482</v>
      </c>
      <c r="K666" s="6">
        <f>F666/E666</f>
        <v>0.31655376189103485</v>
      </c>
    </row>
    <row r="667" spans="1:11" x14ac:dyDescent="0.3">
      <c r="A667" s="5" t="s">
        <v>31</v>
      </c>
      <c r="B667" s="5" t="s">
        <v>1092</v>
      </c>
      <c r="C667" s="5" t="s">
        <v>470</v>
      </c>
      <c r="D667" s="5" t="s">
        <v>102</v>
      </c>
      <c r="E667" s="6">
        <v>72.423913043478265</v>
      </c>
      <c r="F667" s="6">
        <v>73.404891304347828</v>
      </c>
      <c r="G667" s="6">
        <v>73.532608695652172</v>
      </c>
      <c r="H667" s="6">
        <v>236.45380434782609</v>
      </c>
      <c r="I667" s="6">
        <f>SUM(F667:H667)</f>
        <v>383.39130434782612</v>
      </c>
      <c r="J667" s="6">
        <f>I667/E667</f>
        <v>5.2937115413477418</v>
      </c>
      <c r="K667" s="6">
        <f>F667/E667</f>
        <v>1.0135449497223472</v>
      </c>
    </row>
    <row r="668" spans="1:11" x14ac:dyDescent="0.3">
      <c r="A668" s="5" t="s">
        <v>31</v>
      </c>
      <c r="B668" s="5" t="s">
        <v>1093</v>
      </c>
      <c r="C668" s="5" t="s">
        <v>1094</v>
      </c>
      <c r="D668" s="5" t="s">
        <v>125</v>
      </c>
      <c r="E668" s="6">
        <v>105.44565217391305</v>
      </c>
      <c r="F668" s="6">
        <v>85.010326086956539</v>
      </c>
      <c r="G668" s="6">
        <v>43.242391304347841</v>
      </c>
      <c r="H668" s="6">
        <v>196.14391304347828</v>
      </c>
      <c r="I668" s="6">
        <f>SUM(F668:H668)</f>
        <v>324.39663043478265</v>
      </c>
      <c r="J668" s="6">
        <f>I668/E668</f>
        <v>3.0764343882074017</v>
      </c>
      <c r="K668" s="6">
        <f>F668/E668</f>
        <v>0.80620039171219471</v>
      </c>
    </row>
    <row r="669" spans="1:11" x14ac:dyDescent="0.3">
      <c r="A669" s="5" t="s">
        <v>31</v>
      </c>
      <c r="B669" s="5" t="s">
        <v>1095</v>
      </c>
      <c r="C669" s="5" t="s">
        <v>773</v>
      </c>
      <c r="D669" s="5" t="s">
        <v>774</v>
      </c>
      <c r="E669" s="6">
        <v>118.28260869565217</v>
      </c>
      <c r="F669" s="6">
        <v>34.847826086956523</v>
      </c>
      <c r="G669" s="6">
        <v>109.69021739130434</v>
      </c>
      <c r="H669" s="6">
        <v>215.54891304347825</v>
      </c>
      <c r="I669" s="6">
        <f>SUM(F669:H669)</f>
        <v>360.08695652173913</v>
      </c>
      <c r="J669" s="6">
        <f>I669/E669</f>
        <v>3.0442933284322735</v>
      </c>
      <c r="K669" s="6">
        <f>F669/E669</f>
        <v>0.29461496048520497</v>
      </c>
    </row>
    <row r="670" spans="1:11" x14ac:dyDescent="0.3">
      <c r="A670" s="5" t="s">
        <v>31</v>
      </c>
      <c r="B670" s="5" t="s">
        <v>1096</v>
      </c>
      <c r="C670" s="5" t="s">
        <v>672</v>
      </c>
      <c r="D670" s="5" t="s">
        <v>599</v>
      </c>
      <c r="E670" s="6">
        <v>125.32608695652173</v>
      </c>
      <c r="F670" s="6">
        <v>73.0625</v>
      </c>
      <c r="G670" s="6">
        <v>127.47282608695652</v>
      </c>
      <c r="H670" s="6">
        <v>352.02445652173913</v>
      </c>
      <c r="I670" s="6">
        <f>SUM(F670:H670)</f>
        <v>552.55978260869563</v>
      </c>
      <c r="J670" s="6">
        <f>I670/E670</f>
        <v>4.4089765828274068</v>
      </c>
      <c r="K670" s="6">
        <f>F670/E670</f>
        <v>0.58297918473547272</v>
      </c>
    </row>
    <row r="671" spans="1:11" x14ac:dyDescent="0.3">
      <c r="A671" s="5" t="s">
        <v>31</v>
      </c>
      <c r="B671" s="5" t="s">
        <v>1097</v>
      </c>
      <c r="C671" s="5" t="s">
        <v>104</v>
      </c>
      <c r="D671" s="5" t="s">
        <v>105</v>
      </c>
      <c r="E671" s="6">
        <v>161.29347826086956</v>
      </c>
      <c r="F671" s="6">
        <v>20.7841304347826</v>
      </c>
      <c r="G671" s="6">
        <v>163.12967391304343</v>
      </c>
      <c r="H671" s="6">
        <v>341.11934782608694</v>
      </c>
      <c r="I671" s="6">
        <f>SUM(F671:H671)</f>
        <v>525.03315217391298</v>
      </c>
      <c r="J671" s="6">
        <f>I671/E671</f>
        <v>3.2551418559202099</v>
      </c>
      <c r="K671" s="6">
        <f>F671/E671</f>
        <v>0.12885908753959158</v>
      </c>
    </row>
    <row r="672" spans="1:11" x14ac:dyDescent="0.3">
      <c r="A672" s="5" t="s">
        <v>31</v>
      </c>
      <c r="B672" s="5" t="s">
        <v>1098</v>
      </c>
      <c r="C672" s="5" t="s">
        <v>348</v>
      </c>
      <c r="D672" s="5" t="s">
        <v>102</v>
      </c>
      <c r="E672" s="6">
        <v>51.380434782608695</v>
      </c>
      <c r="F672" s="6">
        <v>37.445652173913047</v>
      </c>
      <c r="G672" s="6">
        <v>30.978260869565219</v>
      </c>
      <c r="H672" s="6">
        <v>130.96195652173913</v>
      </c>
      <c r="I672" s="6">
        <f>SUM(F672:H672)</f>
        <v>199.38586956521738</v>
      </c>
      <c r="J672" s="6">
        <f>I672/E672</f>
        <v>3.8805796488258935</v>
      </c>
      <c r="K672" s="6">
        <f>F672/E672</f>
        <v>0.72879204569494405</v>
      </c>
    </row>
    <row r="673" spans="1:11" x14ac:dyDescent="0.3">
      <c r="A673" s="5" t="s">
        <v>31</v>
      </c>
      <c r="B673" s="5" t="s">
        <v>1099</v>
      </c>
      <c r="C673" s="5" t="s">
        <v>308</v>
      </c>
      <c r="D673" s="5" t="s">
        <v>32</v>
      </c>
      <c r="E673" s="6">
        <v>89.978260869565219</v>
      </c>
      <c r="F673" s="6">
        <v>75.383152173913047</v>
      </c>
      <c r="G673" s="6">
        <v>29.975543478260871</v>
      </c>
      <c r="H673" s="6">
        <v>199.28260869565219</v>
      </c>
      <c r="I673" s="6">
        <f>SUM(F673:H673)</f>
        <v>304.64130434782612</v>
      </c>
      <c r="J673" s="6">
        <f>I673/E673</f>
        <v>3.3857211886929215</v>
      </c>
      <c r="K673" s="6">
        <f>F673/E673</f>
        <v>0.8377929451558348</v>
      </c>
    </row>
    <row r="674" spans="1:11" x14ac:dyDescent="0.3">
      <c r="A674" s="5" t="s">
        <v>31</v>
      </c>
      <c r="B674" s="5" t="s">
        <v>1100</v>
      </c>
      <c r="C674" s="5" t="s">
        <v>721</v>
      </c>
      <c r="D674" s="5" t="s">
        <v>102</v>
      </c>
      <c r="E674" s="6">
        <v>62.728260869565219</v>
      </c>
      <c r="F674" s="6">
        <v>60.923913043478258</v>
      </c>
      <c r="G674" s="6">
        <v>49.510869565217391</v>
      </c>
      <c r="H674" s="6">
        <v>146.70380434782609</v>
      </c>
      <c r="I674" s="6">
        <f>SUM(F674:H674)</f>
        <v>257.13858695652175</v>
      </c>
      <c r="J674" s="6">
        <f>I674/E674</f>
        <v>4.0992462311557789</v>
      </c>
      <c r="K674" s="6">
        <f>F674/E674</f>
        <v>0.97123548778374624</v>
      </c>
    </row>
    <row r="675" spans="1:11" x14ac:dyDescent="0.3">
      <c r="A675" s="5" t="s">
        <v>31</v>
      </c>
      <c r="B675" s="5" t="s">
        <v>1101</v>
      </c>
      <c r="C675" s="5" t="s">
        <v>1102</v>
      </c>
      <c r="D675" s="5" t="s">
        <v>71</v>
      </c>
      <c r="E675" s="6">
        <v>100.05434782608695</v>
      </c>
      <c r="F675" s="6">
        <v>63.065217391304351</v>
      </c>
      <c r="G675" s="6">
        <v>49.453804347826086</v>
      </c>
      <c r="H675" s="6">
        <v>237.44478260869565</v>
      </c>
      <c r="I675" s="6">
        <f>SUM(F675:H675)</f>
        <v>349.96380434782611</v>
      </c>
      <c r="J675" s="6">
        <f>I675/E675</f>
        <v>3.497737099402499</v>
      </c>
      <c r="K675" s="6">
        <f>F675/E675</f>
        <v>0.63030961434003263</v>
      </c>
    </row>
    <row r="676" spans="1:11" x14ac:dyDescent="0.3">
      <c r="A676" s="5" t="s">
        <v>31</v>
      </c>
      <c r="B676" s="5" t="s">
        <v>1103</v>
      </c>
      <c r="C676" s="5" t="s">
        <v>1104</v>
      </c>
      <c r="D676" s="5" t="s">
        <v>32</v>
      </c>
      <c r="E676" s="6">
        <v>88.489130434782609</v>
      </c>
      <c r="F676" s="6">
        <v>61.793478260869563</v>
      </c>
      <c r="G676" s="6">
        <v>36.502717391304351</v>
      </c>
      <c r="H676" s="6">
        <v>211.48369565217391</v>
      </c>
      <c r="I676" s="6">
        <f>SUM(F676:H676)</f>
        <v>309.77989130434781</v>
      </c>
      <c r="J676" s="6">
        <f>I676/E676</f>
        <v>3.5007677189534454</v>
      </c>
      <c r="K676" s="6">
        <f>F676/E676</f>
        <v>0.69831716005404743</v>
      </c>
    </row>
    <row r="677" spans="1:11" x14ac:dyDescent="0.3">
      <c r="A677" s="5" t="s">
        <v>31</v>
      </c>
      <c r="B677" s="5" t="s">
        <v>1105</v>
      </c>
      <c r="C677" s="5" t="s">
        <v>316</v>
      </c>
      <c r="D677" s="5" t="s">
        <v>32</v>
      </c>
      <c r="E677" s="6">
        <v>39.652173913043477</v>
      </c>
      <c r="F677" s="6">
        <v>36.453804347826086</v>
      </c>
      <c r="G677" s="6">
        <v>10.714673913043478</v>
      </c>
      <c r="H677" s="6">
        <v>91.603260869565219</v>
      </c>
      <c r="I677" s="6">
        <f>SUM(F677:H677)</f>
        <v>138.77173913043478</v>
      </c>
      <c r="J677" s="6">
        <f>I677/E677</f>
        <v>3.4997258771929824</v>
      </c>
      <c r="K677" s="6">
        <f>F677/E677</f>
        <v>0.91933936403508776</v>
      </c>
    </row>
    <row r="678" spans="1:11" x14ac:dyDescent="0.3">
      <c r="A678" s="5" t="s">
        <v>31</v>
      </c>
      <c r="B678" s="5" t="s">
        <v>1106</v>
      </c>
      <c r="C678" s="5" t="s">
        <v>1107</v>
      </c>
      <c r="D678" s="5" t="s">
        <v>32</v>
      </c>
      <c r="E678" s="6">
        <v>59.836956521739133</v>
      </c>
      <c r="F678" s="6">
        <v>57.345108695652172</v>
      </c>
      <c r="G678" s="6">
        <v>41.141304347826086</v>
      </c>
      <c r="H678" s="6">
        <v>142.37554347826085</v>
      </c>
      <c r="I678" s="6">
        <f>SUM(F678:H678)</f>
        <v>240.8619565217391</v>
      </c>
      <c r="J678" s="6">
        <f>I678/E678</f>
        <v>4.0253042688465026</v>
      </c>
      <c r="K678" s="6">
        <f>F678/E678</f>
        <v>0.95835603996366936</v>
      </c>
    </row>
    <row r="679" spans="1:11" x14ac:dyDescent="0.3">
      <c r="A679" s="5" t="s">
        <v>31</v>
      </c>
      <c r="B679" s="5" t="s">
        <v>1108</v>
      </c>
      <c r="C679" s="5" t="s">
        <v>104</v>
      </c>
      <c r="D679" s="5" t="s">
        <v>105</v>
      </c>
      <c r="E679" s="6">
        <v>37.521739130434781</v>
      </c>
      <c r="F679" s="6">
        <v>63.64945652173914</v>
      </c>
      <c r="G679" s="6">
        <v>33.299565217391304</v>
      </c>
      <c r="H679" s="6">
        <v>86.305000000000007</v>
      </c>
      <c r="I679" s="6">
        <f>SUM(F679:H679)</f>
        <v>183.25402173913045</v>
      </c>
      <c r="J679" s="6">
        <f>I679/E679</f>
        <v>4.8839426419466978</v>
      </c>
      <c r="K679" s="6">
        <f>F679/E679</f>
        <v>1.6963354577056782</v>
      </c>
    </row>
    <row r="680" spans="1:11" x14ac:dyDescent="0.3">
      <c r="A680" s="5" t="s">
        <v>31</v>
      </c>
      <c r="B680" s="5" t="s">
        <v>1109</v>
      </c>
      <c r="C680" s="5" t="s">
        <v>768</v>
      </c>
      <c r="D680" s="5" t="s">
        <v>83</v>
      </c>
      <c r="E680" s="6">
        <v>186.83695652173913</v>
      </c>
      <c r="F680" s="6">
        <v>113.32032608695651</v>
      </c>
      <c r="G680" s="6">
        <v>140.8782608695652</v>
      </c>
      <c r="H680" s="6">
        <v>447.73902173913041</v>
      </c>
      <c r="I680" s="6">
        <f>SUM(F680:H680)</f>
        <v>701.9376086956521</v>
      </c>
      <c r="J680" s="6">
        <f>I680/E680</f>
        <v>3.7569527023096163</v>
      </c>
      <c r="K680" s="6">
        <f>F680/E680</f>
        <v>0.60651986735703067</v>
      </c>
    </row>
    <row r="681" spans="1:11" x14ac:dyDescent="0.3">
      <c r="A681" s="5" t="s">
        <v>31</v>
      </c>
      <c r="B681" s="5" t="s">
        <v>1110</v>
      </c>
      <c r="C681" s="5" t="s">
        <v>1111</v>
      </c>
      <c r="D681" s="5" t="s">
        <v>575</v>
      </c>
      <c r="E681" s="6">
        <v>99.815217391304344</v>
      </c>
      <c r="F681" s="6">
        <v>38.150543478260886</v>
      </c>
      <c r="G681" s="6">
        <v>100.07043478260869</v>
      </c>
      <c r="H681" s="6">
        <v>231.05032608695655</v>
      </c>
      <c r="I681" s="6">
        <f>SUM(F681:H681)</f>
        <v>369.27130434782612</v>
      </c>
      <c r="J681" s="6">
        <f>I681/E681</f>
        <v>3.6995491669389091</v>
      </c>
      <c r="K681" s="6">
        <f>F681/E681</f>
        <v>0.38221169552433865</v>
      </c>
    </row>
    <row r="682" spans="1:11" x14ac:dyDescent="0.3">
      <c r="A682" s="5" t="s">
        <v>31</v>
      </c>
      <c r="B682" s="5" t="s">
        <v>1112</v>
      </c>
      <c r="C682" s="5" t="s">
        <v>1113</v>
      </c>
      <c r="D682" s="5" t="s">
        <v>227</v>
      </c>
      <c r="E682" s="6">
        <v>110.57608695652173</v>
      </c>
      <c r="F682" s="6">
        <v>40.755434782608695</v>
      </c>
      <c r="G682" s="6">
        <v>99.519021739130437</v>
      </c>
      <c r="H682" s="6">
        <v>239.3016304347826</v>
      </c>
      <c r="I682" s="6">
        <f>SUM(F682:H682)</f>
        <v>379.57608695652175</v>
      </c>
      <c r="J682" s="6">
        <f>I682/E682</f>
        <v>3.4327140469871229</v>
      </c>
      <c r="K682" s="6">
        <f>F682/E682</f>
        <v>0.36857367541531505</v>
      </c>
    </row>
    <row r="683" spans="1:11" x14ac:dyDescent="0.3">
      <c r="A683" s="5" t="s">
        <v>31</v>
      </c>
      <c r="B683" s="5" t="s">
        <v>1114</v>
      </c>
      <c r="C683" s="5" t="s">
        <v>272</v>
      </c>
      <c r="D683" s="5" t="s">
        <v>83</v>
      </c>
      <c r="E683" s="6">
        <v>111.23913043478261</v>
      </c>
      <c r="F683" s="6">
        <v>39.530760869565214</v>
      </c>
      <c r="G683" s="6">
        <v>122.58630434782609</v>
      </c>
      <c r="H683" s="6">
        <v>199.68163043478259</v>
      </c>
      <c r="I683" s="6">
        <f>SUM(F683:H683)</f>
        <v>361.79869565217393</v>
      </c>
      <c r="J683" s="6">
        <f>I683/E683</f>
        <v>3.2524408833300762</v>
      </c>
      <c r="K683" s="6">
        <f>F683/E683</f>
        <v>0.35536740277506346</v>
      </c>
    </row>
    <row r="684" spans="1:11" x14ac:dyDescent="0.3">
      <c r="A684" s="5" t="s">
        <v>31</v>
      </c>
      <c r="B684" s="5" t="s">
        <v>1115</v>
      </c>
      <c r="C684" s="5" t="s">
        <v>1116</v>
      </c>
      <c r="D684" s="5" t="s">
        <v>509</v>
      </c>
      <c r="E684" s="6">
        <v>122.1195652173913</v>
      </c>
      <c r="F684" s="6">
        <v>31.038043478260871</v>
      </c>
      <c r="G684" s="6">
        <v>97.067934782608702</v>
      </c>
      <c r="H684" s="6">
        <v>231.50271739130434</v>
      </c>
      <c r="I684" s="6">
        <f>SUM(F684:H684)</f>
        <v>359.60869565217388</v>
      </c>
      <c r="J684" s="6">
        <f>I684/E684</f>
        <v>2.9447263017356473</v>
      </c>
      <c r="K684" s="6">
        <f>F684/E684</f>
        <v>0.25416110369381401</v>
      </c>
    </row>
    <row r="685" spans="1:11" x14ac:dyDescent="0.3">
      <c r="A685" s="5" t="s">
        <v>31</v>
      </c>
      <c r="B685" s="5" t="s">
        <v>1117</v>
      </c>
      <c r="C685" s="5" t="s">
        <v>240</v>
      </c>
      <c r="D685" s="5" t="s">
        <v>32</v>
      </c>
      <c r="E685" s="6">
        <v>66.554347826086953</v>
      </c>
      <c r="F685" s="6">
        <v>30.025326086956525</v>
      </c>
      <c r="G685" s="6">
        <v>65.968913043478253</v>
      </c>
      <c r="H685" s="6">
        <v>117.81228260869565</v>
      </c>
      <c r="I685" s="6">
        <f>SUM(F685:H685)</f>
        <v>213.80652173913043</v>
      </c>
      <c r="J685" s="6">
        <f>I685/E685</f>
        <v>3.2125102074146663</v>
      </c>
      <c r="K685" s="6">
        <f>F685/E685</f>
        <v>0.45113996406990042</v>
      </c>
    </row>
    <row r="686" spans="1:11" x14ac:dyDescent="0.3">
      <c r="A686" s="5" t="s">
        <v>31</v>
      </c>
      <c r="B686" s="5" t="s">
        <v>36</v>
      </c>
      <c r="C686" s="5" t="s">
        <v>34</v>
      </c>
      <c r="D686" s="5" t="s">
        <v>33</v>
      </c>
      <c r="E686" s="6">
        <v>96.293478260869563</v>
      </c>
      <c r="F686" s="6">
        <v>48.915760869565219</v>
      </c>
      <c r="G686" s="6">
        <v>65.932065217391298</v>
      </c>
      <c r="H686" s="6">
        <v>168.6766304347826</v>
      </c>
      <c r="I686" s="6">
        <f>SUM(F686:H686)</f>
        <v>283.52445652173913</v>
      </c>
      <c r="J686" s="6">
        <f>I686/E686</f>
        <v>2.9443785980358959</v>
      </c>
      <c r="K686" s="6">
        <f>F686/E686</f>
        <v>0.50798622869398358</v>
      </c>
    </row>
    <row r="687" spans="1:11" x14ac:dyDescent="0.3">
      <c r="A687" s="5" t="s">
        <v>31</v>
      </c>
      <c r="B687" s="5" t="s">
        <v>37</v>
      </c>
      <c r="C687" s="5" t="s">
        <v>38</v>
      </c>
      <c r="D687" s="5" t="s">
        <v>32</v>
      </c>
      <c r="E687" s="6">
        <v>215.08695652173913</v>
      </c>
      <c r="F687" s="6">
        <v>91.081521739130437</v>
      </c>
      <c r="G687" s="6">
        <v>186.079347826087</v>
      </c>
      <c r="H687" s="6">
        <v>341.46739130434781</v>
      </c>
      <c r="I687" s="6">
        <f>SUM(F687:H687)</f>
        <v>618.62826086956534</v>
      </c>
      <c r="J687" s="6">
        <f>I687/E687</f>
        <v>2.8761774813017995</v>
      </c>
      <c r="K687" s="6">
        <f>F687/E687</f>
        <v>0.42346371538306044</v>
      </c>
    </row>
    <row r="688" spans="1:11" x14ac:dyDescent="0.3">
      <c r="A688" s="5" t="s">
        <v>31</v>
      </c>
      <c r="B688" s="5" t="s">
        <v>39</v>
      </c>
      <c r="C688" s="5" t="s">
        <v>40</v>
      </c>
      <c r="D688" s="5" t="s">
        <v>35</v>
      </c>
      <c r="E688" s="6">
        <v>77.695652173913047</v>
      </c>
      <c r="F688" s="6">
        <v>27.412065217391302</v>
      </c>
      <c r="G688" s="6">
        <v>76.950869565217388</v>
      </c>
      <c r="H688" s="6">
        <v>173.73076086956522</v>
      </c>
      <c r="I688" s="6">
        <f>SUM(F688:H688)</f>
        <v>278.09369565217389</v>
      </c>
      <c r="J688" s="6">
        <f>I688/E688</f>
        <v>3.5792697257974253</v>
      </c>
      <c r="K688" s="6">
        <f>F688/E688</f>
        <v>0.35281337437045324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688"/>
  <sheetViews>
    <sheetView workbookViewId="0">
      <pane ySplit="1" topLeftCell="A2" activePane="bottomLeft" state="frozen"/>
      <selection activeCell="D1" sqref="D1"/>
      <selection pane="bottomLeft" sqref="A1:XFD1048576"/>
    </sheetView>
  </sheetViews>
  <sheetFormatPr defaultColWidth="11.77734375" defaultRowHeight="14.4" x14ac:dyDescent="0.3"/>
  <cols>
    <col min="1" max="1" width="7.5546875" style="5" bestFit="1" customWidth="1"/>
    <col min="2" max="2" width="55.6640625" style="5" bestFit="1" customWidth="1"/>
    <col min="3" max="3" width="20.77734375" style="5" bestFit="1" customWidth="1"/>
    <col min="4" max="5" width="13.5546875" style="5" bestFit="1" customWidth="1"/>
    <col min="6" max="6" width="13" style="5" bestFit="1" customWidth="1"/>
    <col min="7" max="7" width="9.88671875" style="5" bestFit="1" customWidth="1"/>
    <col min="8" max="8" width="12.5546875" style="5" bestFit="1" customWidth="1"/>
    <col min="9" max="9" width="10.44140625" style="5" bestFit="1" customWidth="1"/>
    <col min="10" max="11" width="13.44140625" style="5" bestFit="1" customWidth="1"/>
    <col min="12" max="12" width="12.77734375" style="5" bestFit="1" customWidth="1"/>
    <col min="13" max="13" width="13.6640625" style="5" bestFit="1" customWidth="1"/>
    <col min="14" max="14" width="13.109375" style="5" bestFit="1" customWidth="1"/>
    <col min="15" max="15" width="13.33203125" style="5" bestFit="1" customWidth="1"/>
    <col min="16" max="16" width="13.109375" style="5" bestFit="1" customWidth="1"/>
    <col min="17" max="17" width="13.6640625" style="5" bestFit="1" customWidth="1"/>
    <col min="18" max="16384" width="11.77734375" style="5"/>
  </cols>
  <sheetData>
    <row r="1" spans="1:17" ht="72" x14ac:dyDescent="0.3">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row>
    <row r="2" spans="1:17" x14ac:dyDescent="0.3">
      <c r="A2" s="5" t="s">
        <v>31</v>
      </c>
      <c r="B2" s="5" t="s">
        <v>47</v>
      </c>
      <c r="C2" s="5" t="s">
        <v>48</v>
      </c>
      <c r="D2" s="5" t="s">
        <v>49</v>
      </c>
      <c r="E2" s="6">
        <v>43.228260869565219</v>
      </c>
      <c r="F2" s="6">
        <v>6.1141304347826084</v>
      </c>
      <c r="G2" s="6">
        <v>0.625</v>
      </c>
      <c r="H2" s="6">
        <v>0.34782608695652173</v>
      </c>
      <c r="I2" s="6">
        <v>4.7282608695652177</v>
      </c>
      <c r="J2" s="6">
        <v>5.3532608695652177</v>
      </c>
      <c r="K2" s="6">
        <v>2.3885869565217392</v>
      </c>
      <c r="L2" s="6">
        <f t="shared" ref="L2:L65" si="0">SUM(J2,K2)</f>
        <v>7.741847826086957</v>
      </c>
      <c r="M2" s="6">
        <f t="shared" ref="M2:M65" si="1">L2/E2</f>
        <v>0.17909228061352778</v>
      </c>
      <c r="N2" s="6">
        <v>5.1793478260869561</v>
      </c>
      <c r="O2" s="6">
        <v>0</v>
      </c>
      <c r="P2" s="6">
        <f t="shared" ref="P2:P65" si="2">SUM(N2,O2)</f>
        <v>5.1793478260869561</v>
      </c>
      <c r="Q2" s="6">
        <f t="shared" ref="Q2:Q65" si="3">P2/E2</f>
        <v>0.11981393009806385</v>
      </c>
    </row>
    <row r="3" spans="1:17" x14ac:dyDescent="0.3">
      <c r="A3" s="5" t="s">
        <v>31</v>
      </c>
      <c r="B3" s="5" t="s">
        <v>50</v>
      </c>
      <c r="C3" s="5" t="s">
        <v>51</v>
      </c>
      <c r="D3" s="5" t="s">
        <v>52</v>
      </c>
      <c r="E3" s="6">
        <v>110.67391304347827</v>
      </c>
      <c r="F3" s="6">
        <v>5.0434782608695654</v>
      </c>
      <c r="G3" s="6">
        <v>0.52369565217391245</v>
      </c>
      <c r="H3" s="6">
        <v>0.43000000000000016</v>
      </c>
      <c r="I3" s="6">
        <v>5.3043478260869561</v>
      </c>
      <c r="J3" s="6">
        <v>0</v>
      </c>
      <c r="K3" s="6">
        <v>13.577499999999999</v>
      </c>
      <c r="L3" s="6">
        <f t="shared" si="0"/>
        <v>13.577499999999999</v>
      </c>
      <c r="M3" s="6">
        <f t="shared" si="1"/>
        <v>0.12268021999607148</v>
      </c>
      <c r="N3" s="6">
        <v>10.41586956521739</v>
      </c>
      <c r="O3" s="6">
        <v>0</v>
      </c>
      <c r="P3" s="6">
        <f t="shared" si="2"/>
        <v>10.41586956521739</v>
      </c>
      <c r="Q3" s="6">
        <f t="shared" si="3"/>
        <v>9.4113140836770762E-2</v>
      </c>
    </row>
    <row r="4" spans="1:17" x14ac:dyDescent="0.3">
      <c r="A4" s="5" t="s">
        <v>31</v>
      </c>
      <c r="B4" s="5" t="s">
        <v>53</v>
      </c>
      <c r="C4" s="5" t="s">
        <v>54</v>
      </c>
      <c r="D4" s="5" t="s">
        <v>32</v>
      </c>
      <c r="E4" s="6">
        <v>318.64130434782606</v>
      </c>
      <c r="F4" s="6">
        <v>18.380434782608695</v>
      </c>
      <c r="G4" s="6">
        <v>0.80978260869565222</v>
      </c>
      <c r="H4" s="6">
        <v>2.652173913043478</v>
      </c>
      <c r="I4" s="6">
        <v>18.293478260869566</v>
      </c>
      <c r="J4" s="6">
        <v>0</v>
      </c>
      <c r="K4" s="6">
        <v>5.3070652173913047</v>
      </c>
      <c r="L4" s="6">
        <f t="shared" si="0"/>
        <v>5.3070652173913047</v>
      </c>
      <c r="M4" s="6">
        <f t="shared" si="1"/>
        <v>1.6655295923588609E-2</v>
      </c>
      <c r="N4" s="6">
        <v>15.576086956521738</v>
      </c>
      <c r="O4" s="6">
        <v>0</v>
      </c>
      <c r="P4" s="6">
        <f t="shared" si="2"/>
        <v>15.576086956521738</v>
      </c>
      <c r="Q4" s="6">
        <f t="shared" si="3"/>
        <v>4.8882824492580593E-2</v>
      </c>
    </row>
    <row r="5" spans="1:17" x14ac:dyDescent="0.3">
      <c r="A5" s="5" t="s">
        <v>31</v>
      </c>
      <c r="B5" s="5" t="s">
        <v>55</v>
      </c>
      <c r="C5" s="5" t="s">
        <v>56</v>
      </c>
      <c r="D5" s="5" t="s">
        <v>32</v>
      </c>
      <c r="E5" s="6">
        <v>28.054347826086957</v>
      </c>
      <c r="F5" s="6">
        <v>0</v>
      </c>
      <c r="G5" s="6">
        <v>0.33695652173913043</v>
      </c>
      <c r="H5" s="6">
        <v>0.46739130434782611</v>
      </c>
      <c r="I5" s="6">
        <v>2.1739130434782608</v>
      </c>
      <c r="J5" s="6">
        <v>0</v>
      </c>
      <c r="K5" s="6">
        <v>0</v>
      </c>
      <c r="L5" s="6">
        <f t="shared" si="0"/>
        <v>0</v>
      </c>
      <c r="M5" s="6">
        <f t="shared" si="1"/>
        <v>0</v>
      </c>
      <c r="N5" s="6">
        <v>0</v>
      </c>
      <c r="O5" s="6">
        <v>0</v>
      </c>
      <c r="P5" s="6">
        <f t="shared" si="2"/>
        <v>0</v>
      </c>
      <c r="Q5" s="6">
        <f t="shared" si="3"/>
        <v>0</v>
      </c>
    </row>
    <row r="6" spans="1:17" x14ac:dyDescent="0.3">
      <c r="A6" s="5" t="s">
        <v>31</v>
      </c>
      <c r="B6" s="5" t="s">
        <v>57</v>
      </c>
      <c r="C6" s="5" t="s">
        <v>58</v>
      </c>
      <c r="D6" s="5" t="s">
        <v>59</v>
      </c>
      <c r="E6" s="6">
        <v>43.586956521739133</v>
      </c>
      <c r="F6" s="6">
        <v>0</v>
      </c>
      <c r="G6" s="6">
        <v>0</v>
      </c>
      <c r="H6" s="6">
        <v>0</v>
      </c>
      <c r="I6" s="6">
        <v>1.2608695652173914</v>
      </c>
      <c r="J6" s="6">
        <v>0</v>
      </c>
      <c r="K6" s="6">
        <v>23.100108695652175</v>
      </c>
      <c r="L6" s="6">
        <f t="shared" si="0"/>
        <v>23.100108695652175</v>
      </c>
      <c r="M6" s="6">
        <f t="shared" si="1"/>
        <v>0.52997755610972563</v>
      </c>
      <c r="N6" s="6">
        <v>0</v>
      </c>
      <c r="O6" s="6">
        <v>5.0788043478260869</v>
      </c>
      <c r="P6" s="6">
        <f t="shared" si="2"/>
        <v>5.0788043478260869</v>
      </c>
      <c r="Q6" s="6">
        <f t="shared" si="3"/>
        <v>0.11652119700748129</v>
      </c>
    </row>
    <row r="7" spans="1:17" x14ac:dyDescent="0.3">
      <c r="A7" s="5" t="s">
        <v>31</v>
      </c>
      <c r="B7" s="5" t="s">
        <v>60</v>
      </c>
      <c r="C7" s="5" t="s">
        <v>58</v>
      </c>
      <c r="D7" s="5" t="s">
        <v>59</v>
      </c>
      <c r="E7" s="6">
        <v>113.84782608695652</v>
      </c>
      <c r="F7" s="6">
        <v>5.3369565217391308</v>
      </c>
      <c r="G7" s="6">
        <v>0</v>
      </c>
      <c r="H7" s="6">
        <v>0</v>
      </c>
      <c r="I7" s="6">
        <v>5.3369565217391308</v>
      </c>
      <c r="J7" s="6">
        <v>46.595326086956526</v>
      </c>
      <c r="K7" s="6">
        <v>4.4809782608695654</v>
      </c>
      <c r="L7" s="6">
        <f t="shared" si="0"/>
        <v>51.076304347826088</v>
      </c>
      <c r="M7" s="6">
        <f t="shared" si="1"/>
        <v>0.44863662402138632</v>
      </c>
      <c r="N7" s="6">
        <v>3.9701086956521738</v>
      </c>
      <c r="O7" s="6">
        <v>10.801630434782609</v>
      </c>
      <c r="P7" s="6">
        <f t="shared" si="2"/>
        <v>14.771739130434783</v>
      </c>
      <c r="Q7" s="6">
        <f t="shared" si="3"/>
        <v>0.12974985678823756</v>
      </c>
    </row>
    <row r="8" spans="1:17" x14ac:dyDescent="0.3">
      <c r="A8" s="5" t="s">
        <v>31</v>
      </c>
      <c r="B8" s="5" t="s">
        <v>61</v>
      </c>
      <c r="C8" s="5" t="s">
        <v>62</v>
      </c>
      <c r="D8" s="5" t="s">
        <v>52</v>
      </c>
      <c r="E8" s="6">
        <v>332.21739130434781</v>
      </c>
      <c r="F8" s="6">
        <v>5.0108695652173916</v>
      </c>
      <c r="G8" s="6">
        <v>0.28260869565217389</v>
      </c>
      <c r="H8" s="6">
        <v>1.8478260869565217</v>
      </c>
      <c r="I8" s="6">
        <v>17.184782608695652</v>
      </c>
      <c r="J8" s="6">
        <v>10.584239130434783</v>
      </c>
      <c r="K8" s="6">
        <v>55.00326086956521</v>
      </c>
      <c r="L8" s="6">
        <f t="shared" si="0"/>
        <v>65.587499999999991</v>
      </c>
      <c r="M8" s="6">
        <f t="shared" si="1"/>
        <v>0.19742343934040046</v>
      </c>
      <c r="N8" s="6">
        <v>28.528695652173912</v>
      </c>
      <c r="O8" s="6">
        <v>12.288804347826087</v>
      </c>
      <c r="P8" s="6">
        <f t="shared" si="2"/>
        <v>40.817499999999995</v>
      </c>
      <c r="Q8" s="6">
        <f t="shared" si="3"/>
        <v>0.12286382672425074</v>
      </c>
    </row>
    <row r="9" spans="1:17" x14ac:dyDescent="0.3">
      <c r="A9" s="5" t="s">
        <v>31</v>
      </c>
      <c r="B9" s="5" t="s">
        <v>63</v>
      </c>
      <c r="C9" s="5" t="s">
        <v>62</v>
      </c>
      <c r="D9" s="5" t="s">
        <v>52</v>
      </c>
      <c r="E9" s="6">
        <v>40.891304347826086</v>
      </c>
      <c r="F9" s="6">
        <v>3.652173913043478</v>
      </c>
      <c r="G9" s="6">
        <v>0</v>
      </c>
      <c r="H9" s="6">
        <v>0.52173913043478259</v>
      </c>
      <c r="I9" s="6">
        <v>5.0108695652173916</v>
      </c>
      <c r="J9" s="6">
        <v>5.5815217391304346</v>
      </c>
      <c r="K9" s="6">
        <v>8.2385869565217398</v>
      </c>
      <c r="L9" s="6">
        <f t="shared" si="0"/>
        <v>13.820108695652173</v>
      </c>
      <c r="M9" s="6">
        <f t="shared" si="1"/>
        <v>0.33797182349813931</v>
      </c>
      <c r="N9" s="6">
        <v>8.2030434782608701</v>
      </c>
      <c r="O9" s="6">
        <v>0</v>
      </c>
      <c r="P9" s="6">
        <f t="shared" si="2"/>
        <v>8.2030434782608701</v>
      </c>
      <c r="Q9" s="6">
        <f t="shared" si="3"/>
        <v>0.20060606060606062</v>
      </c>
    </row>
    <row r="10" spans="1:17" x14ac:dyDescent="0.3">
      <c r="A10" s="5" t="s">
        <v>31</v>
      </c>
      <c r="B10" s="5" t="s">
        <v>64</v>
      </c>
      <c r="C10" s="5" t="s">
        <v>65</v>
      </c>
      <c r="D10" s="5" t="s">
        <v>66</v>
      </c>
      <c r="E10" s="6">
        <v>106.17391304347827</v>
      </c>
      <c r="F10" s="6">
        <v>5.1684782608695654</v>
      </c>
      <c r="G10" s="6">
        <v>1.326086956521739</v>
      </c>
      <c r="H10" s="6">
        <v>0.76086956521739135</v>
      </c>
      <c r="I10" s="6">
        <v>10.217391304347826</v>
      </c>
      <c r="J10" s="6">
        <v>3.5923913043478262</v>
      </c>
      <c r="K10" s="6">
        <v>13.997282608695652</v>
      </c>
      <c r="L10" s="6">
        <f t="shared" si="0"/>
        <v>17.589673913043477</v>
      </c>
      <c r="M10" s="6">
        <f t="shared" si="1"/>
        <v>0.16566850941850939</v>
      </c>
      <c r="N10" s="6">
        <v>8.5815217391304355</v>
      </c>
      <c r="O10" s="6">
        <v>0</v>
      </c>
      <c r="P10" s="6">
        <f t="shared" si="2"/>
        <v>8.5815217391304355</v>
      </c>
      <c r="Q10" s="6">
        <f t="shared" si="3"/>
        <v>8.0825143325143331E-2</v>
      </c>
    </row>
    <row r="11" spans="1:17" x14ac:dyDescent="0.3">
      <c r="A11" s="5" t="s">
        <v>31</v>
      </c>
      <c r="B11" s="5" t="s">
        <v>67</v>
      </c>
      <c r="C11" s="5" t="s">
        <v>68</v>
      </c>
      <c r="D11" s="5" t="s">
        <v>32</v>
      </c>
      <c r="E11" s="6">
        <v>93.260869565217391</v>
      </c>
      <c r="F11" s="6">
        <v>5.3913043478260869</v>
      </c>
      <c r="G11" s="6">
        <v>0.25815217391304346</v>
      </c>
      <c r="H11" s="6">
        <v>0.41032608695652173</v>
      </c>
      <c r="I11" s="6">
        <v>2.4456521739130435</v>
      </c>
      <c r="J11" s="6">
        <v>6.6820652173913047</v>
      </c>
      <c r="K11" s="6">
        <v>11.410326086956522</v>
      </c>
      <c r="L11" s="6">
        <f t="shared" si="0"/>
        <v>18.092391304347828</v>
      </c>
      <c r="M11" s="6">
        <f t="shared" si="1"/>
        <v>0.19399766899766901</v>
      </c>
      <c r="N11" s="6">
        <v>0</v>
      </c>
      <c r="O11" s="6">
        <v>10.826086956521738</v>
      </c>
      <c r="P11" s="6">
        <f t="shared" si="2"/>
        <v>10.826086956521738</v>
      </c>
      <c r="Q11" s="6">
        <f t="shared" si="3"/>
        <v>0.11608391608391608</v>
      </c>
    </row>
    <row r="12" spans="1:17" x14ac:dyDescent="0.3">
      <c r="A12" s="5" t="s">
        <v>31</v>
      </c>
      <c r="B12" s="5" t="s">
        <v>69</v>
      </c>
      <c r="C12" s="5" t="s">
        <v>70</v>
      </c>
      <c r="D12" s="5" t="s">
        <v>71</v>
      </c>
      <c r="E12" s="6">
        <v>71.239130434782609</v>
      </c>
      <c r="F12" s="6">
        <v>8.0869565217391308</v>
      </c>
      <c r="G12" s="6">
        <v>0.28260869565217389</v>
      </c>
      <c r="H12" s="6">
        <v>0</v>
      </c>
      <c r="I12" s="6">
        <v>4.6956521739130439</v>
      </c>
      <c r="J12" s="6">
        <v>4.4347826086956523</v>
      </c>
      <c r="K12" s="6">
        <v>11.013586956521738</v>
      </c>
      <c r="L12" s="6">
        <f t="shared" si="0"/>
        <v>15.448369565217391</v>
      </c>
      <c r="M12" s="6">
        <f t="shared" si="1"/>
        <v>0.2168523039365273</v>
      </c>
      <c r="N12" s="6">
        <v>5.2173913043478262</v>
      </c>
      <c r="O12" s="6">
        <v>0</v>
      </c>
      <c r="P12" s="6">
        <f t="shared" si="2"/>
        <v>5.2173913043478262</v>
      </c>
      <c r="Q12" s="6">
        <f t="shared" si="3"/>
        <v>7.3237717424473603E-2</v>
      </c>
    </row>
    <row r="13" spans="1:17" x14ac:dyDescent="0.3">
      <c r="A13" s="5" t="s">
        <v>31</v>
      </c>
      <c r="B13" s="5" t="s">
        <v>72</v>
      </c>
      <c r="C13" s="5" t="s">
        <v>73</v>
      </c>
      <c r="D13" s="5" t="s">
        <v>74</v>
      </c>
      <c r="E13" s="6">
        <v>125.83695652173913</v>
      </c>
      <c r="F13" s="6">
        <v>9.554347826086957</v>
      </c>
      <c r="G13" s="6">
        <v>1.057608695652174</v>
      </c>
      <c r="H13" s="6">
        <v>0.29673913043478262</v>
      </c>
      <c r="I13" s="6">
        <v>5.2173913043478262</v>
      </c>
      <c r="J13" s="6">
        <v>0</v>
      </c>
      <c r="K13" s="6">
        <v>52.248913043478268</v>
      </c>
      <c r="L13" s="6">
        <f t="shared" si="0"/>
        <v>52.248913043478268</v>
      </c>
      <c r="M13" s="6">
        <f t="shared" si="1"/>
        <v>0.41521119461000267</v>
      </c>
      <c r="N13" s="6">
        <v>13.582608695652171</v>
      </c>
      <c r="O13" s="6">
        <v>0</v>
      </c>
      <c r="P13" s="6">
        <f t="shared" si="2"/>
        <v>13.582608695652171</v>
      </c>
      <c r="Q13" s="6">
        <f t="shared" si="3"/>
        <v>0.10793815323486221</v>
      </c>
    </row>
    <row r="14" spans="1:17" x14ac:dyDescent="0.3">
      <c r="A14" s="5" t="s">
        <v>31</v>
      </c>
      <c r="B14" s="5" t="s">
        <v>75</v>
      </c>
      <c r="C14" s="5" t="s">
        <v>76</v>
      </c>
      <c r="D14" s="5" t="s">
        <v>32</v>
      </c>
      <c r="E14" s="6">
        <v>137.56521739130434</v>
      </c>
      <c r="F14" s="6">
        <v>10.086956521739131</v>
      </c>
      <c r="G14" s="6">
        <v>1.2173913043478262</v>
      </c>
      <c r="H14" s="6">
        <v>0</v>
      </c>
      <c r="I14" s="6">
        <v>6.4456521739130439</v>
      </c>
      <c r="J14" s="6">
        <v>0</v>
      </c>
      <c r="K14" s="6">
        <v>10.244565217391305</v>
      </c>
      <c r="L14" s="6">
        <f t="shared" si="0"/>
        <v>10.244565217391305</v>
      </c>
      <c r="M14" s="6">
        <f t="shared" si="1"/>
        <v>7.4470606826801525E-2</v>
      </c>
      <c r="N14" s="6">
        <v>9.5652173913043477</v>
      </c>
      <c r="O14" s="6">
        <v>0</v>
      </c>
      <c r="P14" s="6">
        <f t="shared" si="2"/>
        <v>9.5652173913043477</v>
      </c>
      <c r="Q14" s="6">
        <f t="shared" si="3"/>
        <v>6.9532237673830599E-2</v>
      </c>
    </row>
    <row r="15" spans="1:17" x14ac:dyDescent="0.3">
      <c r="A15" s="5" t="s">
        <v>31</v>
      </c>
      <c r="B15" s="5" t="s">
        <v>77</v>
      </c>
      <c r="C15" s="5" t="s">
        <v>78</v>
      </c>
      <c r="D15" s="5" t="s">
        <v>79</v>
      </c>
      <c r="E15" s="6">
        <v>119.41304347826087</v>
      </c>
      <c r="F15" s="6">
        <v>5.7391304347826084</v>
      </c>
      <c r="G15" s="6">
        <v>0.22826086956521738</v>
      </c>
      <c r="H15" s="6">
        <v>0.38043478260869568</v>
      </c>
      <c r="I15" s="6">
        <v>4.3695652173913047</v>
      </c>
      <c r="J15" s="6">
        <v>0</v>
      </c>
      <c r="K15" s="6">
        <v>16.888586956521738</v>
      </c>
      <c r="L15" s="6">
        <f t="shared" si="0"/>
        <v>16.888586956521738</v>
      </c>
      <c r="M15" s="6">
        <f t="shared" si="1"/>
        <v>0.14143000182049881</v>
      </c>
      <c r="N15" s="6">
        <v>8.8994565217391308</v>
      </c>
      <c r="O15" s="6">
        <v>0</v>
      </c>
      <c r="P15" s="6">
        <f t="shared" si="2"/>
        <v>8.8994565217391308</v>
      </c>
      <c r="Q15" s="6">
        <f t="shared" si="3"/>
        <v>7.45266703076643E-2</v>
      </c>
    </row>
    <row r="16" spans="1:17" x14ac:dyDescent="0.3">
      <c r="A16" s="5" t="s">
        <v>31</v>
      </c>
      <c r="B16" s="5" t="s">
        <v>80</v>
      </c>
      <c r="C16" s="5" t="s">
        <v>68</v>
      </c>
      <c r="D16" s="5" t="s">
        <v>32</v>
      </c>
      <c r="E16" s="6">
        <v>59.228260869565219</v>
      </c>
      <c r="F16" s="6">
        <v>4.8913043478260869</v>
      </c>
      <c r="G16" s="6">
        <v>0.15217391304347827</v>
      </c>
      <c r="H16" s="6">
        <v>0.32065217391304346</v>
      </c>
      <c r="I16" s="6">
        <v>3.3043478260869565</v>
      </c>
      <c r="J16" s="6">
        <v>4.9249999999999998</v>
      </c>
      <c r="K16" s="6">
        <v>14.635869565217387</v>
      </c>
      <c r="L16" s="6">
        <f t="shared" si="0"/>
        <v>19.560869565217388</v>
      </c>
      <c r="M16" s="6">
        <f t="shared" si="1"/>
        <v>0.33026243347403189</v>
      </c>
      <c r="N16" s="6">
        <v>0</v>
      </c>
      <c r="O16" s="6">
        <v>4.6902173913043477</v>
      </c>
      <c r="P16" s="6">
        <f t="shared" si="2"/>
        <v>4.6902173913043477</v>
      </c>
      <c r="Q16" s="6">
        <f t="shared" si="3"/>
        <v>7.9188841989355843E-2</v>
      </c>
    </row>
    <row r="17" spans="1:17" x14ac:dyDescent="0.3">
      <c r="A17" s="5" t="s">
        <v>31</v>
      </c>
      <c r="B17" s="5" t="s">
        <v>81</v>
      </c>
      <c r="C17" s="5" t="s">
        <v>82</v>
      </c>
      <c r="D17" s="5" t="s">
        <v>83</v>
      </c>
      <c r="E17" s="6">
        <v>128.69565217391303</v>
      </c>
      <c r="F17" s="6">
        <v>5.5652173913043477</v>
      </c>
      <c r="G17" s="6">
        <v>0.52173913043478259</v>
      </c>
      <c r="H17" s="6">
        <v>1.0217391304347827</v>
      </c>
      <c r="I17" s="6">
        <v>7.6304347826086953</v>
      </c>
      <c r="J17" s="6">
        <v>0</v>
      </c>
      <c r="K17" s="6">
        <v>57.646739130434774</v>
      </c>
      <c r="L17" s="6">
        <f t="shared" si="0"/>
        <v>57.646739130434774</v>
      </c>
      <c r="M17" s="6">
        <f t="shared" si="1"/>
        <v>0.44793074324324322</v>
      </c>
      <c r="N17" s="6">
        <v>10.347826086956522</v>
      </c>
      <c r="O17" s="6">
        <v>0</v>
      </c>
      <c r="P17" s="6">
        <f t="shared" si="2"/>
        <v>10.347826086956522</v>
      </c>
      <c r="Q17" s="6">
        <f t="shared" si="3"/>
        <v>8.0405405405405417E-2</v>
      </c>
    </row>
    <row r="18" spans="1:17" x14ac:dyDescent="0.3">
      <c r="A18" s="5" t="s">
        <v>31</v>
      </c>
      <c r="B18" s="5" t="s">
        <v>84</v>
      </c>
      <c r="C18" s="5" t="s">
        <v>85</v>
      </c>
      <c r="D18" s="5" t="s">
        <v>86</v>
      </c>
      <c r="E18" s="6">
        <v>54.532608695652172</v>
      </c>
      <c r="F18" s="6">
        <v>0</v>
      </c>
      <c r="G18" s="6">
        <v>0.14130434782608695</v>
      </c>
      <c r="H18" s="6">
        <v>0.2608695652173913</v>
      </c>
      <c r="I18" s="6">
        <v>6.2391304347826084</v>
      </c>
      <c r="J18" s="6">
        <v>5.5217391304347823</v>
      </c>
      <c r="K18" s="6">
        <v>11.744565217391305</v>
      </c>
      <c r="L18" s="6">
        <f t="shared" si="0"/>
        <v>17.266304347826086</v>
      </c>
      <c r="M18" s="6">
        <f t="shared" si="1"/>
        <v>0.31662348016743075</v>
      </c>
      <c r="N18" s="6">
        <v>4.8695652173913047</v>
      </c>
      <c r="O18" s="6">
        <v>5.8016304347826084</v>
      </c>
      <c r="P18" s="6">
        <f t="shared" si="2"/>
        <v>10.671195652173914</v>
      </c>
      <c r="Q18" s="6">
        <f t="shared" si="3"/>
        <v>0.19568467211480967</v>
      </c>
    </row>
    <row r="19" spans="1:17" x14ac:dyDescent="0.3">
      <c r="A19" s="5" t="s">
        <v>31</v>
      </c>
      <c r="B19" s="5" t="s">
        <v>87</v>
      </c>
      <c r="C19" s="5" t="s">
        <v>88</v>
      </c>
      <c r="D19" s="5" t="s">
        <v>71</v>
      </c>
      <c r="E19" s="6">
        <v>168.34782608695653</v>
      </c>
      <c r="F19" s="6">
        <v>5.3913043478260869</v>
      </c>
      <c r="G19" s="6">
        <v>0.3125</v>
      </c>
      <c r="H19" s="6">
        <v>0.82608695652173914</v>
      </c>
      <c r="I19" s="6">
        <v>7.2173913043478262</v>
      </c>
      <c r="J19" s="6">
        <v>0</v>
      </c>
      <c r="K19" s="6">
        <v>0</v>
      </c>
      <c r="L19" s="6">
        <f t="shared" si="0"/>
        <v>0</v>
      </c>
      <c r="M19" s="6">
        <f t="shared" si="1"/>
        <v>0</v>
      </c>
      <c r="N19" s="6">
        <v>15.192934782608695</v>
      </c>
      <c r="O19" s="6">
        <v>0</v>
      </c>
      <c r="P19" s="6">
        <f t="shared" si="2"/>
        <v>15.192934782608695</v>
      </c>
      <c r="Q19" s="6">
        <f t="shared" si="3"/>
        <v>9.0247288223140487E-2</v>
      </c>
    </row>
    <row r="20" spans="1:17" x14ac:dyDescent="0.3">
      <c r="A20" s="5" t="s">
        <v>31</v>
      </c>
      <c r="B20" s="5" t="s">
        <v>89</v>
      </c>
      <c r="C20" s="5" t="s">
        <v>90</v>
      </c>
      <c r="D20" s="5" t="s">
        <v>91</v>
      </c>
      <c r="E20" s="6">
        <v>75.663043478260875</v>
      </c>
      <c r="F20" s="6">
        <v>4.9130434782608692</v>
      </c>
      <c r="G20" s="6">
        <v>0</v>
      </c>
      <c r="H20" s="6">
        <v>5.6902173913043477</v>
      </c>
      <c r="I20" s="6">
        <v>0</v>
      </c>
      <c r="J20" s="6">
        <v>0</v>
      </c>
      <c r="K20" s="6">
        <v>11.952173913043477</v>
      </c>
      <c r="L20" s="6">
        <f t="shared" si="0"/>
        <v>11.952173913043477</v>
      </c>
      <c r="M20" s="6">
        <f t="shared" si="1"/>
        <v>0.15796580951012784</v>
      </c>
      <c r="N20" s="6">
        <v>5.4782608695652177</v>
      </c>
      <c r="O20" s="6">
        <v>0</v>
      </c>
      <c r="P20" s="6">
        <f t="shared" si="2"/>
        <v>5.4782608695652177</v>
      </c>
      <c r="Q20" s="6">
        <f t="shared" si="3"/>
        <v>7.2403390317483121E-2</v>
      </c>
    </row>
    <row r="21" spans="1:17" x14ac:dyDescent="0.3">
      <c r="A21" s="5" t="s">
        <v>31</v>
      </c>
      <c r="B21" s="5" t="s">
        <v>92</v>
      </c>
      <c r="C21" s="5" t="s">
        <v>93</v>
      </c>
      <c r="D21" s="5" t="s">
        <v>94</v>
      </c>
      <c r="E21" s="6">
        <v>86.5</v>
      </c>
      <c r="F21" s="6">
        <v>4.9565217391304346</v>
      </c>
      <c r="G21" s="6">
        <v>0</v>
      </c>
      <c r="H21" s="6">
        <v>0.60869565217391308</v>
      </c>
      <c r="I21" s="6">
        <v>0</v>
      </c>
      <c r="J21" s="6">
        <v>0</v>
      </c>
      <c r="K21" s="6">
        <v>8.7597826086956534</v>
      </c>
      <c r="L21" s="6">
        <f t="shared" si="0"/>
        <v>8.7597826086956534</v>
      </c>
      <c r="M21" s="6">
        <f t="shared" si="1"/>
        <v>0.10126916310630814</v>
      </c>
      <c r="N21" s="6">
        <v>5.3913043478260869</v>
      </c>
      <c r="O21" s="6">
        <v>0</v>
      </c>
      <c r="P21" s="6">
        <f t="shared" si="2"/>
        <v>5.3913043478260869</v>
      </c>
      <c r="Q21" s="6">
        <f t="shared" si="3"/>
        <v>6.2327217893943201E-2</v>
      </c>
    </row>
    <row r="22" spans="1:17" x14ac:dyDescent="0.3">
      <c r="A22" s="5" t="s">
        <v>31</v>
      </c>
      <c r="B22" s="5" t="s">
        <v>95</v>
      </c>
      <c r="C22" s="5" t="s">
        <v>96</v>
      </c>
      <c r="D22" s="5" t="s">
        <v>52</v>
      </c>
      <c r="E22" s="6">
        <v>64.858695652173907</v>
      </c>
      <c r="F22" s="6">
        <v>5.6521739130434785</v>
      </c>
      <c r="G22" s="6">
        <v>0.42391304347826086</v>
      </c>
      <c r="H22" s="6">
        <v>0.4891304347826087</v>
      </c>
      <c r="I22" s="6">
        <v>2.347826086956522</v>
      </c>
      <c r="J22" s="6">
        <v>0</v>
      </c>
      <c r="K22" s="6">
        <v>21.032608695652176</v>
      </c>
      <c r="L22" s="6">
        <f t="shared" si="0"/>
        <v>21.032608695652176</v>
      </c>
      <c r="M22" s="6">
        <f t="shared" si="1"/>
        <v>0.32428355957767729</v>
      </c>
      <c r="N22" s="6">
        <v>0</v>
      </c>
      <c r="O22" s="6">
        <v>0</v>
      </c>
      <c r="P22" s="6">
        <f t="shared" si="2"/>
        <v>0</v>
      </c>
      <c r="Q22" s="6">
        <f t="shared" si="3"/>
        <v>0</v>
      </c>
    </row>
    <row r="23" spans="1:17" x14ac:dyDescent="0.3">
      <c r="A23" s="5" t="s">
        <v>31</v>
      </c>
      <c r="B23" s="5" t="s">
        <v>97</v>
      </c>
      <c r="C23" s="5" t="s">
        <v>98</v>
      </c>
      <c r="D23" s="5" t="s">
        <v>99</v>
      </c>
      <c r="E23" s="6">
        <v>118.19565217391305</v>
      </c>
      <c r="F23" s="6">
        <v>5.0434782608695654</v>
      </c>
      <c r="G23" s="6">
        <v>2.1739130434782608</v>
      </c>
      <c r="H23" s="6">
        <v>0.89130434782608692</v>
      </c>
      <c r="I23" s="6">
        <v>5.3043478260869561</v>
      </c>
      <c r="J23" s="6">
        <v>5.2173913043478262</v>
      </c>
      <c r="K23" s="6">
        <v>8.2717391304347831</v>
      </c>
      <c r="L23" s="6">
        <f t="shared" si="0"/>
        <v>13.489130434782609</v>
      </c>
      <c r="M23" s="6">
        <f t="shared" si="1"/>
        <v>0.11412543682177671</v>
      </c>
      <c r="N23" s="6">
        <v>9.2771739130434785</v>
      </c>
      <c r="O23" s="6">
        <v>0</v>
      </c>
      <c r="P23" s="6">
        <f t="shared" si="2"/>
        <v>9.2771739130434785</v>
      </c>
      <c r="Q23" s="6">
        <f t="shared" si="3"/>
        <v>7.8489976089755387E-2</v>
      </c>
    </row>
    <row r="24" spans="1:17" x14ac:dyDescent="0.3">
      <c r="A24" s="5" t="s">
        <v>31</v>
      </c>
      <c r="B24" s="5" t="s">
        <v>100</v>
      </c>
      <c r="C24" s="5" t="s">
        <v>101</v>
      </c>
      <c r="D24" s="5" t="s">
        <v>102</v>
      </c>
      <c r="E24" s="6">
        <v>141.67391304347825</v>
      </c>
      <c r="F24" s="6">
        <v>5.1521739130434785</v>
      </c>
      <c r="G24" s="6">
        <v>0.75815217391304346</v>
      </c>
      <c r="H24" s="6">
        <v>0.45652173913043476</v>
      </c>
      <c r="I24" s="6">
        <v>5.4782608695652177</v>
      </c>
      <c r="J24" s="6">
        <v>0</v>
      </c>
      <c r="K24" s="6">
        <v>8.7771739130434785</v>
      </c>
      <c r="L24" s="6">
        <f t="shared" si="0"/>
        <v>8.7771739130434785</v>
      </c>
      <c r="M24" s="6">
        <f t="shared" si="1"/>
        <v>6.195335276967931E-2</v>
      </c>
      <c r="N24" s="6">
        <v>10.434782608695652</v>
      </c>
      <c r="O24" s="6">
        <v>0</v>
      </c>
      <c r="P24" s="6">
        <f t="shared" si="2"/>
        <v>10.434782608695652</v>
      </c>
      <c r="Q24" s="6">
        <f t="shared" si="3"/>
        <v>7.3653521558999541E-2</v>
      </c>
    </row>
    <row r="25" spans="1:17" x14ac:dyDescent="0.3">
      <c r="A25" s="5" t="s">
        <v>31</v>
      </c>
      <c r="B25" s="5" t="s">
        <v>103</v>
      </c>
      <c r="C25" s="5" t="s">
        <v>104</v>
      </c>
      <c r="D25" s="5" t="s">
        <v>105</v>
      </c>
      <c r="E25" s="6">
        <v>166.91304347826087</v>
      </c>
      <c r="F25" s="6">
        <v>5.1304347826086953</v>
      </c>
      <c r="G25" s="6">
        <v>0</v>
      </c>
      <c r="H25" s="6">
        <v>0</v>
      </c>
      <c r="I25" s="6">
        <v>3.2608695652173911</v>
      </c>
      <c r="J25" s="6">
        <v>5.3043478260869561</v>
      </c>
      <c r="K25" s="6">
        <v>14.103260869565217</v>
      </c>
      <c r="L25" s="6">
        <f t="shared" si="0"/>
        <v>19.407608695652172</v>
      </c>
      <c r="M25" s="6">
        <f t="shared" si="1"/>
        <v>0.11627376921073194</v>
      </c>
      <c r="N25" s="6">
        <v>10.608695652173912</v>
      </c>
      <c r="O25" s="6">
        <v>0</v>
      </c>
      <c r="P25" s="6">
        <f t="shared" si="2"/>
        <v>10.608695652173912</v>
      </c>
      <c r="Q25" s="6">
        <f t="shared" si="3"/>
        <v>6.3558218286011978E-2</v>
      </c>
    </row>
    <row r="26" spans="1:17" x14ac:dyDescent="0.3">
      <c r="A26" s="5" t="s">
        <v>31</v>
      </c>
      <c r="B26" s="5" t="s">
        <v>106</v>
      </c>
      <c r="C26" s="5" t="s">
        <v>82</v>
      </c>
      <c r="D26" s="5" t="s">
        <v>83</v>
      </c>
      <c r="E26" s="6">
        <v>183.46739130434781</v>
      </c>
      <c r="F26" s="6">
        <v>45.711956521739133</v>
      </c>
      <c r="G26" s="6">
        <v>0.4891304347826087</v>
      </c>
      <c r="H26" s="6">
        <v>0.71739130434782605</v>
      </c>
      <c r="I26" s="6">
        <v>6.7934782608695654</v>
      </c>
      <c r="J26" s="6">
        <v>5.2418478260869561</v>
      </c>
      <c r="K26" s="6">
        <v>15.217391304347826</v>
      </c>
      <c r="L26" s="6">
        <f t="shared" si="0"/>
        <v>20.459239130434781</v>
      </c>
      <c r="M26" s="6">
        <f t="shared" si="1"/>
        <v>0.11151430771965164</v>
      </c>
      <c r="N26" s="6">
        <v>8.1657608695652169</v>
      </c>
      <c r="O26" s="6">
        <v>0</v>
      </c>
      <c r="P26" s="6">
        <f t="shared" si="2"/>
        <v>8.1657608695652169</v>
      </c>
      <c r="Q26" s="6">
        <f t="shared" si="3"/>
        <v>4.4507968481545118E-2</v>
      </c>
    </row>
    <row r="27" spans="1:17" x14ac:dyDescent="0.3">
      <c r="A27" s="5" t="s">
        <v>31</v>
      </c>
      <c r="B27" s="5" t="s">
        <v>107</v>
      </c>
      <c r="C27" s="5" t="s">
        <v>48</v>
      </c>
      <c r="D27" s="5" t="s">
        <v>49</v>
      </c>
      <c r="E27" s="6">
        <v>64.663043478260875</v>
      </c>
      <c r="F27" s="6">
        <v>4.6205434782608696</v>
      </c>
      <c r="G27" s="6">
        <v>0.19565217391304349</v>
      </c>
      <c r="H27" s="6">
        <v>0.39673913043478259</v>
      </c>
      <c r="I27" s="6">
        <v>0.71739130434782605</v>
      </c>
      <c r="J27" s="6">
        <v>2.3953260869565214</v>
      </c>
      <c r="K27" s="6">
        <v>11.361195652173908</v>
      </c>
      <c r="L27" s="6">
        <f t="shared" si="0"/>
        <v>13.756521739130429</v>
      </c>
      <c r="M27" s="6">
        <f t="shared" si="1"/>
        <v>0.21274163724995787</v>
      </c>
      <c r="N27" s="6">
        <v>11.814999999999998</v>
      </c>
      <c r="O27" s="6">
        <v>0</v>
      </c>
      <c r="P27" s="6">
        <f t="shared" si="2"/>
        <v>11.814999999999998</v>
      </c>
      <c r="Q27" s="6">
        <f t="shared" si="3"/>
        <v>0.18271642292822318</v>
      </c>
    </row>
    <row r="28" spans="1:17" x14ac:dyDescent="0.3">
      <c r="A28" s="5" t="s">
        <v>31</v>
      </c>
      <c r="B28" s="5" t="s">
        <v>108</v>
      </c>
      <c r="C28" s="5" t="s">
        <v>82</v>
      </c>
      <c r="D28" s="5" t="s">
        <v>83</v>
      </c>
      <c r="E28" s="6">
        <v>112.02173913043478</v>
      </c>
      <c r="F28" s="6">
        <v>5.0326086956521738</v>
      </c>
      <c r="G28" s="6">
        <v>0.39673913043478259</v>
      </c>
      <c r="H28" s="6">
        <v>0.55434782608695654</v>
      </c>
      <c r="I28" s="6">
        <v>7.1739130434782608</v>
      </c>
      <c r="J28" s="6">
        <v>34.375</v>
      </c>
      <c r="K28" s="6">
        <v>0.45652173913043476</v>
      </c>
      <c r="L28" s="6">
        <f t="shared" si="0"/>
        <v>34.831521739130437</v>
      </c>
      <c r="M28" s="6">
        <f t="shared" si="1"/>
        <v>0.31093537745002914</v>
      </c>
      <c r="N28" s="6">
        <v>10.383152173913043</v>
      </c>
      <c r="O28" s="6">
        <v>0</v>
      </c>
      <c r="P28" s="6">
        <f t="shared" si="2"/>
        <v>10.383152173913043</v>
      </c>
      <c r="Q28" s="6">
        <f t="shared" si="3"/>
        <v>9.2688725014554621E-2</v>
      </c>
    </row>
    <row r="29" spans="1:17" x14ac:dyDescent="0.3">
      <c r="A29" s="5" t="s">
        <v>31</v>
      </c>
      <c r="B29" s="5" t="s">
        <v>109</v>
      </c>
      <c r="C29" s="5" t="s">
        <v>98</v>
      </c>
      <c r="D29" s="5" t="s">
        <v>99</v>
      </c>
      <c r="E29" s="6">
        <v>87.869565217391298</v>
      </c>
      <c r="F29" s="6">
        <v>5.3913043478260869</v>
      </c>
      <c r="G29" s="6">
        <v>0.52173913043478259</v>
      </c>
      <c r="H29" s="6">
        <v>0.47826086956521741</v>
      </c>
      <c r="I29" s="6">
        <v>0</v>
      </c>
      <c r="J29" s="6">
        <v>5.3043478260869561</v>
      </c>
      <c r="K29" s="6">
        <v>15.310217391304347</v>
      </c>
      <c r="L29" s="6">
        <f t="shared" si="0"/>
        <v>20.614565217391302</v>
      </c>
      <c r="M29" s="6">
        <f t="shared" si="1"/>
        <v>0.23460415635823847</v>
      </c>
      <c r="N29" s="6">
        <v>5.0434782608695654</v>
      </c>
      <c r="O29" s="6">
        <v>0</v>
      </c>
      <c r="P29" s="6">
        <f t="shared" si="2"/>
        <v>5.0434782608695654</v>
      </c>
      <c r="Q29" s="6">
        <f t="shared" si="3"/>
        <v>5.7397328055418119E-2</v>
      </c>
    </row>
    <row r="30" spans="1:17" x14ac:dyDescent="0.3">
      <c r="A30" s="5" t="s">
        <v>31</v>
      </c>
      <c r="B30" s="5" t="s">
        <v>110</v>
      </c>
      <c r="C30" s="5" t="s">
        <v>111</v>
      </c>
      <c r="D30" s="5" t="s">
        <v>112</v>
      </c>
      <c r="E30" s="6">
        <v>54.271739130434781</v>
      </c>
      <c r="F30" s="6">
        <v>8.3913043478260878</v>
      </c>
      <c r="G30" s="6">
        <v>0.70652173913043481</v>
      </c>
      <c r="H30" s="6">
        <v>0.44565217391304346</v>
      </c>
      <c r="I30" s="6">
        <v>5.3043478260869561</v>
      </c>
      <c r="J30" s="6">
        <v>4.5206521739130441</v>
      </c>
      <c r="K30" s="6">
        <v>35.060869565217388</v>
      </c>
      <c r="L30" s="6">
        <f t="shared" si="0"/>
        <v>39.58152173913043</v>
      </c>
      <c r="M30" s="6">
        <f t="shared" si="1"/>
        <v>0.72932104946925691</v>
      </c>
      <c r="N30" s="6">
        <v>2.7391304347826089</v>
      </c>
      <c r="O30" s="6">
        <v>0</v>
      </c>
      <c r="P30" s="6">
        <f t="shared" si="2"/>
        <v>2.7391304347826089</v>
      </c>
      <c r="Q30" s="6">
        <f t="shared" si="3"/>
        <v>5.0470658922491494E-2</v>
      </c>
    </row>
    <row r="31" spans="1:17" x14ac:dyDescent="0.3">
      <c r="A31" s="5" t="s">
        <v>31</v>
      </c>
      <c r="B31" s="5" t="s">
        <v>113</v>
      </c>
      <c r="C31" s="5" t="s">
        <v>114</v>
      </c>
      <c r="D31" s="5" t="s">
        <v>115</v>
      </c>
      <c r="E31" s="6">
        <v>96.760869565217391</v>
      </c>
      <c r="F31" s="6">
        <v>8.070652173913043</v>
      </c>
      <c r="G31" s="6">
        <v>0</v>
      </c>
      <c r="H31" s="6">
        <v>0</v>
      </c>
      <c r="I31" s="6">
        <v>0</v>
      </c>
      <c r="J31" s="6">
        <v>4.9130434782608692</v>
      </c>
      <c r="K31" s="6">
        <v>15.293804347826079</v>
      </c>
      <c r="L31" s="6">
        <f t="shared" si="0"/>
        <v>20.20684782608695</v>
      </c>
      <c r="M31" s="6">
        <f t="shared" si="1"/>
        <v>0.20883284655133671</v>
      </c>
      <c r="N31" s="6">
        <v>8.8353260869565222</v>
      </c>
      <c r="O31" s="6">
        <v>0</v>
      </c>
      <c r="P31" s="6">
        <f t="shared" si="2"/>
        <v>8.8353260869565222</v>
      </c>
      <c r="Q31" s="6">
        <f t="shared" si="3"/>
        <v>9.1310941361491801E-2</v>
      </c>
    </row>
    <row r="32" spans="1:17" x14ac:dyDescent="0.3">
      <c r="A32" s="5" t="s">
        <v>31</v>
      </c>
      <c r="B32" s="5" t="s">
        <v>116</v>
      </c>
      <c r="C32" s="5" t="s">
        <v>117</v>
      </c>
      <c r="D32" s="5" t="s">
        <v>102</v>
      </c>
      <c r="E32" s="6">
        <v>40.260869565217391</v>
      </c>
      <c r="F32" s="6">
        <v>24.214673913043477</v>
      </c>
      <c r="G32" s="6">
        <v>1.6304347826086956E-2</v>
      </c>
      <c r="H32" s="6">
        <v>0.16304347826086957</v>
      </c>
      <c r="I32" s="6">
        <v>1.5543478260869565</v>
      </c>
      <c r="J32" s="6">
        <v>4.6956521739130439</v>
      </c>
      <c r="K32" s="6">
        <v>10.480978260869565</v>
      </c>
      <c r="L32" s="6">
        <f t="shared" si="0"/>
        <v>15.176630434782609</v>
      </c>
      <c r="M32" s="6">
        <f t="shared" si="1"/>
        <v>0.37695734341252701</v>
      </c>
      <c r="N32" s="6">
        <v>2.5217391304347827</v>
      </c>
      <c r="O32" s="6">
        <v>0</v>
      </c>
      <c r="P32" s="6">
        <f t="shared" si="2"/>
        <v>2.5217391304347827</v>
      </c>
      <c r="Q32" s="6">
        <f t="shared" si="3"/>
        <v>6.2634989200863939E-2</v>
      </c>
    </row>
    <row r="33" spans="1:17" x14ac:dyDescent="0.3">
      <c r="A33" s="5" t="s">
        <v>31</v>
      </c>
      <c r="B33" s="5" t="s">
        <v>118</v>
      </c>
      <c r="C33" s="5" t="s">
        <v>119</v>
      </c>
      <c r="D33" s="5" t="s">
        <v>120</v>
      </c>
      <c r="E33" s="6">
        <v>64</v>
      </c>
      <c r="F33" s="6">
        <v>4.5652173913043477</v>
      </c>
      <c r="G33" s="6">
        <v>0.10869565217391304</v>
      </c>
      <c r="H33" s="6">
        <v>0.33152173913043476</v>
      </c>
      <c r="I33" s="6">
        <v>0</v>
      </c>
      <c r="J33" s="6">
        <v>5.2173913043478262</v>
      </c>
      <c r="K33" s="6">
        <v>4.7418478260869561</v>
      </c>
      <c r="L33" s="6">
        <f t="shared" si="0"/>
        <v>9.9592391304347814</v>
      </c>
      <c r="M33" s="6">
        <f t="shared" si="1"/>
        <v>0.15561311141304346</v>
      </c>
      <c r="N33" s="6">
        <v>5.2826086956521738</v>
      </c>
      <c r="O33" s="6">
        <v>0</v>
      </c>
      <c r="P33" s="6">
        <f t="shared" si="2"/>
        <v>5.2826086956521738</v>
      </c>
      <c r="Q33" s="6">
        <f t="shared" si="3"/>
        <v>8.2540760869565216E-2</v>
      </c>
    </row>
    <row r="34" spans="1:17" x14ac:dyDescent="0.3">
      <c r="A34" s="5" t="s">
        <v>31</v>
      </c>
      <c r="B34" s="5" t="s">
        <v>121</v>
      </c>
      <c r="C34" s="5" t="s">
        <v>122</v>
      </c>
      <c r="D34" s="5" t="s">
        <v>120</v>
      </c>
      <c r="E34" s="6">
        <v>112.81521739130434</v>
      </c>
      <c r="F34" s="6">
        <v>5.0543478260869561</v>
      </c>
      <c r="G34" s="6">
        <v>3.2608695652173912E-2</v>
      </c>
      <c r="H34" s="6">
        <v>0.60869565217391308</v>
      </c>
      <c r="I34" s="6">
        <v>7.4565217391304346</v>
      </c>
      <c r="J34" s="6">
        <v>5.0597826086956523</v>
      </c>
      <c r="K34" s="6">
        <v>9.2309782608695645</v>
      </c>
      <c r="L34" s="6">
        <f t="shared" si="0"/>
        <v>14.290760869565217</v>
      </c>
      <c r="M34" s="6">
        <f t="shared" si="1"/>
        <v>0.12667405337701126</v>
      </c>
      <c r="N34" s="6">
        <v>4.8260869565217392</v>
      </c>
      <c r="O34" s="6">
        <v>4.5298913043478262</v>
      </c>
      <c r="P34" s="6">
        <f t="shared" si="2"/>
        <v>9.3559782608695663</v>
      </c>
      <c r="Q34" s="6">
        <f t="shared" si="3"/>
        <v>8.293188168416997E-2</v>
      </c>
    </row>
    <row r="35" spans="1:17" x14ac:dyDescent="0.3">
      <c r="A35" s="5" t="s">
        <v>31</v>
      </c>
      <c r="B35" s="5" t="s">
        <v>123</v>
      </c>
      <c r="C35" s="5" t="s">
        <v>124</v>
      </c>
      <c r="D35" s="5" t="s">
        <v>125</v>
      </c>
      <c r="E35" s="6">
        <v>67.282608695652172</v>
      </c>
      <c r="F35" s="6">
        <v>4.9728260869565215</v>
      </c>
      <c r="G35" s="6">
        <v>6.5217391304347824E-2</v>
      </c>
      <c r="H35" s="6">
        <v>0.14673913043478262</v>
      </c>
      <c r="I35" s="6">
        <v>4.2173913043478262</v>
      </c>
      <c r="J35" s="6">
        <v>4.8559782608695654</v>
      </c>
      <c r="K35" s="6">
        <v>4.190543478260869</v>
      </c>
      <c r="L35" s="6">
        <f t="shared" si="0"/>
        <v>9.0465217391304336</v>
      </c>
      <c r="M35" s="6">
        <f t="shared" si="1"/>
        <v>0.13445557350565426</v>
      </c>
      <c r="N35" s="6">
        <v>4.9103260869565215</v>
      </c>
      <c r="O35" s="6">
        <v>0</v>
      </c>
      <c r="P35" s="6">
        <f t="shared" si="2"/>
        <v>4.9103260869565215</v>
      </c>
      <c r="Q35" s="6">
        <f t="shared" si="3"/>
        <v>7.2980613893376414E-2</v>
      </c>
    </row>
    <row r="36" spans="1:17" x14ac:dyDescent="0.3">
      <c r="A36" s="5" t="s">
        <v>31</v>
      </c>
      <c r="B36" s="5" t="s">
        <v>126</v>
      </c>
      <c r="C36" s="5" t="s">
        <v>127</v>
      </c>
      <c r="D36" s="5" t="s">
        <v>71</v>
      </c>
      <c r="E36" s="6">
        <v>52.315217391304351</v>
      </c>
      <c r="F36" s="6">
        <v>5.2173913043478262</v>
      </c>
      <c r="G36" s="6">
        <v>0.2391304347826087</v>
      </c>
      <c r="H36" s="6">
        <v>0.19565217391304349</v>
      </c>
      <c r="I36" s="6">
        <v>0.91304347826086951</v>
      </c>
      <c r="J36" s="6">
        <v>5.1358695652173916</v>
      </c>
      <c r="K36" s="6">
        <v>2.7336956521739131</v>
      </c>
      <c r="L36" s="6">
        <f t="shared" si="0"/>
        <v>7.8695652173913047</v>
      </c>
      <c r="M36" s="6">
        <f t="shared" si="1"/>
        <v>0.15042592977353003</v>
      </c>
      <c r="N36" s="6">
        <v>0</v>
      </c>
      <c r="O36" s="6">
        <v>0</v>
      </c>
      <c r="P36" s="6">
        <f t="shared" si="2"/>
        <v>0</v>
      </c>
      <c r="Q36" s="6">
        <f t="shared" si="3"/>
        <v>0</v>
      </c>
    </row>
    <row r="37" spans="1:17" x14ac:dyDescent="0.3">
      <c r="A37" s="5" t="s">
        <v>31</v>
      </c>
      <c r="B37" s="5" t="s">
        <v>128</v>
      </c>
      <c r="C37" s="5" t="s">
        <v>129</v>
      </c>
      <c r="D37" s="5" t="s">
        <v>130</v>
      </c>
      <c r="E37" s="6">
        <v>27.097826086956523</v>
      </c>
      <c r="F37" s="6">
        <v>5.6521739130434785</v>
      </c>
      <c r="G37" s="6">
        <v>0.29347826086956524</v>
      </c>
      <c r="H37" s="6">
        <v>0.13043478260869565</v>
      </c>
      <c r="I37" s="6">
        <v>0.86956521739130432</v>
      </c>
      <c r="J37" s="6">
        <v>0</v>
      </c>
      <c r="K37" s="6">
        <v>0</v>
      </c>
      <c r="L37" s="6">
        <f t="shared" si="0"/>
        <v>0</v>
      </c>
      <c r="M37" s="6">
        <f t="shared" si="1"/>
        <v>0</v>
      </c>
      <c r="N37" s="6">
        <v>5.5652173913043477</v>
      </c>
      <c r="O37" s="6">
        <v>0</v>
      </c>
      <c r="P37" s="6">
        <f t="shared" si="2"/>
        <v>5.5652173913043477</v>
      </c>
      <c r="Q37" s="6">
        <f t="shared" si="3"/>
        <v>0.20537505014039309</v>
      </c>
    </row>
    <row r="38" spans="1:17" x14ac:dyDescent="0.3">
      <c r="A38" s="5" t="s">
        <v>31</v>
      </c>
      <c r="B38" s="5" t="s">
        <v>131</v>
      </c>
      <c r="C38" s="5" t="s">
        <v>98</v>
      </c>
      <c r="D38" s="5" t="s">
        <v>99</v>
      </c>
      <c r="E38" s="6">
        <v>51.315217391304351</v>
      </c>
      <c r="F38" s="6">
        <v>5.2445652173913047</v>
      </c>
      <c r="G38" s="6">
        <v>0.28260869565217389</v>
      </c>
      <c r="H38" s="6">
        <v>0.38423913043478264</v>
      </c>
      <c r="I38" s="6">
        <v>3.9456521739130435</v>
      </c>
      <c r="J38" s="6">
        <v>0</v>
      </c>
      <c r="K38" s="6">
        <v>8.4592391304347831</v>
      </c>
      <c r="L38" s="6">
        <f t="shared" si="0"/>
        <v>8.4592391304347831</v>
      </c>
      <c r="M38" s="6">
        <f t="shared" si="1"/>
        <v>0.16484854903622115</v>
      </c>
      <c r="N38" s="6">
        <v>4.8695652173913047</v>
      </c>
      <c r="O38" s="6">
        <v>0</v>
      </c>
      <c r="P38" s="6">
        <f t="shared" si="2"/>
        <v>4.8695652173913047</v>
      </c>
      <c r="Q38" s="6">
        <f t="shared" si="3"/>
        <v>9.4895149332768478E-2</v>
      </c>
    </row>
    <row r="39" spans="1:17" x14ac:dyDescent="0.3">
      <c r="A39" s="5" t="s">
        <v>31</v>
      </c>
      <c r="B39" s="5" t="s">
        <v>132</v>
      </c>
      <c r="C39" s="5" t="s">
        <v>133</v>
      </c>
      <c r="D39" s="5" t="s">
        <v>102</v>
      </c>
      <c r="E39" s="6">
        <v>127.23913043478261</v>
      </c>
      <c r="F39" s="6">
        <v>7.3043478260869561</v>
      </c>
      <c r="G39" s="6">
        <v>0.52369565217391245</v>
      </c>
      <c r="H39" s="6">
        <v>0.43141304347826087</v>
      </c>
      <c r="I39" s="6">
        <v>4.3695652173913047</v>
      </c>
      <c r="J39" s="6">
        <v>0</v>
      </c>
      <c r="K39" s="6">
        <v>20.340652173913053</v>
      </c>
      <c r="L39" s="6">
        <f t="shared" si="0"/>
        <v>20.340652173913053</v>
      </c>
      <c r="M39" s="6">
        <f t="shared" si="1"/>
        <v>0.15986160943106106</v>
      </c>
      <c r="N39" s="6">
        <v>9.2173913043478262</v>
      </c>
      <c r="O39" s="6">
        <v>5.0994565217391292</v>
      </c>
      <c r="P39" s="6">
        <f t="shared" si="2"/>
        <v>14.316847826086956</v>
      </c>
      <c r="Q39" s="6">
        <f t="shared" si="3"/>
        <v>0.11251922091235264</v>
      </c>
    </row>
    <row r="40" spans="1:17" x14ac:dyDescent="0.3">
      <c r="A40" s="5" t="s">
        <v>31</v>
      </c>
      <c r="B40" s="5" t="s">
        <v>134</v>
      </c>
      <c r="C40" s="5" t="s">
        <v>135</v>
      </c>
      <c r="D40" s="5" t="s">
        <v>33</v>
      </c>
      <c r="E40" s="6">
        <v>396.9021739130435</v>
      </c>
      <c r="F40" s="6">
        <v>4.7826086956521738</v>
      </c>
      <c r="G40" s="6">
        <v>0</v>
      </c>
      <c r="H40" s="6">
        <v>1.9836956521739131</v>
      </c>
      <c r="I40" s="6">
        <v>14.695652173913043</v>
      </c>
      <c r="J40" s="6">
        <v>3.8315217391304346</v>
      </c>
      <c r="K40" s="6">
        <v>35.280760869565214</v>
      </c>
      <c r="L40" s="6">
        <f t="shared" si="0"/>
        <v>39.112282608695651</v>
      </c>
      <c r="M40" s="6">
        <f t="shared" si="1"/>
        <v>9.8543886074216061E-2</v>
      </c>
      <c r="N40" s="6">
        <v>0</v>
      </c>
      <c r="O40" s="6">
        <v>22.059782608695652</v>
      </c>
      <c r="P40" s="6">
        <f t="shared" si="2"/>
        <v>22.059782608695652</v>
      </c>
      <c r="Q40" s="6">
        <f t="shared" si="3"/>
        <v>5.5579898671778719E-2</v>
      </c>
    </row>
    <row r="41" spans="1:17" x14ac:dyDescent="0.3">
      <c r="A41" s="5" t="s">
        <v>31</v>
      </c>
      <c r="B41" s="5" t="s">
        <v>136</v>
      </c>
      <c r="C41" s="5" t="s">
        <v>34</v>
      </c>
      <c r="D41" s="5" t="s">
        <v>33</v>
      </c>
      <c r="E41" s="6">
        <v>125.18478260869566</v>
      </c>
      <c r="F41" s="6">
        <v>9.5652173913043477</v>
      </c>
      <c r="G41" s="6">
        <v>0.522826086956522</v>
      </c>
      <c r="H41" s="6">
        <v>0.56586956521739129</v>
      </c>
      <c r="I41" s="6">
        <v>3.3695652173913042</v>
      </c>
      <c r="J41" s="6">
        <v>0</v>
      </c>
      <c r="K41" s="6">
        <v>16.081630434782607</v>
      </c>
      <c r="L41" s="6">
        <f t="shared" si="0"/>
        <v>16.081630434782607</v>
      </c>
      <c r="M41" s="6">
        <f t="shared" si="1"/>
        <v>0.12846314144308413</v>
      </c>
      <c r="N41" s="6">
        <v>9.952608695652172</v>
      </c>
      <c r="O41" s="6">
        <v>0</v>
      </c>
      <c r="P41" s="6">
        <f t="shared" si="2"/>
        <v>9.952608695652172</v>
      </c>
      <c r="Q41" s="6">
        <f t="shared" si="3"/>
        <v>7.9503342884431685E-2</v>
      </c>
    </row>
    <row r="42" spans="1:17" x14ac:dyDescent="0.3">
      <c r="A42" s="5" t="s">
        <v>31</v>
      </c>
      <c r="B42" s="5" t="s">
        <v>137</v>
      </c>
      <c r="C42" s="5" t="s">
        <v>138</v>
      </c>
      <c r="D42" s="5" t="s">
        <v>139</v>
      </c>
      <c r="E42" s="6">
        <v>128.67391304347825</v>
      </c>
      <c r="F42" s="6">
        <v>0</v>
      </c>
      <c r="G42" s="6">
        <v>0.39130434782608697</v>
      </c>
      <c r="H42" s="6">
        <v>0.46195652173913043</v>
      </c>
      <c r="I42" s="6">
        <v>10.771739130434783</v>
      </c>
      <c r="J42" s="6">
        <v>4.8233695652173916</v>
      </c>
      <c r="K42" s="6">
        <v>19.826086956521738</v>
      </c>
      <c r="L42" s="6">
        <f t="shared" si="0"/>
        <v>24.649456521739129</v>
      </c>
      <c r="M42" s="6">
        <f t="shared" si="1"/>
        <v>0.1915652981922622</v>
      </c>
      <c r="N42" s="6">
        <v>5.1304347826086953</v>
      </c>
      <c r="O42" s="6">
        <v>5.2663043478260869</v>
      </c>
      <c r="P42" s="6">
        <f t="shared" si="2"/>
        <v>10.396739130434781</v>
      </c>
      <c r="Q42" s="6">
        <f t="shared" si="3"/>
        <v>8.0799121473221824E-2</v>
      </c>
    </row>
    <row r="43" spans="1:17" x14ac:dyDescent="0.3">
      <c r="A43" s="5" t="s">
        <v>31</v>
      </c>
      <c r="B43" s="5" t="s">
        <v>140</v>
      </c>
      <c r="C43" s="5" t="s">
        <v>141</v>
      </c>
      <c r="D43" s="5" t="s">
        <v>142</v>
      </c>
      <c r="E43" s="6">
        <v>68.826086956521735</v>
      </c>
      <c r="F43" s="6">
        <v>4.8695652173913047</v>
      </c>
      <c r="G43" s="6">
        <v>1.6304347826086956E-2</v>
      </c>
      <c r="H43" s="6">
        <v>0.11413043478260869</v>
      </c>
      <c r="I43" s="6">
        <v>5.2826086956521738</v>
      </c>
      <c r="J43" s="6">
        <v>5.2608695652173916</v>
      </c>
      <c r="K43" s="6">
        <v>24.820652173913043</v>
      </c>
      <c r="L43" s="6">
        <f t="shared" si="0"/>
        <v>30.081521739130434</v>
      </c>
      <c r="M43" s="6">
        <f t="shared" si="1"/>
        <v>0.43706569804169298</v>
      </c>
      <c r="N43" s="6">
        <v>5.2010869565217392</v>
      </c>
      <c r="O43" s="6">
        <v>0</v>
      </c>
      <c r="P43" s="6">
        <f t="shared" si="2"/>
        <v>5.2010869565217392</v>
      </c>
      <c r="Q43" s="6">
        <f t="shared" si="3"/>
        <v>7.556854074542009E-2</v>
      </c>
    </row>
    <row r="44" spans="1:17" x14ac:dyDescent="0.3">
      <c r="A44" s="5" t="s">
        <v>31</v>
      </c>
      <c r="B44" s="5" t="s">
        <v>143</v>
      </c>
      <c r="C44" s="5" t="s">
        <v>144</v>
      </c>
      <c r="D44" s="5" t="s">
        <v>125</v>
      </c>
      <c r="E44" s="6">
        <v>85.532608695652172</v>
      </c>
      <c r="F44" s="6">
        <v>0</v>
      </c>
      <c r="G44" s="6">
        <v>0.85869565217391308</v>
      </c>
      <c r="H44" s="6">
        <v>0.4891304347826087</v>
      </c>
      <c r="I44" s="6">
        <v>2.2282608695652173</v>
      </c>
      <c r="J44" s="6">
        <v>4.4130434782608692</v>
      </c>
      <c r="K44" s="6">
        <v>39.671195652173914</v>
      </c>
      <c r="L44" s="6">
        <f t="shared" si="0"/>
        <v>44.084239130434781</v>
      </c>
      <c r="M44" s="6">
        <f t="shared" si="1"/>
        <v>0.51540856525606815</v>
      </c>
      <c r="N44" s="6">
        <v>4.7853260869565215</v>
      </c>
      <c r="O44" s="6">
        <v>0</v>
      </c>
      <c r="P44" s="6">
        <f t="shared" si="2"/>
        <v>4.7853260869565215</v>
      </c>
      <c r="Q44" s="6">
        <f t="shared" si="3"/>
        <v>5.5947388486465875E-2</v>
      </c>
    </row>
    <row r="45" spans="1:17" x14ac:dyDescent="0.3">
      <c r="A45" s="5" t="s">
        <v>31</v>
      </c>
      <c r="B45" s="5" t="s">
        <v>145</v>
      </c>
      <c r="C45" s="5" t="s">
        <v>146</v>
      </c>
      <c r="D45" s="5" t="s">
        <v>59</v>
      </c>
      <c r="E45" s="6">
        <v>112.92391304347827</v>
      </c>
      <c r="F45" s="6">
        <v>4.9021739130434785</v>
      </c>
      <c r="G45" s="6">
        <v>0.54347826086956519</v>
      </c>
      <c r="H45" s="6">
        <v>0.55434782608695654</v>
      </c>
      <c r="I45" s="6">
        <v>5.2173913043478262</v>
      </c>
      <c r="J45" s="6">
        <v>4.8913043478260869</v>
      </c>
      <c r="K45" s="6">
        <v>18.472826086956523</v>
      </c>
      <c r="L45" s="6">
        <f t="shared" si="0"/>
        <v>23.364130434782609</v>
      </c>
      <c r="M45" s="6">
        <f t="shared" si="1"/>
        <v>0.2069015304649148</v>
      </c>
      <c r="N45" s="6">
        <v>5.0543478260869561</v>
      </c>
      <c r="O45" s="6">
        <v>4.3777173913043477</v>
      </c>
      <c r="P45" s="6">
        <f t="shared" si="2"/>
        <v>9.4320652173913047</v>
      </c>
      <c r="Q45" s="6">
        <f t="shared" si="3"/>
        <v>8.3525844643372801E-2</v>
      </c>
    </row>
    <row r="46" spans="1:17" x14ac:dyDescent="0.3">
      <c r="A46" s="5" t="s">
        <v>31</v>
      </c>
      <c r="B46" s="5" t="s">
        <v>147</v>
      </c>
      <c r="C46" s="5" t="s">
        <v>148</v>
      </c>
      <c r="D46" s="5" t="s">
        <v>139</v>
      </c>
      <c r="E46" s="6">
        <v>109.46739130434783</v>
      </c>
      <c r="F46" s="6">
        <v>4.9945652173913047</v>
      </c>
      <c r="G46" s="6">
        <v>0</v>
      </c>
      <c r="H46" s="6">
        <v>0</v>
      </c>
      <c r="I46" s="6">
        <v>3.6304347826086958</v>
      </c>
      <c r="J46" s="6">
        <v>0</v>
      </c>
      <c r="K46" s="6">
        <v>15.282934782608695</v>
      </c>
      <c r="L46" s="6">
        <f t="shared" si="0"/>
        <v>15.282934782608695</v>
      </c>
      <c r="M46" s="6">
        <f t="shared" si="1"/>
        <v>0.1396117565286466</v>
      </c>
      <c r="N46" s="6">
        <v>0</v>
      </c>
      <c r="O46" s="6">
        <v>7.4078260869565202</v>
      </c>
      <c r="P46" s="6">
        <f t="shared" si="2"/>
        <v>7.4078260869565202</v>
      </c>
      <c r="Q46" s="6">
        <f t="shared" si="3"/>
        <v>6.7671532121934247E-2</v>
      </c>
    </row>
    <row r="47" spans="1:17" x14ac:dyDescent="0.3">
      <c r="A47" s="5" t="s">
        <v>31</v>
      </c>
      <c r="B47" s="5" t="s">
        <v>149</v>
      </c>
      <c r="C47" s="5" t="s">
        <v>150</v>
      </c>
      <c r="D47" s="5" t="s">
        <v>151</v>
      </c>
      <c r="E47" s="6">
        <v>15.554347826086957</v>
      </c>
      <c r="F47" s="6">
        <v>4.8967391304347823</v>
      </c>
      <c r="G47" s="6">
        <v>0.2608695652173913</v>
      </c>
      <c r="H47" s="6">
        <v>9.2391304347826081E-2</v>
      </c>
      <c r="I47" s="6">
        <v>0.22826086956521738</v>
      </c>
      <c r="J47" s="6">
        <v>0</v>
      </c>
      <c r="K47" s="6">
        <v>0</v>
      </c>
      <c r="L47" s="6">
        <f t="shared" si="0"/>
        <v>0</v>
      </c>
      <c r="M47" s="6">
        <f t="shared" si="1"/>
        <v>0</v>
      </c>
      <c r="N47" s="6">
        <v>4.6467391304347823</v>
      </c>
      <c r="O47" s="6">
        <v>0</v>
      </c>
      <c r="P47" s="6">
        <f t="shared" si="2"/>
        <v>4.6467391304347823</v>
      </c>
      <c r="Q47" s="6">
        <f t="shared" si="3"/>
        <v>0.29874213836477986</v>
      </c>
    </row>
    <row r="48" spans="1:17" x14ac:dyDescent="0.3">
      <c r="A48" s="5" t="s">
        <v>31</v>
      </c>
      <c r="B48" s="5" t="s">
        <v>152</v>
      </c>
      <c r="C48" s="5" t="s">
        <v>153</v>
      </c>
      <c r="D48" s="5" t="s">
        <v>139</v>
      </c>
      <c r="E48" s="6">
        <v>74.228260869565219</v>
      </c>
      <c r="F48" s="6">
        <v>4.2907608695652177</v>
      </c>
      <c r="G48" s="6">
        <v>0.52989130434782605</v>
      </c>
      <c r="H48" s="6">
        <v>0.24456521739130435</v>
      </c>
      <c r="I48" s="6">
        <v>0.28260869565217389</v>
      </c>
      <c r="J48" s="6">
        <v>4.5244565217391308</v>
      </c>
      <c r="K48" s="6">
        <v>4.2418478260869561</v>
      </c>
      <c r="L48" s="6">
        <f t="shared" si="0"/>
        <v>8.766304347826086</v>
      </c>
      <c r="M48" s="6">
        <f t="shared" si="1"/>
        <v>0.11809928247181138</v>
      </c>
      <c r="N48" s="6">
        <v>9.2391304347826081E-2</v>
      </c>
      <c r="O48" s="6">
        <v>2.9782608695652173</v>
      </c>
      <c r="P48" s="6">
        <f t="shared" si="2"/>
        <v>3.0706521739130435</v>
      </c>
      <c r="Q48" s="6">
        <f t="shared" si="3"/>
        <v>4.1367696588080247E-2</v>
      </c>
    </row>
    <row r="49" spans="1:17" x14ac:dyDescent="0.3">
      <c r="A49" s="5" t="s">
        <v>31</v>
      </c>
      <c r="B49" s="5" t="s">
        <v>154</v>
      </c>
      <c r="C49" s="5" t="s">
        <v>155</v>
      </c>
      <c r="D49" s="5" t="s">
        <v>86</v>
      </c>
      <c r="E49" s="6">
        <v>132.27173913043478</v>
      </c>
      <c r="F49" s="6">
        <v>4.9565217391304346</v>
      </c>
      <c r="G49" s="6">
        <v>0.50630434782608691</v>
      </c>
      <c r="H49" s="6">
        <v>0.98369565217391308</v>
      </c>
      <c r="I49" s="6">
        <v>5.0869565217391308</v>
      </c>
      <c r="J49" s="6">
        <v>4.5747826086956529</v>
      </c>
      <c r="K49" s="6">
        <v>28.643913043478268</v>
      </c>
      <c r="L49" s="6">
        <f t="shared" si="0"/>
        <v>33.218695652173921</v>
      </c>
      <c r="M49" s="6">
        <f t="shared" si="1"/>
        <v>0.25113978141178411</v>
      </c>
      <c r="N49" s="6">
        <v>14.475652173913044</v>
      </c>
      <c r="O49" s="6">
        <v>0</v>
      </c>
      <c r="P49" s="6">
        <f t="shared" si="2"/>
        <v>14.475652173913044</v>
      </c>
      <c r="Q49" s="6">
        <f t="shared" si="3"/>
        <v>0.10943873777631688</v>
      </c>
    </row>
    <row r="50" spans="1:17" x14ac:dyDescent="0.3">
      <c r="A50" s="5" t="s">
        <v>31</v>
      </c>
      <c r="B50" s="5" t="s">
        <v>156</v>
      </c>
      <c r="C50" s="5" t="s">
        <v>157</v>
      </c>
      <c r="D50" s="5" t="s">
        <v>158</v>
      </c>
      <c r="E50" s="6">
        <v>95.804347826086953</v>
      </c>
      <c r="F50" s="6">
        <v>4.5570652173913047</v>
      </c>
      <c r="G50" s="6">
        <v>4.8913043478260872E-2</v>
      </c>
      <c r="H50" s="6">
        <v>0.52173913043478259</v>
      </c>
      <c r="I50" s="6">
        <v>1.1521739130434783</v>
      </c>
      <c r="J50" s="6">
        <v>0</v>
      </c>
      <c r="K50" s="6">
        <v>38.739130434782609</v>
      </c>
      <c r="L50" s="6">
        <f t="shared" si="0"/>
        <v>38.739130434782609</v>
      </c>
      <c r="M50" s="6">
        <f t="shared" si="1"/>
        <v>0.40435670524166101</v>
      </c>
      <c r="N50" s="6">
        <v>5.1467391304347823</v>
      </c>
      <c r="O50" s="6">
        <v>5.1195652173913047</v>
      </c>
      <c r="P50" s="6">
        <f t="shared" si="2"/>
        <v>10.266304347826086</v>
      </c>
      <c r="Q50" s="6">
        <f t="shared" si="3"/>
        <v>0.10715906512366689</v>
      </c>
    </row>
    <row r="51" spans="1:17" x14ac:dyDescent="0.3">
      <c r="A51" s="5" t="s">
        <v>31</v>
      </c>
      <c r="B51" s="5" t="s">
        <v>159</v>
      </c>
      <c r="C51" s="5" t="s">
        <v>157</v>
      </c>
      <c r="D51" s="5" t="s">
        <v>158</v>
      </c>
      <c r="E51" s="6">
        <v>94.989130434782609</v>
      </c>
      <c r="F51" s="6">
        <v>5.2173913043478262</v>
      </c>
      <c r="G51" s="6">
        <v>0</v>
      </c>
      <c r="H51" s="6">
        <v>0.23</v>
      </c>
      <c r="I51" s="6">
        <v>0</v>
      </c>
      <c r="J51" s="6">
        <v>5.2608695652173916</v>
      </c>
      <c r="K51" s="6">
        <v>10.68913043478261</v>
      </c>
      <c r="L51" s="6">
        <f t="shared" si="0"/>
        <v>15.950000000000003</v>
      </c>
      <c r="M51" s="6">
        <f t="shared" si="1"/>
        <v>0.16791394896441245</v>
      </c>
      <c r="N51" s="6">
        <v>4.9565217391304346</v>
      </c>
      <c r="O51" s="6">
        <v>0</v>
      </c>
      <c r="P51" s="6">
        <f t="shared" si="2"/>
        <v>4.9565217391304346</v>
      </c>
      <c r="Q51" s="6">
        <f t="shared" si="3"/>
        <v>5.2179883281840027E-2</v>
      </c>
    </row>
    <row r="52" spans="1:17" x14ac:dyDescent="0.3">
      <c r="A52" s="5" t="s">
        <v>31</v>
      </c>
      <c r="B52" s="5" t="s">
        <v>160</v>
      </c>
      <c r="C52" s="5" t="s">
        <v>98</v>
      </c>
      <c r="D52" s="5" t="s">
        <v>99</v>
      </c>
      <c r="E52" s="6">
        <v>160.66304347826087</v>
      </c>
      <c r="F52" s="6">
        <v>8.6086956521739122</v>
      </c>
      <c r="G52" s="6">
        <v>0.7891304347826088</v>
      </c>
      <c r="H52" s="6">
        <v>0.65499999999999992</v>
      </c>
      <c r="I52" s="6">
        <v>4.7173913043478262</v>
      </c>
      <c r="J52" s="6">
        <v>0</v>
      </c>
      <c r="K52" s="6">
        <v>12.181739130434789</v>
      </c>
      <c r="L52" s="6">
        <f t="shared" si="0"/>
        <v>12.181739130434789</v>
      </c>
      <c r="M52" s="6">
        <f t="shared" si="1"/>
        <v>7.5821662945673537E-2</v>
      </c>
      <c r="N52" s="6">
        <v>10.711521739130433</v>
      </c>
      <c r="O52" s="6">
        <v>0</v>
      </c>
      <c r="P52" s="6">
        <f t="shared" si="2"/>
        <v>10.711521739130433</v>
      </c>
      <c r="Q52" s="6">
        <f t="shared" si="3"/>
        <v>6.6670725931939637E-2</v>
      </c>
    </row>
    <row r="53" spans="1:17" x14ac:dyDescent="0.3">
      <c r="A53" s="5" t="s">
        <v>31</v>
      </c>
      <c r="B53" s="5" t="s">
        <v>161</v>
      </c>
      <c r="C53" s="5" t="s">
        <v>162</v>
      </c>
      <c r="D53" s="5" t="s">
        <v>35</v>
      </c>
      <c r="E53" s="6">
        <v>113.19565217391305</v>
      </c>
      <c r="F53" s="6">
        <v>4.0271739130434785</v>
      </c>
      <c r="G53" s="6">
        <v>0</v>
      </c>
      <c r="H53" s="6">
        <v>1.3478260869565217</v>
      </c>
      <c r="I53" s="6">
        <v>4.8695652173913047</v>
      </c>
      <c r="J53" s="6">
        <v>5.2173913043478262</v>
      </c>
      <c r="K53" s="6">
        <v>24.6875</v>
      </c>
      <c r="L53" s="6">
        <f t="shared" si="0"/>
        <v>29.904891304347828</v>
      </c>
      <c r="M53" s="6">
        <f t="shared" si="1"/>
        <v>0.26418763203380063</v>
      </c>
      <c r="N53" s="6">
        <v>0</v>
      </c>
      <c r="O53" s="6">
        <v>9.570652173913043</v>
      </c>
      <c r="P53" s="6">
        <f t="shared" si="2"/>
        <v>9.570652173913043</v>
      </c>
      <c r="Q53" s="6">
        <f t="shared" si="3"/>
        <v>8.454964470904551E-2</v>
      </c>
    </row>
    <row r="54" spans="1:17" x14ac:dyDescent="0.3">
      <c r="A54" s="5" t="s">
        <v>31</v>
      </c>
      <c r="B54" s="5" t="s">
        <v>163</v>
      </c>
      <c r="C54" s="5" t="s">
        <v>164</v>
      </c>
      <c r="D54" s="5" t="s">
        <v>71</v>
      </c>
      <c r="E54" s="6">
        <v>169.13043478260869</v>
      </c>
      <c r="F54" s="6">
        <v>5.2173913043478262</v>
      </c>
      <c r="G54" s="6">
        <v>0</v>
      </c>
      <c r="H54" s="6">
        <v>0</v>
      </c>
      <c r="I54" s="6">
        <v>4.4565217391304346</v>
      </c>
      <c r="J54" s="6">
        <v>30.119565217391305</v>
      </c>
      <c r="K54" s="6">
        <v>0</v>
      </c>
      <c r="L54" s="6">
        <f t="shared" si="0"/>
        <v>30.119565217391305</v>
      </c>
      <c r="M54" s="6">
        <f t="shared" si="1"/>
        <v>0.17808483290488433</v>
      </c>
      <c r="N54" s="6">
        <v>6.9211956521739131</v>
      </c>
      <c r="O54" s="6">
        <v>0</v>
      </c>
      <c r="P54" s="6">
        <f t="shared" si="2"/>
        <v>6.9211956521739131</v>
      </c>
      <c r="Q54" s="6">
        <f t="shared" si="3"/>
        <v>4.0922236503856041E-2</v>
      </c>
    </row>
    <row r="55" spans="1:17" x14ac:dyDescent="0.3">
      <c r="A55" s="5" t="s">
        <v>31</v>
      </c>
      <c r="B55" s="5" t="s">
        <v>165</v>
      </c>
      <c r="C55" s="5" t="s">
        <v>166</v>
      </c>
      <c r="D55" s="5" t="s">
        <v>83</v>
      </c>
      <c r="E55" s="6">
        <v>160.93478260869566</v>
      </c>
      <c r="F55" s="6">
        <v>5.3043478260869561</v>
      </c>
      <c r="G55" s="6">
        <v>1.3056521739130411</v>
      </c>
      <c r="H55" s="6">
        <v>0.81771739130434773</v>
      </c>
      <c r="I55" s="6">
        <v>5.5326086956521738</v>
      </c>
      <c r="J55" s="6">
        <v>0</v>
      </c>
      <c r="K55" s="6">
        <v>33.35315217391306</v>
      </c>
      <c r="L55" s="6">
        <f t="shared" si="0"/>
        <v>33.35315217391306</v>
      </c>
      <c r="M55" s="6">
        <f t="shared" si="1"/>
        <v>0.20724638660002712</v>
      </c>
      <c r="N55" s="6">
        <v>20.587499999999999</v>
      </c>
      <c r="O55" s="6">
        <v>0</v>
      </c>
      <c r="P55" s="6">
        <f t="shared" si="2"/>
        <v>20.587499999999999</v>
      </c>
      <c r="Q55" s="6">
        <f t="shared" si="3"/>
        <v>0.12792449007159259</v>
      </c>
    </row>
    <row r="56" spans="1:17" x14ac:dyDescent="0.3">
      <c r="A56" s="5" t="s">
        <v>31</v>
      </c>
      <c r="B56" s="5" t="s">
        <v>167</v>
      </c>
      <c r="C56" s="5" t="s">
        <v>168</v>
      </c>
      <c r="D56" s="5" t="s">
        <v>120</v>
      </c>
      <c r="E56" s="6">
        <v>492.18478260869563</v>
      </c>
      <c r="F56" s="6">
        <v>5.0543478260869561</v>
      </c>
      <c r="G56" s="6">
        <v>0</v>
      </c>
      <c r="H56" s="6">
        <v>0</v>
      </c>
      <c r="I56" s="6">
        <v>14.945652173913043</v>
      </c>
      <c r="J56" s="6">
        <v>9.1440217391304355</v>
      </c>
      <c r="K56" s="6">
        <v>31.959239130434781</v>
      </c>
      <c r="L56" s="6">
        <f t="shared" si="0"/>
        <v>41.103260869565219</v>
      </c>
      <c r="M56" s="6">
        <f t="shared" si="1"/>
        <v>8.3511848236567224E-2</v>
      </c>
      <c r="N56" s="6">
        <v>25.932065217391305</v>
      </c>
      <c r="O56" s="6">
        <v>0</v>
      </c>
      <c r="P56" s="6">
        <f t="shared" si="2"/>
        <v>25.932065217391305</v>
      </c>
      <c r="Q56" s="6">
        <f t="shared" si="3"/>
        <v>5.2687661491574833E-2</v>
      </c>
    </row>
    <row r="57" spans="1:17" x14ac:dyDescent="0.3">
      <c r="A57" s="5" t="s">
        <v>31</v>
      </c>
      <c r="B57" s="5" t="s">
        <v>169</v>
      </c>
      <c r="C57" s="5" t="s">
        <v>170</v>
      </c>
      <c r="D57" s="5" t="s">
        <v>102</v>
      </c>
      <c r="E57" s="6">
        <v>77.489130434782609</v>
      </c>
      <c r="F57" s="6">
        <v>5.2173913043478262</v>
      </c>
      <c r="G57" s="6">
        <v>1.9456521739130435</v>
      </c>
      <c r="H57" s="6">
        <v>0.4891304347826087</v>
      </c>
      <c r="I57" s="6">
        <v>3.4891304347826089</v>
      </c>
      <c r="J57" s="6">
        <v>0</v>
      </c>
      <c r="K57" s="6">
        <v>14.374347826086957</v>
      </c>
      <c r="L57" s="6">
        <f t="shared" si="0"/>
        <v>14.374347826086957</v>
      </c>
      <c r="M57" s="6">
        <f t="shared" si="1"/>
        <v>0.18550147285734325</v>
      </c>
      <c r="N57" s="6">
        <v>6.0217391304347823</v>
      </c>
      <c r="O57" s="6">
        <v>0</v>
      </c>
      <c r="P57" s="6">
        <f t="shared" si="2"/>
        <v>6.0217391304347823</v>
      </c>
      <c r="Q57" s="6">
        <f t="shared" si="3"/>
        <v>7.7710758872212085E-2</v>
      </c>
    </row>
    <row r="58" spans="1:17" x14ac:dyDescent="0.3">
      <c r="A58" s="5" t="s">
        <v>31</v>
      </c>
      <c r="B58" s="5" t="s">
        <v>171</v>
      </c>
      <c r="C58" s="5" t="s">
        <v>172</v>
      </c>
      <c r="D58" s="5" t="s">
        <v>173</v>
      </c>
      <c r="E58" s="6">
        <v>108.01086956521739</v>
      </c>
      <c r="F58" s="6">
        <v>30.959239130434778</v>
      </c>
      <c r="G58" s="6">
        <v>0</v>
      </c>
      <c r="H58" s="6">
        <v>0</v>
      </c>
      <c r="I58" s="6">
        <v>0.17391304347826086</v>
      </c>
      <c r="J58" s="6">
        <v>4.0989130434782615</v>
      </c>
      <c r="K58" s="6">
        <v>11.243478260869571</v>
      </c>
      <c r="L58" s="6">
        <f t="shared" si="0"/>
        <v>15.342391304347831</v>
      </c>
      <c r="M58" s="6">
        <f t="shared" si="1"/>
        <v>0.14204488276139685</v>
      </c>
      <c r="N58" s="6">
        <v>4.8271739130434783</v>
      </c>
      <c r="O58" s="6">
        <v>4.2282608695652177</v>
      </c>
      <c r="P58" s="6">
        <f t="shared" si="2"/>
        <v>9.0554347826086961</v>
      </c>
      <c r="Q58" s="6">
        <f t="shared" si="3"/>
        <v>8.3838180537385537E-2</v>
      </c>
    </row>
    <row r="59" spans="1:17" x14ac:dyDescent="0.3">
      <c r="A59" s="5" t="s">
        <v>31</v>
      </c>
      <c r="B59" s="5" t="s">
        <v>174</v>
      </c>
      <c r="C59" s="5" t="s">
        <v>175</v>
      </c>
      <c r="D59" s="5" t="s">
        <v>176</v>
      </c>
      <c r="E59" s="6">
        <v>97.391304347826093</v>
      </c>
      <c r="F59" s="6">
        <v>5.3043478260869561</v>
      </c>
      <c r="G59" s="6">
        <v>0.2608695652173913</v>
      </c>
      <c r="H59" s="6">
        <v>0.1875</v>
      </c>
      <c r="I59" s="6">
        <v>2.0760869565217392</v>
      </c>
      <c r="J59" s="6">
        <v>5.9347826086956523</v>
      </c>
      <c r="K59" s="6">
        <v>7.7826086956521738</v>
      </c>
      <c r="L59" s="6">
        <f t="shared" si="0"/>
        <v>13.717391304347826</v>
      </c>
      <c r="M59" s="6">
        <f t="shared" si="1"/>
        <v>0.14084821428571428</v>
      </c>
      <c r="N59" s="6">
        <v>5.3233695652173916</v>
      </c>
      <c r="O59" s="6">
        <v>4.8532608695652177</v>
      </c>
      <c r="P59" s="6">
        <f t="shared" si="2"/>
        <v>10.176630434782609</v>
      </c>
      <c r="Q59" s="6">
        <f t="shared" si="3"/>
        <v>0.1044921875</v>
      </c>
    </row>
    <row r="60" spans="1:17" x14ac:dyDescent="0.3">
      <c r="A60" s="5" t="s">
        <v>31</v>
      </c>
      <c r="B60" s="5" t="s">
        <v>177</v>
      </c>
      <c r="C60" s="5" t="s">
        <v>178</v>
      </c>
      <c r="D60" s="5" t="s">
        <v>179</v>
      </c>
      <c r="E60" s="6">
        <v>80.130434782608702</v>
      </c>
      <c r="F60" s="6">
        <v>5.814673913043479</v>
      </c>
      <c r="G60" s="6">
        <v>3.2608695652173912E-2</v>
      </c>
      <c r="H60" s="6">
        <v>0.40217391304347827</v>
      </c>
      <c r="I60" s="6">
        <v>1.6195652173913044</v>
      </c>
      <c r="J60" s="6">
        <v>4.2717391304347823</v>
      </c>
      <c r="K60" s="6">
        <v>7.6551086956521726</v>
      </c>
      <c r="L60" s="6">
        <f t="shared" si="0"/>
        <v>11.926847826086956</v>
      </c>
      <c r="M60" s="6">
        <f t="shared" si="1"/>
        <v>0.14884291915355397</v>
      </c>
      <c r="N60" s="6">
        <v>4.8097826086956523</v>
      </c>
      <c r="O60" s="6">
        <v>0</v>
      </c>
      <c r="P60" s="6">
        <f t="shared" si="2"/>
        <v>4.8097826086956523</v>
      </c>
      <c r="Q60" s="6">
        <f t="shared" si="3"/>
        <v>6.00244167118828E-2</v>
      </c>
    </row>
    <row r="61" spans="1:17" x14ac:dyDescent="0.3">
      <c r="A61" s="5" t="s">
        <v>31</v>
      </c>
      <c r="B61" s="5" t="s">
        <v>180</v>
      </c>
      <c r="C61" s="5" t="s">
        <v>181</v>
      </c>
      <c r="D61" s="5" t="s">
        <v>182</v>
      </c>
      <c r="E61" s="6">
        <v>110.91304347826087</v>
      </c>
      <c r="F61" s="6">
        <v>4.8097826086956523</v>
      </c>
      <c r="G61" s="6">
        <v>2.0652173913043477</v>
      </c>
      <c r="H61" s="6">
        <v>0.11956521739130435</v>
      </c>
      <c r="I61" s="6">
        <v>2.2608695652173911</v>
      </c>
      <c r="J61" s="6">
        <v>4.9076086956521738</v>
      </c>
      <c r="K61" s="6">
        <v>16.668478260869566</v>
      </c>
      <c r="L61" s="6">
        <f t="shared" si="0"/>
        <v>21.576086956521742</v>
      </c>
      <c r="M61" s="6">
        <f t="shared" si="1"/>
        <v>0.19453155625245003</v>
      </c>
      <c r="N61" s="6">
        <v>4.3206521739130439</v>
      </c>
      <c r="O61" s="6">
        <v>0</v>
      </c>
      <c r="P61" s="6">
        <f t="shared" si="2"/>
        <v>4.3206521739130439</v>
      </c>
      <c r="Q61" s="6">
        <f t="shared" si="3"/>
        <v>3.8955311642493141E-2</v>
      </c>
    </row>
    <row r="62" spans="1:17" x14ac:dyDescent="0.3">
      <c r="A62" s="5" t="s">
        <v>31</v>
      </c>
      <c r="B62" s="5" t="s">
        <v>183</v>
      </c>
      <c r="C62" s="5" t="s">
        <v>184</v>
      </c>
      <c r="D62" s="5" t="s">
        <v>32</v>
      </c>
      <c r="E62" s="6">
        <v>112.1195652173913</v>
      </c>
      <c r="F62" s="6">
        <v>4.6086956521739131</v>
      </c>
      <c r="G62" s="6">
        <v>0</v>
      </c>
      <c r="H62" s="6">
        <v>0</v>
      </c>
      <c r="I62" s="6">
        <v>0</v>
      </c>
      <c r="J62" s="6">
        <v>10.586956521739131</v>
      </c>
      <c r="K62" s="6">
        <v>8.8614130434782616</v>
      </c>
      <c r="L62" s="6">
        <f t="shared" si="0"/>
        <v>19.448369565217391</v>
      </c>
      <c r="M62" s="6">
        <f t="shared" si="1"/>
        <v>0.17346097915656811</v>
      </c>
      <c r="N62" s="6">
        <v>10.347826086956522</v>
      </c>
      <c r="O62" s="6">
        <v>0</v>
      </c>
      <c r="P62" s="6">
        <f t="shared" si="2"/>
        <v>10.347826086956522</v>
      </c>
      <c r="Q62" s="6">
        <f t="shared" si="3"/>
        <v>9.229277750848279E-2</v>
      </c>
    </row>
    <row r="63" spans="1:17" x14ac:dyDescent="0.3">
      <c r="A63" s="5" t="s">
        <v>31</v>
      </c>
      <c r="B63" s="5" t="s">
        <v>185</v>
      </c>
      <c r="C63" s="5" t="s">
        <v>186</v>
      </c>
      <c r="D63" s="5" t="s">
        <v>187</v>
      </c>
      <c r="E63" s="6">
        <v>74.293478260869563</v>
      </c>
      <c r="F63" s="6">
        <v>4.4347826086956523</v>
      </c>
      <c r="G63" s="6">
        <v>0.38043478260869568</v>
      </c>
      <c r="H63" s="6">
        <v>0.47282608695652173</v>
      </c>
      <c r="I63" s="6">
        <v>1.173913043478261</v>
      </c>
      <c r="J63" s="6">
        <v>4.6956521739130439</v>
      </c>
      <c r="K63" s="6">
        <v>12.111413043478262</v>
      </c>
      <c r="L63" s="6">
        <f t="shared" si="0"/>
        <v>16.807065217391305</v>
      </c>
      <c r="M63" s="6">
        <f t="shared" si="1"/>
        <v>0.22622531089978054</v>
      </c>
      <c r="N63" s="6">
        <v>4.4293478260869561</v>
      </c>
      <c r="O63" s="6">
        <v>5.125</v>
      </c>
      <c r="P63" s="6">
        <f t="shared" si="2"/>
        <v>9.554347826086957</v>
      </c>
      <c r="Q63" s="6">
        <f t="shared" si="3"/>
        <v>0.1286027798098025</v>
      </c>
    </row>
    <row r="64" spans="1:17" x14ac:dyDescent="0.3">
      <c r="A64" s="5" t="s">
        <v>31</v>
      </c>
      <c r="B64" s="5" t="s">
        <v>188</v>
      </c>
      <c r="C64" s="5" t="s">
        <v>189</v>
      </c>
      <c r="D64" s="5" t="s">
        <v>102</v>
      </c>
      <c r="E64" s="6">
        <v>78.489130434782609</v>
      </c>
      <c r="F64" s="6">
        <v>5.3913043478260869</v>
      </c>
      <c r="G64" s="6">
        <v>1.6304347826086956E-2</v>
      </c>
      <c r="H64" s="6">
        <v>0.30978260869565216</v>
      </c>
      <c r="I64" s="6">
        <v>0.43478260869565216</v>
      </c>
      <c r="J64" s="6">
        <v>6.1875</v>
      </c>
      <c r="K64" s="6">
        <v>3.2201086956521738</v>
      </c>
      <c r="L64" s="6">
        <f t="shared" si="0"/>
        <v>9.4076086956521738</v>
      </c>
      <c r="M64" s="6">
        <f t="shared" si="1"/>
        <v>0.11985874532613211</v>
      </c>
      <c r="N64" s="6">
        <v>0</v>
      </c>
      <c r="O64" s="6">
        <v>5.4646739130434785</v>
      </c>
      <c r="P64" s="6">
        <f t="shared" si="2"/>
        <v>5.4646739130434785</v>
      </c>
      <c r="Q64" s="6">
        <f t="shared" si="3"/>
        <v>6.9623320869685645E-2</v>
      </c>
    </row>
    <row r="65" spans="1:17" x14ac:dyDescent="0.3">
      <c r="A65" s="5" t="s">
        <v>31</v>
      </c>
      <c r="B65" s="5" t="s">
        <v>190</v>
      </c>
      <c r="C65" s="5" t="s">
        <v>189</v>
      </c>
      <c r="D65" s="5" t="s">
        <v>102</v>
      </c>
      <c r="E65" s="6">
        <v>248.93478260869566</v>
      </c>
      <c r="F65" s="6">
        <v>5.3913043478260869</v>
      </c>
      <c r="G65" s="6">
        <v>0.33260869565217388</v>
      </c>
      <c r="H65" s="6">
        <v>1.2610869565217393</v>
      </c>
      <c r="I65" s="6">
        <v>13.728260869565217</v>
      </c>
      <c r="J65" s="6">
        <v>0</v>
      </c>
      <c r="K65" s="6">
        <v>0</v>
      </c>
      <c r="L65" s="6">
        <f t="shared" si="0"/>
        <v>0</v>
      </c>
      <c r="M65" s="6">
        <f t="shared" si="1"/>
        <v>0</v>
      </c>
      <c r="N65" s="6">
        <v>19.565217391304348</v>
      </c>
      <c r="O65" s="6">
        <v>10.434782608695652</v>
      </c>
      <c r="P65" s="6">
        <f t="shared" si="2"/>
        <v>30</v>
      </c>
      <c r="Q65" s="6">
        <f t="shared" si="3"/>
        <v>0.12051349227141735</v>
      </c>
    </row>
    <row r="66" spans="1:17" x14ac:dyDescent="0.3">
      <c r="A66" s="5" t="s">
        <v>31</v>
      </c>
      <c r="B66" s="5" t="s">
        <v>191</v>
      </c>
      <c r="C66" s="5" t="s">
        <v>117</v>
      </c>
      <c r="D66" s="5" t="s">
        <v>102</v>
      </c>
      <c r="E66" s="6">
        <v>130.0108695652174</v>
      </c>
      <c r="F66" s="6">
        <v>5.3913043478260869</v>
      </c>
      <c r="G66" s="6">
        <v>3.2608695652173912E-2</v>
      </c>
      <c r="H66" s="6">
        <v>1.2735869565217393</v>
      </c>
      <c r="I66" s="6">
        <v>3.9565217391304346</v>
      </c>
      <c r="J66" s="6">
        <v>5.6032608695652177</v>
      </c>
      <c r="K66" s="6">
        <v>8.625</v>
      </c>
      <c r="L66" s="6">
        <f t="shared" ref="L66:L129" si="4">SUM(J66,K66)</f>
        <v>14.228260869565219</v>
      </c>
      <c r="M66" s="6">
        <f t="shared" ref="M66:M129" si="5">L66/E66</f>
        <v>0.10943901011621102</v>
      </c>
      <c r="N66" s="6">
        <v>0</v>
      </c>
      <c r="O66" s="6">
        <v>10.445652173913043</v>
      </c>
      <c r="P66" s="6">
        <f t="shared" ref="P66:P129" si="6">SUM(N66,O66)</f>
        <v>10.445652173913043</v>
      </c>
      <c r="Q66" s="6">
        <f t="shared" ref="Q66:Q129" si="7">P66/E66</f>
        <v>8.0344452804949409E-2</v>
      </c>
    </row>
    <row r="67" spans="1:17" x14ac:dyDescent="0.3">
      <c r="A67" s="5" t="s">
        <v>31</v>
      </c>
      <c r="B67" s="5" t="s">
        <v>192</v>
      </c>
      <c r="C67" s="5" t="s">
        <v>117</v>
      </c>
      <c r="D67" s="5" t="s">
        <v>102</v>
      </c>
      <c r="E67" s="6">
        <v>38.282608695652172</v>
      </c>
      <c r="F67" s="6">
        <v>5.2173913043478262</v>
      </c>
      <c r="G67" s="6">
        <v>5.434782608695652E-2</v>
      </c>
      <c r="H67" s="6">
        <v>0.22826086956521738</v>
      </c>
      <c r="I67" s="6">
        <v>0</v>
      </c>
      <c r="J67" s="6">
        <v>0</v>
      </c>
      <c r="K67" s="6">
        <v>5.5788043478260869</v>
      </c>
      <c r="L67" s="6">
        <f t="shared" si="4"/>
        <v>5.5788043478260869</v>
      </c>
      <c r="M67" s="6">
        <f t="shared" si="5"/>
        <v>0.1457268597387848</v>
      </c>
      <c r="N67" s="6">
        <v>5.9592391304347823</v>
      </c>
      <c r="O67" s="6">
        <v>0</v>
      </c>
      <c r="P67" s="6">
        <f t="shared" si="6"/>
        <v>5.9592391304347823</v>
      </c>
      <c r="Q67" s="6">
        <f t="shared" si="7"/>
        <v>0.15566439522998296</v>
      </c>
    </row>
    <row r="68" spans="1:17" x14ac:dyDescent="0.3">
      <c r="A68" s="5" t="s">
        <v>31</v>
      </c>
      <c r="B68" s="5" t="s">
        <v>193</v>
      </c>
      <c r="C68" s="5" t="s">
        <v>194</v>
      </c>
      <c r="D68" s="5" t="s">
        <v>71</v>
      </c>
      <c r="E68" s="6">
        <v>110.20652173913044</v>
      </c>
      <c r="F68" s="6">
        <v>5.3913043478260869</v>
      </c>
      <c r="G68" s="6">
        <v>0</v>
      </c>
      <c r="H68" s="6">
        <v>8.6956521739130432E-2</v>
      </c>
      <c r="I68" s="6">
        <v>0</v>
      </c>
      <c r="J68" s="6">
        <v>4.9565217391304346</v>
      </c>
      <c r="K68" s="6">
        <v>20.469565217391299</v>
      </c>
      <c r="L68" s="6">
        <f t="shared" si="4"/>
        <v>25.426086956521733</v>
      </c>
      <c r="M68" s="6">
        <f t="shared" si="5"/>
        <v>0.23071308807574706</v>
      </c>
      <c r="N68" s="6">
        <v>4.7010869565217392</v>
      </c>
      <c r="O68" s="6">
        <v>4.8695652173913029</v>
      </c>
      <c r="P68" s="6">
        <f t="shared" si="6"/>
        <v>9.570652173913043</v>
      </c>
      <c r="Q68" s="6">
        <f t="shared" si="7"/>
        <v>8.6842883913600941E-2</v>
      </c>
    </row>
    <row r="69" spans="1:17" x14ac:dyDescent="0.3">
      <c r="A69" s="5" t="s">
        <v>31</v>
      </c>
      <c r="B69" s="5" t="s">
        <v>195</v>
      </c>
      <c r="C69" s="5" t="s">
        <v>196</v>
      </c>
      <c r="D69" s="5" t="s">
        <v>197</v>
      </c>
      <c r="E69" s="6">
        <v>30.684782608695652</v>
      </c>
      <c r="F69" s="6">
        <v>5.3913043478260869</v>
      </c>
      <c r="G69" s="6">
        <v>0.2608695652173913</v>
      </c>
      <c r="H69" s="6">
        <v>0.17467391304347826</v>
      </c>
      <c r="I69" s="6">
        <v>0.18478260869565216</v>
      </c>
      <c r="J69" s="6">
        <v>4.8695652173913047</v>
      </c>
      <c r="K69" s="6">
        <v>5.8559782608695654</v>
      </c>
      <c r="L69" s="6">
        <f t="shared" si="4"/>
        <v>10.725543478260871</v>
      </c>
      <c r="M69" s="6">
        <f t="shared" si="5"/>
        <v>0.34953949698901882</v>
      </c>
      <c r="N69" s="6">
        <v>4.1684782608695654</v>
      </c>
      <c r="O69" s="6">
        <v>0</v>
      </c>
      <c r="P69" s="6">
        <f t="shared" si="6"/>
        <v>4.1684782608695654</v>
      </c>
      <c r="Q69" s="6">
        <f t="shared" si="7"/>
        <v>0.13584838823946158</v>
      </c>
    </row>
    <row r="70" spans="1:17" x14ac:dyDescent="0.3">
      <c r="A70" s="5" t="s">
        <v>31</v>
      </c>
      <c r="B70" s="5" t="s">
        <v>198</v>
      </c>
      <c r="C70" s="5" t="s">
        <v>199</v>
      </c>
      <c r="D70" s="5" t="s">
        <v>200</v>
      </c>
      <c r="E70" s="6">
        <v>98.880434782608702</v>
      </c>
      <c r="F70" s="6">
        <v>0</v>
      </c>
      <c r="G70" s="6">
        <v>0</v>
      </c>
      <c r="H70" s="6">
        <v>0.6226086956521738</v>
      </c>
      <c r="I70" s="6">
        <v>0</v>
      </c>
      <c r="J70" s="6">
        <v>0</v>
      </c>
      <c r="K70" s="6">
        <v>0</v>
      </c>
      <c r="L70" s="6">
        <f t="shared" si="4"/>
        <v>0</v>
      </c>
      <c r="M70" s="6">
        <f t="shared" si="5"/>
        <v>0</v>
      </c>
      <c r="N70" s="6">
        <v>0</v>
      </c>
      <c r="O70" s="6">
        <v>0</v>
      </c>
      <c r="P70" s="6">
        <f t="shared" si="6"/>
        <v>0</v>
      </c>
      <c r="Q70" s="6">
        <f t="shared" si="7"/>
        <v>0</v>
      </c>
    </row>
    <row r="71" spans="1:17" x14ac:dyDescent="0.3">
      <c r="A71" s="5" t="s">
        <v>31</v>
      </c>
      <c r="B71" s="5" t="s">
        <v>201</v>
      </c>
      <c r="C71" s="5" t="s">
        <v>202</v>
      </c>
      <c r="D71" s="5" t="s">
        <v>203</v>
      </c>
      <c r="E71" s="6">
        <v>21.760869565217391</v>
      </c>
      <c r="F71" s="6">
        <v>4.6956521739130439</v>
      </c>
      <c r="G71" s="6">
        <v>0.28260869565217389</v>
      </c>
      <c r="H71" s="6">
        <v>6.3195652173913031</v>
      </c>
      <c r="I71" s="6">
        <v>1.5869565217391304</v>
      </c>
      <c r="J71" s="6">
        <v>0</v>
      </c>
      <c r="K71" s="6">
        <v>0</v>
      </c>
      <c r="L71" s="6">
        <f t="shared" si="4"/>
        <v>0</v>
      </c>
      <c r="M71" s="6">
        <f t="shared" si="5"/>
        <v>0</v>
      </c>
      <c r="N71" s="6">
        <v>2.652173913043478</v>
      </c>
      <c r="O71" s="6">
        <v>4.8695652173913047</v>
      </c>
      <c r="P71" s="6">
        <f t="shared" si="6"/>
        <v>7.5217391304347831</v>
      </c>
      <c r="Q71" s="6">
        <f t="shared" si="7"/>
        <v>0.34565434565434566</v>
      </c>
    </row>
    <row r="72" spans="1:17" x14ac:dyDescent="0.3">
      <c r="A72" s="5" t="s">
        <v>31</v>
      </c>
      <c r="B72" s="5" t="s">
        <v>204</v>
      </c>
      <c r="C72" s="5" t="s">
        <v>162</v>
      </c>
      <c r="D72" s="5" t="s">
        <v>35</v>
      </c>
      <c r="E72" s="6">
        <v>39.510869565217391</v>
      </c>
      <c r="F72" s="6">
        <v>4.5141304347826097</v>
      </c>
      <c r="G72" s="6">
        <v>6.4565217391304358E-2</v>
      </c>
      <c r="H72" s="6">
        <v>0.1983695652173913</v>
      </c>
      <c r="I72" s="6">
        <v>1.4673913043478262</v>
      </c>
      <c r="J72" s="6">
        <v>1.7391304347826086</v>
      </c>
      <c r="K72" s="6">
        <v>12.855434782608699</v>
      </c>
      <c r="L72" s="6">
        <f t="shared" si="4"/>
        <v>14.594565217391308</v>
      </c>
      <c r="M72" s="6">
        <f t="shared" si="5"/>
        <v>0.36938101788170574</v>
      </c>
      <c r="N72" s="6">
        <v>5.9956521739130437</v>
      </c>
      <c r="O72" s="6">
        <v>2.5788043478260874</v>
      </c>
      <c r="P72" s="6">
        <f t="shared" si="6"/>
        <v>8.5744565217391315</v>
      </c>
      <c r="Q72" s="6">
        <f t="shared" si="7"/>
        <v>0.21701513067400277</v>
      </c>
    </row>
    <row r="73" spans="1:17" x14ac:dyDescent="0.3">
      <c r="A73" s="5" t="s">
        <v>31</v>
      </c>
      <c r="B73" s="5" t="s">
        <v>205</v>
      </c>
      <c r="C73" s="5" t="s">
        <v>206</v>
      </c>
      <c r="D73" s="5" t="s">
        <v>74</v>
      </c>
      <c r="E73" s="6">
        <v>243.09782608695653</v>
      </c>
      <c r="F73" s="6">
        <v>5.2173913043478262</v>
      </c>
      <c r="G73" s="6">
        <v>1.1293478260869565</v>
      </c>
      <c r="H73" s="6">
        <v>1.3206521739130435</v>
      </c>
      <c r="I73" s="6">
        <v>8.7391304347826093</v>
      </c>
      <c r="J73" s="6">
        <v>5.0434782608695654</v>
      </c>
      <c r="K73" s="6">
        <v>67.372282608695656</v>
      </c>
      <c r="L73" s="6">
        <f t="shared" si="4"/>
        <v>72.415760869565219</v>
      </c>
      <c r="M73" s="6">
        <f t="shared" si="5"/>
        <v>0.29788732394366196</v>
      </c>
      <c r="N73" s="6">
        <v>15.888586956521738</v>
      </c>
      <c r="O73" s="6">
        <v>0</v>
      </c>
      <c r="P73" s="6">
        <f t="shared" si="6"/>
        <v>15.888586956521738</v>
      </c>
      <c r="Q73" s="6">
        <f t="shared" si="7"/>
        <v>6.5358819584171696E-2</v>
      </c>
    </row>
    <row r="74" spans="1:17" x14ac:dyDescent="0.3">
      <c r="A74" s="5" t="s">
        <v>31</v>
      </c>
      <c r="B74" s="5" t="s">
        <v>207</v>
      </c>
      <c r="C74" s="5" t="s">
        <v>82</v>
      </c>
      <c r="D74" s="5" t="s">
        <v>83</v>
      </c>
      <c r="E74" s="6">
        <v>94.206521739130437</v>
      </c>
      <c r="F74" s="6">
        <v>5.0869565217391308</v>
      </c>
      <c r="G74" s="6">
        <v>0.19565217391304349</v>
      </c>
      <c r="H74" s="6">
        <v>0.88043478260869568</v>
      </c>
      <c r="I74" s="6">
        <v>0</v>
      </c>
      <c r="J74" s="6">
        <v>5.3043478260869561</v>
      </c>
      <c r="K74" s="6">
        <v>24.29347826086957</v>
      </c>
      <c r="L74" s="6">
        <f t="shared" si="4"/>
        <v>29.597826086956527</v>
      </c>
      <c r="M74" s="6">
        <f t="shared" si="5"/>
        <v>0.31418022383754474</v>
      </c>
      <c r="N74" s="6">
        <v>4.9565217391304346</v>
      </c>
      <c r="O74" s="6">
        <v>0</v>
      </c>
      <c r="P74" s="6">
        <f t="shared" si="6"/>
        <v>4.9565217391304346</v>
      </c>
      <c r="Q74" s="6">
        <f t="shared" si="7"/>
        <v>5.2613361024575978E-2</v>
      </c>
    </row>
    <row r="75" spans="1:17" x14ac:dyDescent="0.3">
      <c r="A75" s="5" t="s">
        <v>31</v>
      </c>
      <c r="B75" s="5" t="s">
        <v>208</v>
      </c>
      <c r="C75" s="5" t="s">
        <v>96</v>
      </c>
      <c r="D75" s="5" t="s">
        <v>52</v>
      </c>
      <c r="E75" s="6">
        <v>95.934782608695656</v>
      </c>
      <c r="F75" s="6">
        <v>5.4782608695652177</v>
      </c>
      <c r="G75" s="6">
        <v>0.71739130434782605</v>
      </c>
      <c r="H75" s="6">
        <v>0</v>
      </c>
      <c r="I75" s="6">
        <v>4.2717391304347823</v>
      </c>
      <c r="J75" s="6">
        <v>0</v>
      </c>
      <c r="K75" s="6">
        <v>13.288369565217391</v>
      </c>
      <c r="L75" s="6">
        <f t="shared" si="4"/>
        <v>13.288369565217391</v>
      </c>
      <c r="M75" s="6">
        <f t="shared" si="5"/>
        <v>0.13851461590754588</v>
      </c>
      <c r="N75" s="6">
        <v>10.286739130434785</v>
      </c>
      <c r="O75" s="6">
        <v>0</v>
      </c>
      <c r="P75" s="6">
        <f t="shared" si="6"/>
        <v>10.286739130434785</v>
      </c>
      <c r="Q75" s="6">
        <f t="shared" si="7"/>
        <v>0.10722637661454795</v>
      </c>
    </row>
    <row r="76" spans="1:17" x14ac:dyDescent="0.3">
      <c r="A76" s="5" t="s">
        <v>31</v>
      </c>
      <c r="B76" s="5" t="s">
        <v>209</v>
      </c>
      <c r="C76" s="5" t="s">
        <v>104</v>
      </c>
      <c r="D76" s="5" t="s">
        <v>105</v>
      </c>
      <c r="E76" s="6">
        <v>356.1521739130435</v>
      </c>
      <c r="F76" s="6">
        <v>14.033695652173915</v>
      </c>
      <c r="G76" s="6">
        <v>0.40760869565217389</v>
      </c>
      <c r="H76" s="6">
        <v>0.87826086956521721</v>
      </c>
      <c r="I76" s="6">
        <v>14.413043478260869</v>
      </c>
      <c r="J76" s="6">
        <v>15.853260869565215</v>
      </c>
      <c r="K76" s="6">
        <v>27.331521739130427</v>
      </c>
      <c r="L76" s="6">
        <f t="shared" si="4"/>
        <v>43.184782608695642</v>
      </c>
      <c r="M76" s="6">
        <f t="shared" si="5"/>
        <v>0.12125373863150823</v>
      </c>
      <c r="N76" s="6">
        <v>25.385869565217387</v>
      </c>
      <c r="O76" s="6">
        <v>0</v>
      </c>
      <c r="P76" s="6">
        <f t="shared" si="6"/>
        <v>25.385869565217387</v>
      </c>
      <c r="Q76" s="6">
        <f t="shared" si="7"/>
        <v>7.1278154184215334E-2</v>
      </c>
    </row>
    <row r="77" spans="1:17" x14ac:dyDescent="0.3">
      <c r="A77" s="5" t="s">
        <v>31</v>
      </c>
      <c r="B77" s="5" t="s">
        <v>210</v>
      </c>
      <c r="C77" s="5" t="s">
        <v>104</v>
      </c>
      <c r="D77" s="5" t="s">
        <v>105</v>
      </c>
      <c r="E77" s="6">
        <v>227.59782608695653</v>
      </c>
      <c r="F77" s="6">
        <v>10.260869565217391</v>
      </c>
      <c r="G77" s="6">
        <v>0</v>
      </c>
      <c r="H77" s="6">
        <v>0</v>
      </c>
      <c r="I77" s="6">
        <v>0</v>
      </c>
      <c r="J77" s="6">
        <v>5.3478260869565215</v>
      </c>
      <c r="K77" s="6">
        <v>29.247826086956515</v>
      </c>
      <c r="L77" s="6">
        <f t="shared" si="4"/>
        <v>34.595652173913038</v>
      </c>
      <c r="M77" s="6">
        <f t="shared" si="5"/>
        <v>0.15200343855962556</v>
      </c>
      <c r="N77" s="6">
        <v>4.8695652173913047</v>
      </c>
      <c r="O77" s="6">
        <v>25.605434782608693</v>
      </c>
      <c r="P77" s="6">
        <f t="shared" si="6"/>
        <v>30.474999999999998</v>
      </c>
      <c r="Q77" s="6">
        <f t="shared" si="7"/>
        <v>0.13389846697550026</v>
      </c>
    </row>
    <row r="78" spans="1:17" x14ac:dyDescent="0.3">
      <c r="A78" s="5" t="s">
        <v>31</v>
      </c>
      <c r="B78" s="5" t="s">
        <v>211</v>
      </c>
      <c r="C78" s="5" t="s">
        <v>212</v>
      </c>
      <c r="D78" s="5" t="s">
        <v>83</v>
      </c>
      <c r="E78" s="6">
        <v>115.53260869565217</v>
      </c>
      <c r="F78" s="6">
        <v>4.0869565217391308</v>
      </c>
      <c r="G78" s="6">
        <v>1.6304347826086956E-2</v>
      </c>
      <c r="H78" s="6">
        <v>0.10597826086956522</v>
      </c>
      <c r="I78" s="6">
        <v>3.5760869565217392</v>
      </c>
      <c r="J78" s="6">
        <v>0</v>
      </c>
      <c r="K78" s="6">
        <v>14.456521739130435</v>
      </c>
      <c r="L78" s="6">
        <f t="shared" si="4"/>
        <v>14.456521739130435</v>
      </c>
      <c r="M78" s="6">
        <f t="shared" si="5"/>
        <v>0.12512936306331734</v>
      </c>
      <c r="N78" s="6">
        <v>10.135869565217391</v>
      </c>
      <c r="O78" s="6">
        <v>0</v>
      </c>
      <c r="P78" s="6">
        <f t="shared" si="6"/>
        <v>10.135869565217391</v>
      </c>
      <c r="Q78" s="6">
        <f t="shared" si="7"/>
        <v>8.7731677486122872E-2</v>
      </c>
    </row>
    <row r="79" spans="1:17" x14ac:dyDescent="0.3">
      <c r="A79" s="5" t="s">
        <v>31</v>
      </c>
      <c r="B79" s="5" t="s">
        <v>213</v>
      </c>
      <c r="C79" s="5" t="s">
        <v>214</v>
      </c>
      <c r="D79" s="5" t="s">
        <v>215</v>
      </c>
      <c r="E79" s="6">
        <v>94.858695652173907</v>
      </c>
      <c r="F79" s="6">
        <v>0</v>
      </c>
      <c r="G79" s="6">
        <v>0</v>
      </c>
      <c r="H79" s="6">
        <v>0</v>
      </c>
      <c r="I79" s="6">
        <v>2.3043478260869565</v>
      </c>
      <c r="J79" s="6">
        <v>5.3923913043478251</v>
      </c>
      <c r="K79" s="6">
        <v>15.509782608695648</v>
      </c>
      <c r="L79" s="6">
        <f t="shared" si="4"/>
        <v>20.902173913043473</v>
      </c>
      <c r="M79" s="6">
        <f t="shared" si="5"/>
        <v>0.22035063595737364</v>
      </c>
      <c r="N79" s="6">
        <v>5.4086956521739129</v>
      </c>
      <c r="O79" s="6">
        <v>5.320652173913043</v>
      </c>
      <c r="P79" s="6">
        <f t="shared" si="6"/>
        <v>10.729347826086956</v>
      </c>
      <c r="Q79" s="6">
        <f t="shared" si="7"/>
        <v>0.1131087429815515</v>
      </c>
    </row>
    <row r="80" spans="1:17" x14ac:dyDescent="0.3">
      <c r="A80" s="5" t="s">
        <v>31</v>
      </c>
      <c r="B80" s="5" t="s">
        <v>216</v>
      </c>
      <c r="C80" s="5" t="s">
        <v>172</v>
      </c>
      <c r="D80" s="5" t="s">
        <v>173</v>
      </c>
      <c r="E80" s="6">
        <v>18.989130434782609</v>
      </c>
      <c r="F80" s="6">
        <v>4.8043478260869561</v>
      </c>
      <c r="G80" s="6">
        <v>0.11956521739130435</v>
      </c>
      <c r="H80" s="6">
        <v>5.434782608695652E-2</v>
      </c>
      <c r="I80" s="6">
        <v>1.2826086956521738</v>
      </c>
      <c r="J80" s="6">
        <v>3.5788043478260869</v>
      </c>
      <c r="K80" s="6">
        <v>2.4402173913043477</v>
      </c>
      <c r="L80" s="6">
        <f t="shared" si="4"/>
        <v>6.0190217391304346</v>
      </c>
      <c r="M80" s="6">
        <f t="shared" si="5"/>
        <v>0.31697195191757294</v>
      </c>
      <c r="N80" s="6">
        <v>5.0543478260869561</v>
      </c>
      <c r="O80" s="6">
        <v>0</v>
      </c>
      <c r="P80" s="6">
        <f t="shared" si="6"/>
        <v>5.0543478260869561</v>
      </c>
      <c r="Q80" s="6">
        <f t="shared" si="7"/>
        <v>0.26617057813394385</v>
      </c>
    </row>
    <row r="81" spans="1:17" x14ac:dyDescent="0.3">
      <c r="A81" s="5" t="s">
        <v>31</v>
      </c>
      <c r="B81" s="5" t="s">
        <v>217</v>
      </c>
      <c r="C81" s="5" t="s">
        <v>104</v>
      </c>
      <c r="D81" s="5" t="s">
        <v>105</v>
      </c>
      <c r="E81" s="6">
        <v>108.48913043478261</v>
      </c>
      <c r="F81" s="6">
        <v>8.3913043478260878</v>
      </c>
      <c r="G81" s="6">
        <v>1.0217391304347827</v>
      </c>
      <c r="H81" s="6">
        <v>0</v>
      </c>
      <c r="I81" s="6">
        <v>5.2173913043478262</v>
      </c>
      <c r="J81" s="6">
        <v>10.480978260869565</v>
      </c>
      <c r="K81" s="6">
        <v>18.510869565217391</v>
      </c>
      <c r="L81" s="6">
        <f t="shared" si="4"/>
        <v>28.991847826086953</v>
      </c>
      <c r="M81" s="6">
        <f t="shared" si="5"/>
        <v>0.26723274221019933</v>
      </c>
      <c r="N81" s="6">
        <v>10.043478260869565</v>
      </c>
      <c r="O81" s="6">
        <v>0</v>
      </c>
      <c r="P81" s="6">
        <f t="shared" si="6"/>
        <v>10.043478260869565</v>
      </c>
      <c r="Q81" s="6">
        <f t="shared" si="7"/>
        <v>9.2575894198978048E-2</v>
      </c>
    </row>
    <row r="82" spans="1:17" x14ac:dyDescent="0.3">
      <c r="A82" s="5" t="s">
        <v>31</v>
      </c>
      <c r="B82" s="5" t="s">
        <v>218</v>
      </c>
      <c r="C82" s="5" t="s">
        <v>219</v>
      </c>
      <c r="D82" s="5" t="s">
        <v>220</v>
      </c>
      <c r="E82" s="6">
        <v>281.27173913043481</v>
      </c>
      <c r="F82" s="6">
        <v>5.7391304347826084</v>
      </c>
      <c r="G82" s="6">
        <v>0</v>
      </c>
      <c r="H82" s="6">
        <v>0</v>
      </c>
      <c r="I82" s="6">
        <v>0</v>
      </c>
      <c r="J82" s="6">
        <v>5.3043478260869561</v>
      </c>
      <c r="K82" s="6">
        <v>56.779891304347828</v>
      </c>
      <c r="L82" s="6">
        <f t="shared" si="4"/>
        <v>62.084239130434781</v>
      </c>
      <c r="M82" s="6">
        <f t="shared" si="5"/>
        <v>0.22072690033620587</v>
      </c>
      <c r="N82" s="6">
        <v>15.358695652173912</v>
      </c>
      <c r="O82" s="6">
        <v>0</v>
      </c>
      <c r="P82" s="6">
        <f t="shared" si="6"/>
        <v>15.358695652173912</v>
      </c>
      <c r="Q82" s="6">
        <f t="shared" si="7"/>
        <v>5.4604475016423841E-2</v>
      </c>
    </row>
    <row r="83" spans="1:17" x14ac:dyDescent="0.3">
      <c r="A83" s="5" t="s">
        <v>31</v>
      </c>
      <c r="B83" s="5" t="s">
        <v>221</v>
      </c>
      <c r="C83" s="5" t="s">
        <v>222</v>
      </c>
      <c r="D83" s="5" t="s">
        <v>223</v>
      </c>
      <c r="E83" s="6">
        <v>617.67391304347825</v>
      </c>
      <c r="F83" s="6">
        <v>33.130434782608695</v>
      </c>
      <c r="G83" s="6">
        <v>2</v>
      </c>
      <c r="H83" s="6">
        <v>4.0869565217391308</v>
      </c>
      <c r="I83" s="6">
        <v>0</v>
      </c>
      <c r="J83" s="6">
        <v>29.657608695652176</v>
      </c>
      <c r="K83" s="6">
        <v>63.464673913043477</v>
      </c>
      <c r="L83" s="6">
        <f t="shared" si="4"/>
        <v>93.122282608695656</v>
      </c>
      <c r="M83" s="6">
        <f t="shared" si="5"/>
        <v>0.15076285503114772</v>
      </c>
      <c r="N83" s="6">
        <v>51.831521739130437</v>
      </c>
      <c r="O83" s="6">
        <v>0</v>
      </c>
      <c r="P83" s="6">
        <f t="shared" si="6"/>
        <v>51.831521739130437</v>
      </c>
      <c r="Q83" s="6">
        <f t="shared" si="7"/>
        <v>8.3914053426248553E-2</v>
      </c>
    </row>
    <row r="84" spans="1:17" x14ac:dyDescent="0.3">
      <c r="A84" s="5" t="s">
        <v>31</v>
      </c>
      <c r="B84" s="5" t="s">
        <v>224</v>
      </c>
      <c r="C84" s="5" t="s">
        <v>104</v>
      </c>
      <c r="D84" s="5" t="s">
        <v>105</v>
      </c>
      <c r="E84" s="6">
        <v>168.89130434782609</v>
      </c>
      <c r="F84" s="6">
        <v>5.7391304347826084</v>
      </c>
      <c r="G84" s="6">
        <v>4.2391304347826084</v>
      </c>
      <c r="H84" s="6">
        <v>0.56521739130434778</v>
      </c>
      <c r="I84" s="6">
        <v>0</v>
      </c>
      <c r="J84" s="6">
        <v>0</v>
      </c>
      <c r="K84" s="6">
        <v>17.850543478260871</v>
      </c>
      <c r="L84" s="6">
        <f t="shared" si="4"/>
        <v>17.850543478260871</v>
      </c>
      <c r="M84" s="6">
        <f t="shared" si="5"/>
        <v>0.10569249581670744</v>
      </c>
      <c r="N84" s="6">
        <v>11.424782608695651</v>
      </c>
      <c r="O84" s="6">
        <v>0</v>
      </c>
      <c r="P84" s="6">
        <f t="shared" si="6"/>
        <v>11.424782608695651</v>
      </c>
      <c r="Q84" s="6">
        <f t="shared" si="7"/>
        <v>6.764577165658385E-2</v>
      </c>
    </row>
    <row r="85" spans="1:17" x14ac:dyDescent="0.3">
      <c r="A85" s="5" t="s">
        <v>31</v>
      </c>
      <c r="B85" s="5" t="s">
        <v>225</v>
      </c>
      <c r="C85" s="5" t="s">
        <v>226</v>
      </c>
      <c r="D85" s="5" t="s">
        <v>227</v>
      </c>
      <c r="E85" s="6">
        <v>225.65217391304347</v>
      </c>
      <c r="F85" s="6">
        <v>64.173913043478265</v>
      </c>
      <c r="G85" s="6">
        <v>1.5788043478260869</v>
      </c>
      <c r="H85" s="6">
        <v>0.69021739130434778</v>
      </c>
      <c r="I85" s="6">
        <v>10.826086956521738</v>
      </c>
      <c r="J85" s="6">
        <v>33.103260869565219</v>
      </c>
      <c r="K85" s="6">
        <v>0</v>
      </c>
      <c r="L85" s="6">
        <f t="shared" si="4"/>
        <v>33.103260869565219</v>
      </c>
      <c r="M85" s="6">
        <f t="shared" si="5"/>
        <v>0.14670038535645474</v>
      </c>
      <c r="N85" s="6">
        <v>15.605978260869565</v>
      </c>
      <c r="O85" s="6">
        <v>0</v>
      </c>
      <c r="P85" s="6">
        <f t="shared" si="6"/>
        <v>15.605978260869565</v>
      </c>
      <c r="Q85" s="6">
        <f t="shared" si="7"/>
        <v>6.9159441233140662E-2</v>
      </c>
    </row>
    <row r="86" spans="1:17" x14ac:dyDescent="0.3">
      <c r="A86" s="5" t="s">
        <v>31</v>
      </c>
      <c r="B86" s="5" t="s">
        <v>228</v>
      </c>
      <c r="C86" s="5" t="s">
        <v>186</v>
      </c>
      <c r="D86" s="5" t="s">
        <v>187</v>
      </c>
      <c r="E86" s="6">
        <v>55.858695652173914</v>
      </c>
      <c r="F86" s="6">
        <v>4.2608695652173916</v>
      </c>
      <c r="G86" s="6">
        <v>0.17391304347826086</v>
      </c>
      <c r="H86" s="6">
        <v>0.39130434782608697</v>
      </c>
      <c r="I86" s="6">
        <v>5.5978260869565215</v>
      </c>
      <c r="J86" s="6">
        <v>2.7173913043478262</v>
      </c>
      <c r="K86" s="6">
        <v>8.3641304347826093</v>
      </c>
      <c r="L86" s="6">
        <f t="shared" si="4"/>
        <v>11.081521739130435</v>
      </c>
      <c r="M86" s="6">
        <f t="shared" si="5"/>
        <v>0.19838489978595059</v>
      </c>
      <c r="N86" s="6">
        <v>4.8913043478260869</v>
      </c>
      <c r="O86" s="6">
        <v>0</v>
      </c>
      <c r="P86" s="6">
        <f t="shared" si="6"/>
        <v>4.8913043478260869</v>
      </c>
      <c r="Q86" s="6">
        <f t="shared" si="7"/>
        <v>8.7565674255691769E-2</v>
      </c>
    </row>
    <row r="87" spans="1:17" x14ac:dyDescent="0.3">
      <c r="A87" s="5" t="s">
        <v>31</v>
      </c>
      <c r="B87" s="5" t="s">
        <v>229</v>
      </c>
      <c r="C87" s="5" t="s">
        <v>230</v>
      </c>
      <c r="D87" s="5" t="s">
        <v>71</v>
      </c>
      <c r="E87" s="6">
        <v>45.586956521739133</v>
      </c>
      <c r="F87" s="6">
        <v>5.1684782608695654</v>
      </c>
      <c r="G87" s="6">
        <v>0</v>
      </c>
      <c r="H87" s="6">
        <v>0.31521739130434784</v>
      </c>
      <c r="I87" s="6">
        <v>2.0652173913043477</v>
      </c>
      <c r="J87" s="6">
        <v>0</v>
      </c>
      <c r="K87" s="6">
        <v>15.141086956521736</v>
      </c>
      <c r="L87" s="6">
        <f t="shared" si="4"/>
        <v>15.141086956521736</v>
      </c>
      <c r="M87" s="6">
        <f t="shared" si="5"/>
        <v>0.3321363853123509</v>
      </c>
      <c r="N87" s="6">
        <v>0</v>
      </c>
      <c r="O87" s="6">
        <v>0</v>
      </c>
      <c r="P87" s="6">
        <f t="shared" si="6"/>
        <v>0</v>
      </c>
      <c r="Q87" s="6">
        <f t="shared" si="7"/>
        <v>0</v>
      </c>
    </row>
    <row r="88" spans="1:17" x14ac:dyDescent="0.3">
      <c r="A88" s="5" t="s">
        <v>31</v>
      </c>
      <c r="B88" s="5" t="s">
        <v>231</v>
      </c>
      <c r="C88" s="5" t="s">
        <v>104</v>
      </c>
      <c r="D88" s="5" t="s">
        <v>105</v>
      </c>
      <c r="E88" s="6">
        <v>211.81521739130434</v>
      </c>
      <c r="F88" s="6">
        <v>10.260869565217391</v>
      </c>
      <c r="G88" s="6">
        <v>1.0617391304347827</v>
      </c>
      <c r="H88" s="6">
        <v>0.90043478260869569</v>
      </c>
      <c r="I88" s="6">
        <v>5.5108695652173916</v>
      </c>
      <c r="J88" s="6">
        <v>0</v>
      </c>
      <c r="K88" s="6">
        <v>30.995326086956528</v>
      </c>
      <c r="L88" s="6">
        <f t="shared" si="4"/>
        <v>30.995326086956528</v>
      </c>
      <c r="M88" s="6">
        <f t="shared" si="5"/>
        <v>0.1463319135834146</v>
      </c>
      <c r="N88" s="6">
        <v>12.748260869565222</v>
      </c>
      <c r="O88" s="6">
        <v>0</v>
      </c>
      <c r="P88" s="6">
        <f t="shared" si="6"/>
        <v>12.748260869565222</v>
      </c>
      <c r="Q88" s="6">
        <f t="shared" si="7"/>
        <v>6.0185764868886972E-2</v>
      </c>
    </row>
    <row r="89" spans="1:17" x14ac:dyDescent="0.3">
      <c r="A89" s="5" t="s">
        <v>31</v>
      </c>
      <c r="B89" s="5" t="s">
        <v>232</v>
      </c>
      <c r="C89" s="5" t="s">
        <v>233</v>
      </c>
      <c r="D89" s="5" t="s">
        <v>142</v>
      </c>
      <c r="E89" s="6">
        <v>56.586956521739133</v>
      </c>
      <c r="F89" s="6">
        <v>5.7527173913043477</v>
      </c>
      <c r="G89" s="6">
        <v>0.34510869565217389</v>
      </c>
      <c r="H89" s="6">
        <v>0.17934782608695651</v>
      </c>
      <c r="I89" s="6">
        <v>1.2065217391304348</v>
      </c>
      <c r="J89" s="6">
        <v>4.5570652173913047</v>
      </c>
      <c r="K89" s="6">
        <v>2.347826086956522</v>
      </c>
      <c r="L89" s="6">
        <f t="shared" si="4"/>
        <v>6.9048913043478262</v>
      </c>
      <c r="M89" s="6">
        <f t="shared" si="5"/>
        <v>0.12202266615443719</v>
      </c>
      <c r="N89" s="6">
        <v>0</v>
      </c>
      <c r="O89" s="6">
        <v>3.6983695652173911</v>
      </c>
      <c r="P89" s="6">
        <f t="shared" si="6"/>
        <v>3.6983695652173911</v>
      </c>
      <c r="Q89" s="6">
        <f t="shared" si="7"/>
        <v>6.5357280061467529E-2</v>
      </c>
    </row>
    <row r="90" spans="1:17" x14ac:dyDescent="0.3">
      <c r="A90" s="5" t="s">
        <v>31</v>
      </c>
      <c r="B90" s="5" t="s">
        <v>234</v>
      </c>
      <c r="C90" s="5" t="s">
        <v>82</v>
      </c>
      <c r="D90" s="5" t="s">
        <v>83</v>
      </c>
      <c r="E90" s="6">
        <v>87.663043478260875</v>
      </c>
      <c r="F90" s="6">
        <v>5.2173913043478262</v>
      </c>
      <c r="G90" s="6">
        <v>0.22826086956521738</v>
      </c>
      <c r="H90" s="6">
        <v>0.5</v>
      </c>
      <c r="I90" s="6">
        <v>4.8260869565217392</v>
      </c>
      <c r="J90" s="6">
        <v>0</v>
      </c>
      <c r="K90" s="6">
        <v>8.3641304347826093</v>
      </c>
      <c r="L90" s="6">
        <f t="shared" si="4"/>
        <v>8.3641304347826093</v>
      </c>
      <c r="M90" s="6">
        <f t="shared" si="5"/>
        <v>9.5412275263484198E-2</v>
      </c>
      <c r="N90" s="6">
        <v>8.763043478260867</v>
      </c>
      <c r="O90" s="6">
        <v>0</v>
      </c>
      <c r="P90" s="6">
        <f t="shared" si="6"/>
        <v>8.763043478260867</v>
      </c>
      <c r="Q90" s="6">
        <f t="shared" si="7"/>
        <v>9.9962802231866058E-2</v>
      </c>
    </row>
    <row r="91" spans="1:17" x14ac:dyDescent="0.3">
      <c r="A91" s="5" t="s">
        <v>31</v>
      </c>
      <c r="B91" s="5" t="s">
        <v>235</v>
      </c>
      <c r="C91" s="5" t="s">
        <v>104</v>
      </c>
      <c r="D91" s="5" t="s">
        <v>32</v>
      </c>
      <c r="E91" s="6">
        <v>212.7608695652174</v>
      </c>
      <c r="F91" s="6">
        <v>0</v>
      </c>
      <c r="G91" s="6">
        <v>0</v>
      </c>
      <c r="H91" s="6">
        <v>1.0380434782608696</v>
      </c>
      <c r="I91" s="6">
        <v>7.4565217391304346</v>
      </c>
      <c r="J91" s="6">
        <v>0</v>
      </c>
      <c r="K91" s="6">
        <v>22.461956521739136</v>
      </c>
      <c r="L91" s="6">
        <f t="shared" si="4"/>
        <v>22.461956521739136</v>
      </c>
      <c r="M91" s="6">
        <f t="shared" si="5"/>
        <v>0.10557372024113622</v>
      </c>
      <c r="N91" s="6">
        <v>0</v>
      </c>
      <c r="O91" s="6">
        <v>0</v>
      </c>
      <c r="P91" s="6">
        <f t="shared" si="6"/>
        <v>0</v>
      </c>
      <c r="Q91" s="6">
        <f t="shared" si="7"/>
        <v>0</v>
      </c>
    </row>
    <row r="92" spans="1:17" x14ac:dyDescent="0.3">
      <c r="A92" s="5" t="s">
        <v>31</v>
      </c>
      <c r="B92" s="5" t="s">
        <v>236</v>
      </c>
      <c r="C92" s="5" t="s">
        <v>237</v>
      </c>
      <c r="D92" s="5" t="s">
        <v>238</v>
      </c>
      <c r="E92" s="6">
        <v>91.510869565217391</v>
      </c>
      <c r="F92" s="6">
        <v>4.4347826086956523</v>
      </c>
      <c r="G92" s="6">
        <v>0.32608695652173914</v>
      </c>
      <c r="H92" s="6">
        <v>0</v>
      </c>
      <c r="I92" s="6">
        <v>0.66304347826086951</v>
      </c>
      <c r="J92" s="6">
        <v>5.1304347826086953</v>
      </c>
      <c r="K92" s="6">
        <v>15.884021739130429</v>
      </c>
      <c r="L92" s="6">
        <f t="shared" si="4"/>
        <v>21.014456521739124</v>
      </c>
      <c r="M92" s="6">
        <f t="shared" si="5"/>
        <v>0.22963891198479622</v>
      </c>
      <c r="N92" s="6">
        <v>15.130434782608695</v>
      </c>
      <c r="O92" s="6">
        <v>0</v>
      </c>
      <c r="P92" s="6">
        <f t="shared" si="6"/>
        <v>15.130434782608695</v>
      </c>
      <c r="Q92" s="6">
        <f t="shared" si="7"/>
        <v>0.16534030169853903</v>
      </c>
    </row>
    <row r="93" spans="1:17" x14ac:dyDescent="0.3">
      <c r="A93" s="5" t="s">
        <v>31</v>
      </c>
      <c r="B93" s="5" t="s">
        <v>239</v>
      </c>
      <c r="C93" s="5" t="s">
        <v>240</v>
      </c>
      <c r="D93" s="5" t="s">
        <v>32</v>
      </c>
      <c r="E93" s="6">
        <v>156.38043478260869</v>
      </c>
      <c r="F93" s="6">
        <v>5.5652173913043477</v>
      </c>
      <c r="G93" s="6">
        <v>0.52173913043478259</v>
      </c>
      <c r="H93" s="6">
        <v>0</v>
      </c>
      <c r="I93" s="6">
        <v>5.25</v>
      </c>
      <c r="J93" s="6">
        <v>5.808260869565216</v>
      </c>
      <c r="K93" s="6">
        <v>17.120434782608701</v>
      </c>
      <c r="L93" s="6">
        <f t="shared" si="4"/>
        <v>22.928695652173918</v>
      </c>
      <c r="M93" s="6">
        <f t="shared" si="5"/>
        <v>0.14662125529992359</v>
      </c>
      <c r="N93" s="6">
        <v>5.5652173913043477</v>
      </c>
      <c r="O93" s="6">
        <v>5.5652173913043477</v>
      </c>
      <c r="P93" s="6">
        <f t="shared" si="6"/>
        <v>11.130434782608695</v>
      </c>
      <c r="Q93" s="6">
        <f t="shared" si="7"/>
        <v>7.1175366650448324E-2</v>
      </c>
    </row>
    <row r="94" spans="1:17" x14ac:dyDescent="0.3">
      <c r="A94" s="5" t="s">
        <v>31</v>
      </c>
      <c r="B94" s="5" t="s">
        <v>241</v>
      </c>
      <c r="C94" s="5" t="s">
        <v>242</v>
      </c>
      <c r="D94" s="5" t="s">
        <v>83</v>
      </c>
      <c r="E94" s="6">
        <v>108.77173913043478</v>
      </c>
      <c r="F94" s="6">
        <v>5.3586956521739131</v>
      </c>
      <c r="G94" s="6">
        <v>0</v>
      </c>
      <c r="H94" s="6">
        <v>0</v>
      </c>
      <c r="I94" s="6">
        <v>2.9130434782608696</v>
      </c>
      <c r="J94" s="6">
        <v>5.5244565217391308</v>
      </c>
      <c r="K94" s="6">
        <v>6.2635869565217392</v>
      </c>
      <c r="L94" s="6">
        <f t="shared" si="4"/>
        <v>11.788043478260871</v>
      </c>
      <c r="M94" s="6">
        <f t="shared" si="5"/>
        <v>0.10837413810332769</v>
      </c>
      <c r="N94" s="6">
        <v>7.3532608695652177</v>
      </c>
      <c r="O94" s="6">
        <v>0</v>
      </c>
      <c r="P94" s="6">
        <f t="shared" si="6"/>
        <v>7.3532608695652177</v>
      </c>
      <c r="Q94" s="6">
        <f t="shared" si="7"/>
        <v>6.7602678125312288E-2</v>
      </c>
    </row>
    <row r="95" spans="1:17" x14ac:dyDescent="0.3">
      <c r="A95" s="5" t="s">
        <v>31</v>
      </c>
      <c r="B95" s="5" t="s">
        <v>243</v>
      </c>
      <c r="C95" s="5" t="s">
        <v>244</v>
      </c>
      <c r="D95" s="5" t="s">
        <v>245</v>
      </c>
      <c r="E95" s="6">
        <v>147.65217391304347</v>
      </c>
      <c r="F95" s="6">
        <v>3.3043478260869565</v>
      </c>
      <c r="G95" s="6">
        <v>8.6956521739130432E-2</v>
      </c>
      <c r="H95" s="6">
        <v>0.22717391304347828</v>
      </c>
      <c r="I95" s="6">
        <v>14.326086956521738</v>
      </c>
      <c r="J95" s="6">
        <v>5.0434782608695654</v>
      </c>
      <c r="K95" s="6">
        <v>30.510869565217391</v>
      </c>
      <c r="L95" s="6">
        <f t="shared" si="4"/>
        <v>35.554347826086953</v>
      </c>
      <c r="M95" s="6">
        <f t="shared" si="5"/>
        <v>0.24079799764428739</v>
      </c>
      <c r="N95" s="6">
        <v>10.110869565217389</v>
      </c>
      <c r="O95" s="6">
        <v>5.3728260869565228</v>
      </c>
      <c r="P95" s="6">
        <f t="shared" si="6"/>
        <v>15.48369565217391</v>
      </c>
      <c r="Q95" s="6">
        <f t="shared" si="7"/>
        <v>0.10486601884570081</v>
      </c>
    </row>
    <row r="96" spans="1:17" x14ac:dyDescent="0.3">
      <c r="A96" s="5" t="s">
        <v>31</v>
      </c>
      <c r="B96" s="5" t="s">
        <v>246</v>
      </c>
      <c r="C96" s="5" t="s">
        <v>70</v>
      </c>
      <c r="D96" s="5" t="s">
        <v>71</v>
      </c>
      <c r="E96" s="6">
        <v>38.782608695652172</v>
      </c>
      <c r="F96" s="6">
        <v>5.375</v>
      </c>
      <c r="G96" s="6">
        <v>0.11956521739130435</v>
      </c>
      <c r="H96" s="6">
        <v>0.47739130434782612</v>
      </c>
      <c r="I96" s="6">
        <v>4.9891304347826084</v>
      </c>
      <c r="J96" s="6">
        <v>0</v>
      </c>
      <c r="K96" s="6">
        <v>7.0869565217391308</v>
      </c>
      <c r="L96" s="6">
        <f t="shared" si="4"/>
        <v>7.0869565217391308</v>
      </c>
      <c r="M96" s="6">
        <f t="shared" si="5"/>
        <v>0.18273542600896864</v>
      </c>
      <c r="N96" s="6">
        <v>9.1440217391304355</v>
      </c>
      <c r="O96" s="6">
        <v>0</v>
      </c>
      <c r="P96" s="6">
        <f t="shared" si="6"/>
        <v>9.1440217391304355</v>
      </c>
      <c r="Q96" s="6">
        <f t="shared" si="7"/>
        <v>0.23577634529147984</v>
      </c>
    </row>
    <row r="97" spans="1:17" x14ac:dyDescent="0.3">
      <c r="A97" s="5" t="s">
        <v>31</v>
      </c>
      <c r="B97" s="5" t="s">
        <v>247</v>
      </c>
      <c r="C97" s="5" t="s">
        <v>233</v>
      </c>
      <c r="D97" s="5" t="s">
        <v>142</v>
      </c>
      <c r="E97" s="6">
        <v>102.80434782608695</v>
      </c>
      <c r="F97" s="6">
        <v>5.7391304347826084</v>
      </c>
      <c r="G97" s="6">
        <v>0</v>
      </c>
      <c r="H97" s="6">
        <v>0</v>
      </c>
      <c r="I97" s="6">
        <v>51.717391304347828</v>
      </c>
      <c r="J97" s="6">
        <v>5.4639130434782599</v>
      </c>
      <c r="K97" s="6">
        <v>23.608695652173907</v>
      </c>
      <c r="L97" s="6">
        <f t="shared" si="4"/>
        <v>29.072608695652168</v>
      </c>
      <c r="M97" s="6">
        <f t="shared" si="5"/>
        <v>0.28279551702262629</v>
      </c>
      <c r="N97" s="6">
        <v>10.868478260869564</v>
      </c>
      <c r="O97" s="6">
        <v>0</v>
      </c>
      <c r="P97" s="6">
        <f t="shared" si="6"/>
        <v>10.868478260869564</v>
      </c>
      <c r="Q97" s="6">
        <f t="shared" si="7"/>
        <v>0.10572002537534361</v>
      </c>
    </row>
    <row r="98" spans="1:17" x14ac:dyDescent="0.3">
      <c r="A98" s="5" t="s">
        <v>31</v>
      </c>
      <c r="B98" s="5" t="s">
        <v>248</v>
      </c>
      <c r="C98" s="5" t="s">
        <v>233</v>
      </c>
      <c r="D98" s="5" t="s">
        <v>142</v>
      </c>
      <c r="E98" s="6">
        <v>255.96739130434781</v>
      </c>
      <c r="F98" s="6">
        <v>4.9048913043478262</v>
      </c>
      <c r="G98" s="6">
        <v>0.60869565217391308</v>
      </c>
      <c r="H98" s="6">
        <v>1.5380434782608696</v>
      </c>
      <c r="I98" s="6">
        <v>9.2608695652173907</v>
      </c>
      <c r="J98" s="6">
        <v>0</v>
      </c>
      <c r="K98" s="6">
        <v>41.426630434782609</v>
      </c>
      <c r="L98" s="6">
        <f t="shared" si="4"/>
        <v>41.426630434782609</v>
      </c>
      <c r="M98" s="6">
        <f t="shared" si="5"/>
        <v>0.16184339037751072</v>
      </c>
      <c r="N98" s="6">
        <v>10.220108695652174</v>
      </c>
      <c r="O98" s="6">
        <v>13.065217391304348</v>
      </c>
      <c r="P98" s="6">
        <f t="shared" si="6"/>
        <v>23.285326086956523</v>
      </c>
      <c r="Q98" s="6">
        <f t="shared" si="7"/>
        <v>9.0969892564440116E-2</v>
      </c>
    </row>
    <row r="99" spans="1:17" x14ac:dyDescent="0.3">
      <c r="A99" s="5" t="s">
        <v>31</v>
      </c>
      <c r="B99" s="5" t="s">
        <v>249</v>
      </c>
      <c r="C99" s="5" t="s">
        <v>250</v>
      </c>
      <c r="D99" s="5" t="s">
        <v>251</v>
      </c>
      <c r="E99" s="6">
        <v>41.402173913043477</v>
      </c>
      <c r="F99" s="6">
        <v>8.4945652173913047</v>
      </c>
      <c r="G99" s="6">
        <v>0.22554347826086957</v>
      </c>
      <c r="H99" s="6">
        <v>8.9673913043478257E-2</v>
      </c>
      <c r="I99" s="6">
        <v>1.1086956521739131</v>
      </c>
      <c r="J99" s="6">
        <v>4.8777173913043477</v>
      </c>
      <c r="K99" s="6">
        <v>1.5108695652173914</v>
      </c>
      <c r="L99" s="6">
        <f t="shared" si="4"/>
        <v>6.3885869565217392</v>
      </c>
      <c r="M99" s="6">
        <f t="shared" si="5"/>
        <v>0.15430559201890262</v>
      </c>
      <c r="N99" s="6">
        <v>0</v>
      </c>
      <c r="O99" s="6">
        <v>0</v>
      </c>
      <c r="P99" s="6">
        <f t="shared" si="6"/>
        <v>0</v>
      </c>
      <c r="Q99" s="6">
        <f t="shared" si="7"/>
        <v>0</v>
      </c>
    </row>
    <row r="100" spans="1:17" x14ac:dyDescent="0.3">
      <c r="A100" s="5" t="s">
        <v>31</v>
      </c>
      <c r="B100" s="5" t="s">
        <v>252</v>
      </c>
      <c r="C100" s="5" t="s">
        <v>253</v>
      </c>
      <c r="D100" s="5" t="s">
        <v>251</v>
      </c>
      <c r="E100" s="6">
        <v>81.304347826086953</v>
      </c>
      <c r="F100" s="6">
        <v>9.2016304347826061</v>
      </c>
      <c r="G100" s="6">
        <v>0.38043478260869568</v>
      </c>
      <c r="H100" s="6">
        <v>0</v>
      </c>
      <c r="I100" s="6">
        <v>5.8478260869565215</v>
      </c>
      <c r="J100" s="6">
        <v>0</v>
      </c>
      <c r="K100" s="6">
        <v>14.246521739130435</v>
      </c>
      <c r="L100" s="6">
        <f t="shared" si="4"/>
        <v>14.246521739130435</v>
      </c>
      <c r="M100" s="6">
        <f t="shared" si="5"/>
        <v>0.17522459893048128</v>
      </c>
      <c r="N100" s="6">
        <v>4.6250000000000009</v>
      </c>
      <c r="O100" s="6">
        <v>0</v>
      </c>
      <c r="P100" s="6">
        <f t="shared" si="6"/>
        <v>4.6250000000000009</v>
      </c>
      <c r="Q100" s="6">
        <f t="shared" si="7"/>
        <v>5.6885026737967928E-2</v>
      </c>
    </row>
    <row r="101" spans="1:17" x14ac:dyDescent="0.3">
      <c r="A101" s="5" t="s">
        <v>31</v>
      </c>
      <c r="B101" s="5" t="s">
        <v>254</v>
      </c>
      <c r="C101" s="5" t="s">
        <v>255</v>
      </c>
      <c r="D101" s="5" t="s">
        <v>94</v>
      </c>
      <c r="E101" s="6">
        <v>49.097826086956523</v>
      </c>
      <c r="F101" s="6">
        <v>5.5652173913043477</v>
      </c>
      <c r="G101" s="6">
        <v>0.14130434782608695</v>
      </c>
      <c r="H101" s="6">
        <v>0</v>
      </c>
      <c r="I101" s="6">
        <v>0</v>
      </c>
      <c r="J101" s="6">
        <v>0</v>
      </c>
      <c r="K101" s="6">
        <v>12.472826086956522</v>
      </c>
      <c r="L101" s="6">
        <f t="shared" si="4"/>
        <v>12.472826086956522</v>
      </c>
      <c r="M101" s="6">
        <f t="shared" si="5"/>
        <v>0.25404029222935576</v>
      </c>
      <c r="N101" s="6">
        <v>4.7228260869565215</v>
      </c>
      <c r="O101" s="6">
        <v>0</v>
      </c>
      <c r="P101" s="6">
        <f t="shared" si="6"/>
        <v>4.7228260869565215</v>
      </c>
      <c r="Q101" s="6">
        <f t="shared" si="7"/>
        <v>9.6192162940004419E-2</v>
      </c>
    </row>
    <row r="102" spans="1:17" x14ac:dyDescent="0.3">
      <c r="A102" s="5" t="s">
        <v>31</v>
      </c>
      <c r="B102" s="5" t="s">
        <v>256</v>
      </c>
      <c r="C102" s="5" t="s">
        <v>104</v>
      </c>
      <c r="D102" s="5" t="s">
        <v>105</v>
      </c>
      <c r="E102" s="6">
        <v>165.97826086956522</v>
      </c>
      <c r="F102" s="6">
        <v>5.0434782608695654</v>
      </c>
      <c r="G102" s="6">
        <v>0</v>
      </c>
      <c r="H102" s="6">
        <v>0</v>
      </c>
      <c r="I102" s="6">
        <v>6.1413043478260869</v>
      </c>
      <c r="J102" s="6">
        <v>8.8934782608695677</v>
      </c>
      <c r="K102" s="6">
        <v>17.86630434782608</v>
      </c>
      <c r="L102" s="6">
        <f t="shared" si="4"/>
        <v>26.759782608695648</v>
      </c>
      <c r="M102" s="6">
        <f t="shared" si="5"/>
        <v>0.16122462344466271</v>
      </c>
      <c r="N102" s="6">
        <v>8.1673913043478237</v>
      </c>
      <c r="O102" s="6">
        <v>0</v>
      </c>
      <c r="P102" s="6">
        <f t="shared" si="6"/>
        <v>8.1673913043478237</v>
      </c>
      <c r="Q102" s="6">
        <f t="shared" si="7"/>
        <v>4.9207596594629976E-2</v>
      </c>
    </row>
    <row r="103" spans="1:17" x14ac:dyDescent="0.3">
      <c r="A103" s="5" t="s">
        <v>31</v>
      </c>
      <c r="B103" s="5" t="s">
        <v>257</v>
      </c>
      <c r="C103" s="5" t="s">
        <v>258</v>
      </c>
      <c r="D103" s="5" t="s">
        <v>259</v>
      </c>
      <c r="E103" s="6">
        <v>36.663043478260867</v>
      </c>
      <c r="F103" s="6">
        <v>5.3206521739130439</v>
      </c>
      <c r="G103" s="6">
        <v>0.10326086956521739</v>
      </c>
      <c r="H103" s="6">
        <v>0.31521739130434784</v>
      </c>
      <c r="I103" s="6">
        <v>2.4130434782608696</v>
      </c>
      <c r="J103" s="6">
        <v>0</v>
      </c>
      <c r="K103" s="6">
        <v>14.412173913043477</v>
      </c>
      <c r="L103" s="6">
        <f t="shared" si="4"/>
        <v>14.412173913043477</v>
      </c>
      <c r="M103" s="6">
        <f t="shared" si="5"/>
        <v>0.39309813222650458</v>
      </c>
      <c r="N103" s="6">
        <v>3.8206521739130435</v>
      </c>
      <c r="O103" s="6">
        <v>0</v>
      </c>
      <c r="P103" s="6">
        <f t="shared" si="6"/>
        <v>3.8206521739130435</v>
      </c>
      <c r="Q103" s="6">
        <f t="shared" si="7"/>
        <v>0.10420990216424549</v>
      </c>
    </row>
    <row r="104" spans="1:17" x14ac:dyDescent="0.3">
      <c r="A104" s="5" t="s">
        <v>31</v>
      </c>
      <c r="B104" s="5" t="s">
        <v>260</v>
      </c>
      <c r="C104" s="5" t="s">
        <v>261</v>
      </c>
      <c r="D104" s="5" t="s">
        <v>262</v>
      </c>
      <c r="E104" s="6">
        <v>212.89130434782609</v>
      </c>
      <c r="F104" s="6">
        <v>5.4782608695652177</v>
      </c>
      <c r="G104" s="6">
        <v>5.434782608695652E-2</v>
      </c>
      <c r="H104" s="6">
        <v>1.3423913043478262</v>
      </c>
      <c r="I104" s="6">
        <v>6.5652173913043477</v>
      </c>
      <c r="J104" s="6">
        <v>0</v>
      </c>
      <c r="K104" s="6">
        <v>0</v>
      </c>
      <c r="L104" s="6">
        <f t="shared" si="4"/>
        <v>0</v>
      </c>
      <c r="M104" s="6">
        <f t="shared" si="5"/>
        <v>0</v>
      </c>
      <c r="N104" s="6">
        <v>23.309021739130436</v>
      </c>
      <c r="O104" s="6">
        <v>0</v>
      </c>
      <c r="P104" s="6">
        <f t="shared" si="6"/>
        <v>23.309021739130436</v>
      </c>
      <c r="Q104" s="6">
        <f t="shared" si="7"/>
        <v>0.10948789952006535</v>
      </c>
    </row>
    <row r="105" spans="1:17" x14ac:dyDescent="0.3">
      <c r="A105" s="5" t="s">
        <v>31</v>
      </c>
      <c r="B105" s="5" t="s">
        <v>263</v>
      </c>
      <c r="C105" s="5" t="s">
        <v>264</v>
      </c>
      <c r="D105" s="5" t="s">
        <v>265</v>
      </c>
      <c r="E105" s="6">
        <v>172.58695652173913</v>
      </c>
      <c r="F105" s="6">
        <v>11.130434782608695</v>
      </c>
      <c r="G105" s="6">
        <v>2.6086956521739131</v>
      </c>
      <c r="H105" s="6">
        <v>1.1902173913043479</v>
      </c>
      <c r="I105" s="6">
        <v>10.489130434782609</v>
      </c>
      <c r="J105" s="6">
        <v>5.4782608695652177</v>
      </c>
      <c r="K105" s="6">
        <v>18.138586956521738</v>
      </c>
      <c r="L105" s="6">
        <f t="shared" si="4"/>
        <v>23.616847826086957</v>
      </c>
      <c r="M105" s="6">
        <f t="shared" si="5"/>
        <v>0.13684028215140445</v>
      </c>
      <c r="N105" s="6">
        <v>5.8288043478260869</v>
      </c>
      <c r="O105" s="6">
        <v>0</v>
      </c>
      <c r="P105" s="6">
        <f t="shared" si="6"/>
        <v>5.8288043478260869</v>
      </c>
      <c r="Q105" s="6">
        <f t="shared" si="7"/>
        <v>3.377314523239703E-2</v>
      </c>
    </row>
    <row r="106" spans="1:17" x14ac:dyDescent="0.3">
      <c r="A106" s="5" t="s">
        <v>31</v>
      </c>
      <c r="B106" s="5" t="s">
        <v>266</v>
      </c>
      <c r="C106" s="5" t="s">
        <v>114</v>
      </c>
      <c r="D106" s="5" t="s">
        <v>115</v>
      </c>
      <c r="E106" s="6">
        <v>83.271739130434781</v>
      </c>
      <c r="F106" s="6">
        <v>3.6820652173913042</v>
      </c>
      <c r="G106" s="6">
        <v>1.1304347826086956</v>
      </c>
      <c r="H106" s="6">
        <v>0</v>
      </c>
      <c r="I106" s="6">
        <v>0</v>
      </c>
      <c r="J106" s="6">
        <v>5.4320652173913047</v>
      </c>
      <c r="K106" s="6">
        <v>13.146739130434783</v>
      </c>
      <c r="L106" s="6">
        <f t="shared" si="4"/>
        <v>18.578804347826086</v>
      </c>
      <c r="M106" s="6">
        <f t="shared" si="5"/>
        <v>0.223110559979115</v>
      </c>
      <c r="N106" s="6">
        <v>10.622282608695652</v>
      </c>
      <c r="O106" s="6">
        <v>0</v>
      </c>
      <c r="P106" s="6">
        <f t="shared" si="6"/>
        <v>10.622282608695652</v>
      </c>
      <c r="Q106" s="6">
        <f t="shared" si="7"/>
        <v>0.12756167602140714</v>
      </c>
    </row>
    <row r="107" spans="1:17" x14ac:dyDescent="0.3">
      <c r="A107" s="5" t="s">
        <v>31</v>
      </c>
      <c r="B107" s="5" t="s">
        <v>267</v>
      </c>
      <c r="C107" s="5" t="s">
        <v>268</v>
      </c>
      <c r="D107" s="5" t="s">
        <v>71</v>
      </c>
      <c r="E107" s="6">
        <v>58.641304347826086</v>
      </c>
      <c r="F107" s="6">
        <v>4.9130434782608692</v>
      </c>
      <c r="G107" s="6">
        <v>0.45923913043478259</v>
      </c>
      <c r="H107" s="6">
        <v>0.51086956521739135</v>
      </c>
      <c r="I107" s="6">
        <v>4.1086956521739131</v>
      </c>
      <c r="J107" s="6">
        <v>7.4918478260869561</v>
      </c>
      <c r="K107" s="6">
        <v>15.649456521739131</v>
      </c>
      <c r="L107" s="6">
        <f t="shared" si="4"/>
        <v>23.141304347826086</v>
      </c>
      <c r="M107" s="6">
        <f t="shared" si="5"/>
        <v>0.39462465245597772</v>
      </c>
      <c r="N107" s="6">
        <v>9.7119565217391308</v>
      </c>
      <c r="O107" s="6">
        <v>0</v>
      </c>
      <c r="P107" s="6">
        <f t="shared" si="6"/>
        <v>9.7119565217391308</v>
      </c>
      <c r="Q107" s="6">
        <f t="shared" si="7"/>
        <v>0.16561631139944394</v>
      </c>
    </row>
    <row r="108" spans="1:17" x14ac:dyDescent="0.3">
      <c r="A108" s="5" t="s">
        <v>31</v>
      </c>
      <c r="B108" s="5" t="s">
        <v>269</v>
      </c>
      <c r="C108" s="5" t="s">
        <v>270</v>
      </c>
      <c r="D108" s="5" t="s">
        <v>83</v>
      </c>
      <c r="E108" s="6">
        <v>55.445652173913047</v>
      </c>
      <c r="F108" s="6">
        <v>4.3478260869565215</v>
      </c>
      <c r="G108" s="6">
        <v>0.52173913043478259</v>
      </c>
      <c r="H108" s="6">
        <v>0</v>
      </c>
      <c r="I108" s="6">
        <v>3.6847826086956523</v>
      </c>
      <c r="J108" s="6">
        <v>0</v>
      </c>
      <c r="K108" s="6">
        <v>19.725543478260871</v>
      </c>
      <c r="L108" s="6">
        <f t="shared" si="4"/>
        <v>19.725543478260871</v>
      </c>
      <c r="M108" s="6">
        <f t="shared" si="5"/>
        <v>0.355763575769457</v>
      </c>
      <c r="N108" s="6">
        <v>4.7826086956521738</v>
      </c>
      <c r="O108" s="6">
        <v>4.7880434782608692</v>
      </c>
      <c r="P108" s="6">
        <f t="shared" si="6"/>
        <v>9.570652173913043</v>
      </c>
      <c r="Q108" s="6">
        <f t="shared" si="7"/>
        <v>0.17261321309547145</v>
      </c>
    </row>
    <row r="109" spans="1:17" x14ac:dyDescent="0.3">
      <c r="A109" s="5" t="s">
        <v>31</v>
      </c>
      <c r="B109" s="5" t="s">
        <v>271</v>
      </c>
      <c r="C109" s="5" t="s">
        <v>272</v>
      </c>
      <c r="D109" s="5" t="s">
        <v>83</v>
      </c>
      <c r="E109" s="6">
        <v>54.358695652173914</v>
      </c>
      <c r="F109" s="6">
        <v>3.4782608695652173</v>
      </c>
      <c r="G109" s="6">
        <v>0.56521739130434778</v>
      </c>
      <c r="H109" s="6">
        <v>0.13043478260869565</v>
      </c>
      <c r="I109" s="6">
        <v>1.576086956521739</v>
      </c>
      <c r="J109" s="6">
        <v>0</v>
      </c>
      <c r="K109" s="6">
        <v>2.5489130434782608</v>
      </c>
      <c r="L109" s="6">
        <f t="shared" si="4"/>
        <v>2.5489130434782608</v>
      </c>
      <c r="M109" s="6">
        <f t="shared" si="5"/>
        <v>4.6890621875624872E-2</v>
      </c>
      <c r="N109" s="6">
        <v>5.7391304347826084</v>
      </c>
      <c r="O109" s="6">
        <v>0</v>
      </c>
      <c r="P109" s="6">
        <f t="shared" si="6"/>
        <v>5.7391304347826084</v>
      </c>
      <c r="Q109" s="6">
        <f t="shared" si="7"/>
        <v>0.10557888422315537</v>
      </c>
    </row>
    <row r="110" spans="1:17" x14ac:dyDescent="0.3">
      <c r="A110" s="5" t="s">
        <v>31</v>
      </c>
      <c r="B110" s="5" t="s">
        <v>273</v>
      </c>
      <c r="C110" s="5" t="s">
        <v>274</v>
      </c>
      <c r="D110" s="5" t="s">
        <v>120</v>
      </c>
      <c r="E110" s="6">
        <v>115.93478260869566</v>
      </c>
      <c r="F110" s="6">
        <v>5.2173913043478262</v>
      </c>
      <c r="G110" s="6">
        <v>2.2282608695652173</v>
      </c>
      <c r="H110" s="6">
        <v>0.60054347826086951</v>
      </c>
      <c r="I110" s="6">
        <v>3.5217391304347827</v>
      </c>
      <c r="J110" s="6">
        <v>0</v>
      </c>
      <c r="K110" s="6">
        <v>23.410326086956523</v>
      </c>
      <c r="L110" s="6">
        <f t="shared" si="4"/>
        <v>23.410326086956523</v>
      </c>
      <c r="M110" s="6">
        <f t="shared" si="5"/>
        <v>0.20192668291768237</v>
      </c>
      <c r="N110" s="6">
        <v>0</v>
      </c>
      <c r="O110" s="6">
        <v>15.959891304347821</v>
      </c>
      <c r="P110" s="6">
        <f t="shared" si="6"/>
        <v>15.959891304347821</v>
      </c>
      <c r="Q110" s="6">
        <f t="shared" si="7"/>
        <v>0.13766266641665098</v>
      </c>
    </row>
    <row r="111" spans="1:17" x14ac:dyDescent="0.3">
      <c r="A111" s="5" t="s">
        <v>31</v>
      </c>
      <c r="B111" s="5" t="s">
        <v>275</v>
      </c>
      <c r="C111" s="5" t="s">
        <v>276</v>
      </c>
      <c r="D111" s="5" t="s">
        <v>203</v>
      </c>
      <c r="E111" s="6">
        <v>137.61956521739131</v>
      </c>
      <c r="F111" s="6">
        <v>4.7826086956521738</v>
      </c>
      <c r="G111" s="6">
        <v>0.11956521739130435</v>
      </c>
      <c r="H111" s="6">
        <v>0</v>
      </c>
      <c r="I111" s="6">
        <v>4.4021739130434785</v>
      </c>
      <c r="J111" s="6">
        <v>0</v>
      </c>
      <c r="K111" s="6">
        <v>17.404347826086958</v>
      </c>
      <c r="L111" s="6">
        <f t="shared" si="4"/>
        <v>17.404347826086958</v>
      </c>
      <c r="M111" s="6">
        <f t="shared" si="5"/>
        <v>0.12646710370428876</v>
      </c>
      <c r="N111" s="6">
        <v>5.2173913043478262</v>
      </c>
      <c r="O111" s="6">
        <v>19.948369565217391</v>
      </c>
      <c r="P111" s="6">
        <f t="shared" si="6"/>
        <v>25.165760869565219</v>
      </c>
      <c r="Q111" s="6">
        <f t="shared" si="7"/>
        <v>0.182864702630124</v>
      </c>
    </row>
    <row r="112" spans="1:17" x14ac:dyDescent="0.3">
      <c r="A112" s="5" t="s">
        <v>31</v>
      </c>
      <c r="B112" s="5" t="s">
        <v>277</v>
      </c>
      <c r="C112" s="5" t="s">
        <v>82</v>
      </c>
      <c r="D112" s="5" t="s">
        <v>83</v>
      </c>
      <c r="E112" s="6">
        <v>36.847826086956523</v>
      </c>
      <c r="F112" s="6">
        <v>5.5652173913043477</v>
      </c>
      <c r="G112" s="6">
        <v>0.77717391304347827</v>
      </c>
      <c r="H112" s="6">
        <v>0.12771739130434784</v>
      </c>
      <c r="I112" s="6">
        <v>0.34782608695652173</v>
      </c>
      <c r="J112" s="6">
        <v>5.6304347826086953</v>
      </c>
      <c r="K112" s="6">
        <v>13.997282608695652</v>
      </c>
      <c r="L112" s="6">
        <f t="shared" si="4"/>
        <v>19.627717391304348</v>
      </c>
      <c r="M112" s="6">
        <f t="shared" si="5"/>
        <v>0.53266961651917399</v>
      </c>
      <c r="N112" s="6">
        <v>0</v>
      </c>
      <c r="O112" s="6">
        <v>5.3152173913043477</v>
      </c>
      <c r="P112" s="6">
        <f t="shared" si="6"/>
        <v>5.3152173913043477</v>
      </c>
      <c r="Q112" s="6">
        <f t="shared" si="7"/>
        <v>0.14424778761061946</v>
      </c>
    </row>
    <row r="113" spans="1:17" x14ac:dyDescent="0.3">
      <c r="A113" s="5" t="s">
        <v>31</v>
      </c>
      <c r="B113" s="5" t="s">
        <v>278</v>
      </c>
      <c r="C113" s="5" t="s">
        <v>73</v>
      </c>
      <c r="D113" s="5" t="s">
        <v>74</v>
      </c>
      <c r="E113" s="6">
        <v>16.163043478260871</v>
      </c>
      <c r="F113" s="6">
        <v>4.6086956521739131</v>
      </c>
      <c r="G113" s="6">
        <v>0</v>
      </c>
      <c r="H113" s="6">
        <v>0</v>
      </c>
      <c r="I113" s="6">
        <v>0</v>
      </c>
      <c r="J113" s="6">
        <v>0</v>
      </c>
      <c r="K113" s="6">
        <v>0</v>
      </c>
      <c r="L113" s="6">
        <f t="shared" si="4"/>
        <v>0</v>
      </c>
      <c r="M113" s="6">
        <f t="shared" si="5"/>
        <v>0</v>
      </c>
      <c r="N113" s="6">
        <v>0</v>
      </c>
      <c r="O113" s="6">
        <v>0</v>
      </c>
      <c r="P113" s="6">
        <f t="shared" si="6"/>
        <v>0</v>
      </c>
      <c r="Q113" s="6">
        <f t="shared" si="7"/>
        <v>0</v>
      </c>
    </row>
    <row r="114" spans="1:17" x14ac:dyDescent="0.3">
      <c r="A114" s="5" t="s">
        <v>31</v>
      </c>
      <c r="B114" s="5" t="s">
        <v>279</v>
      </c>
      <c r="C114" s="5" t="s">
        <v>162</v>
      </c>
      <c r="D114" s="5" t="s">
        <v>35</v>
      </c>
      <c r="E114" s="6">
        <v>431.98913043478262</v>
      </c>
      <c r="F114" s="6">
        <v>92.348586956521743</v>
      </c>
      <c r="G114" s="6">
        <v>0.24836956521739131</v>
      </c>
      <c r="H114" s="6">
        <v>1.8233695652173914</v>
      </c>
      <c r="I114" s="6">
        <v>5.0434782608695654</v>
      </c>
      <c r="J114" s="6">
        <v>4.5652173913043477</v>
      </c>
      <c r="K114" s="6">
        <v>85.879347826086956</v>
      </c>
      <c r="L114" s="6">
        <f t="shared" si="4"/>
        <v>90.4445652173913</v>
      </c>
      <c r="M114" s="6">
        <f t="shared" si="5"/>
        <v>0.20936768739149031</v>
      </c>
      <c r="N114" s="6">
        <v>27.819130434782604</v>
      </c>
      <c r="O114" s="6">
        <v>0</v>
      </c>
      <c r="P114" s="6">
        <f t="shared" si="6"/>
        <v>27.819130434782604</v>
      </c>
      <c r="Q114" s="6">
        <f t="shared" si="7"/>
        <v>6.4397755579598912E-2</v>
      </c>
    </row>
    <row r="115" spans="1:17" x14ac:dyDescent="0.3">
      <c r="A115" s="5" t="s">
        <v>31</v>
      </c>
      <c r="B115" s="5" t="s">
        <v>280</v>
      </c>
      <c r="C115" s="5" t="s">
        <v>170</v>
      </c>
      <c r="D115" s="5" t="s">
        <v>102</v>
      </c>
      <c r="E115" s="6">
        <v>62.423913043478258</v>
      </c>
      <c r="F115" s="6">
        <v>10.043478260869565</v>
      </c>
      <c r="G115" s="6">
        <v>0.41304347826086957</v>
      </c>
      <c r="H115" s="6">
        <v>0.13945652173913042</v>
      </c>
      <c r="I115" s="6">
        <v>5.2608695652173916</v>
      </c>
      <c r="J115" s="6">
        <v>4.1739130434782608</v>
      </c>
      <c r="K115" s="6">
        <v>14.005434782608695</v>
      </c>
      <c r="L115" s="6">
        <f t="shared" si="4"/>
        <v>18.179347826086957</v>
      </c>
      <c r="M115" s="6">
        <f t="shared" si="5"/>
        <v>0.29122409890301237</v>
      </c>
      <c r="N115" s="6">
        <v>10.358695652173912</v>
      </c>
      <c r="O115" s="6">
        <v>0</v>
      </c>
      <c r="P115" s="6">
        <f t="shared" si="6"/>
        <v>10.358695652173912</v>
      </c>
      <c r="Q115" s="6">
        <f t="shared" si="7"/>
        <v>0.16594114574264321</v>
      </c>
    </row>
    <row r="116" spans="1:17" x14ac:dyDescent="0.3">
      <c r="A116" s="5" t="s">
        <v>31</v>
      </c>
      <c r="B116" s="5" t="s">
        <v>281</v>
      </c>
      <c r="C116" s="5" t="s">
        <v>82</v>
      </c>
      <c r="D116" s="5" t="s">
        <v>83</v>
      </c>
      <c r="E116" s="6">
        <v>116.65217391304348</v>
      </c>
      <c r="F116" s="6">
        <v>5.2173913043478262</v>
      </c>
      <c r="G116" s="6">
        <v>1.7173913043478262</v>
      </c>
      <c r="H116" s="6">
        <v>0.34782608695652173</v>
      </c>
      <c r="I116" s="6">
        <v>5.1413043478260869</v>
      </c>
      <c r="J116" s="6">
        <v>0</v>
      </c>
      <c r="K116" s="6">
        <v>29.393478260869564</v>
      </c>
      <c r="L116" s="6">
        <f t="shared" si="4"/>
        <v>29.393478260869564</v>
      </c>
      <c r="M116" s="6">
        <f t="shared" si="5"/>
        <v>0.25197540067089075</v>
      </c>
      <c r="N116" s="6">
        <v>8.2275000000000009</v>
      </c>
      <c r="O116" s="6">
        <v>0</v>
      </c>
      <c r="P116" s="6">
        <f t="shared" si="6"/>
        <v>8.2275000000000009</v>
      </c>
      <c r="Q116" s="6">
        <f t="shared" si="7"/>
        <v>7.0530190085724934E-2</v>
      </c>
    </row>
    <row r="117" spans="1:17" x14ac:dyDescent="0.3">
      <c r="A117" s="5" t="s">
        <v>31</v>
      </c>
      <c r="B117" s="5" t="s">
        <v>282</v>
      </c>
      <c r="C117" s="5" t="s">
        <v>283</v>
      </c>
      <c r="D117" s="5" t="s">
        <v>220</v>
      </c>
      <c r="E117" s="6">
        <v>88.271739130434781</v>
      </c>
      <c r="F117" s="6">
        <v>4.9565217391304346</v>
      </c>
      <c r="G117" s="6">
        <v>0</v>
      </c>
      <c r="H117" s="6">
        <v>0</v>
      </c>
      <c r="I117" s="6">
        <v>4.9130434782608692</v>
      </c>
      <c r="J117" s="6">
        <v>0</v>
      </c>
      <c r="K117" s="6">
        <v>37.176630434782609</v>
      </c>
      <c r="L117" s="6">
        <f t="shared" si="4"/>
        <v>37.176630434782609</v>
      </c>
      <c r="M117" s="6">
        <f t="shared" si="5"/>
        <v>0.42116118704593031</v>
      </c>
      <c r="N117" s="6">
        <v>8.4347826086956523</v>
      </c>
      <c r="O117" s="6">
        <v>0</v>
      </c>
      <c r="P117" s="6">
        <f t="shared" si="6"/>
        <v>8.4347826086956523</v>
      </c>
      <c r="Q117" s="6">
        <f t="shared" si="7"/>
        <v>9.5554734638591307E-2</v>
      </c>
    </row>
    <row r="118" spans="1:17" x14ac:dyDescent="0.3">
      <c r="A118" s="5" t="s">
        <v>31</v>
      </c>
      <c r="B118" s="5" t="s">
        <v>284</v>
      </c>
      <c r="C118" s="5" t="s">
        <v>285</v>
      </c>
      <c r="D118" s="5" t="s">
        <v>49</v>
      </c>
      <c r="E118" s="6">
        <v>108.98913043478261</v>
      </c>
      <c r="F118" s="6">
        <v>5.5652173913043477</v>
      </c>
      <c r="G118" s="6">
        <v>0.34728260869565214</v>
      </c>
      <c r="H118" s="6">
        <v>0.44565217391304357</v>
      </c>
      <c r="I118" s="6">
        <v>0</v>
      </c>
      <c r="J118" s="6">
        <v>5.3913043478260869</v>
      </c>
      <c r="K118" s="6">
        <v>8.1108695652173939</v>
      </c>
      <c r="L118" s="6">
        <f t="shared" si="4"/>
        <v>13.502173913043482</v>
      </c>
      <c r="M118" s="6">
        <f t="shared" si="5"/>
        <v>0.12388550912536156</v>
      </c>
      <c r="N118" s="6">
        <v>5.5652173913043477</v>
      </c>
      <c r="O118" s="6">
        <v>1.3304347826086955</v>
      </c>
      <c r="P118" s="6">
        <f t="shared" si="6"/>
        <v>6.8956521739130432</v>
      </c>
      <c r="Q118" s="6">
        <f t="shared" si="7"/>
        <v>6.3269173232272866E-2</v>
      </c>
    </row>
    <row r="119" spans="1:17" x14ac:dyDescent="0.3">
      <c r="A119" s="5" t="s">
        <v>31</v>
      </c>
      <c r="B119" s="5" t="s">
        <v>286</v>
      </c>
      <c r="C119" s="5" t="s">
        <v>150</v>
      </c>
      <c r="D119" s="5" t="s">
        <v>151</v>
      </c>
      <c r="E119" s="6">
        <v>61.75</v>
      </c>
      <c r="F119" s="6">
        <v>5.0434782608695654</v>
      </c>
      <c r="G119" s="6">
        <v>0</v>
      </c>
      <c r="H119" s="6">
        <v>0.27173913043478259</v>
      </c>
      <c r="I119" s="6">
        <v>0</v>
      </c>
      <c r="J119" s="6">
        <v>5.2173913043478262</v>
      </c>
      <c r="K119" s="6">
        <v>23.089673913043477</v>
      </c>
      <c r="L119" s="6">
        <f t="shared" si="4"/>
        <v>28.307065217391305</v>
      </c>
      <c r="M119" s="6">
        <f t="shared" si="5"/>
        <v>0.45841401161767292</v>
      </c>
      <c r="N119" s="6">
        <v>5.2173913043478262</v>
      </c>
      <c r="O119" s="6">
        <v>5.5081521739130439</v>
      </c>
      <c r="P119" s="6">
        <f t="shared" si="6"/>
        <v>10.725543478260871</v>
      </c>
      <c r="Q119" s="6">
        <f t="shared" si="7"/>
        <v>0.17369301179369831</v>
      </c>
    </row>
    <row r="120" spans="1:17" x14ac:dyDescent="0.3">
      <c r="A120" s="5" t="s">
        <v>31</v>
      </c>
      <c r="B120" s="5" t="s">
        <v>287</v>
      </c>
      <c r="C120" s="5" t="s">
        <v>288</v>
      </c>
      <c r="D120" s="5" t="s">
        <v>220</v>
      </c>
      <c r="E120" s="6">
        <v>12.75</v>
      </c>
      <c r="F120" s="6">
        <v>10.192934782608695</v>
      </c>
      <c r="G120" s="6">
        <v>0</v>
      </c>
      <c r="H120" s="6">
        <v>0</v>
      </c>
      <c r="I120" s="6">
        <v>0</v>
      </c>
      <c r="J120" s="6">
        <v>6.7391304347826084</v>
      </c>
      <c r="K120" s="6">
        <v>0.95456521739130429</v>
      </c>
      <c r="L120" s="6">
        <f t="shared" si="4"/>
        <v>7.693695652173913</v>
      </c>
      <c r="M120" s="6">
        <f t="shared" si="5"/>
        <v>0.6034271099744245</v>
      </c>
      <c r="N120" s="6">
        <v>0</v>
      </c>
      <c r="O120" s="6">
        <v>1.7608695652173914</v>
      </c>
      <c r="P120" s="6">
        <f t="shared" si="6"/>
        <v>1.7608695652173914</v>
      </c>
      <c r="Q120" s="6">
        <f t="shared" si="7"/>
        <v>0.13810741687979541</v>
      </c>
    </row>
    <row r="121" spans="1:17" x14ac:dyDescent="0.3">
      <c r="A121" s="5" t="s">
        <v>31</v>
      </c>
      <c r="B121" s="5" t="s">
        <v>289</v>
      </c>
      <c r="C121" s="5" t="s">
        <v>290</v>
      </c>
      <c r="D121" s="5" t="s">
        <v>265</v>
      </c>
      <c r="E121" s="6">
        <v>91.826086956521735</v>
      </c>
      <c r="F121" s="6">
        <v>4.8097826086956523</v>
      </c>
      <c r="G121" s="6">
        <v>0.56521739130434778</v>
      </c>
      <c r="H121" s="6">
        <v>0</v>
      </c>
      <c r="I121" s="6">
        <v>2.097826086956522</v>
      </c>
      <c r="J121" s="6">
        <v>4.9728260869565215</v>
      </c>
      <c r="K121" s="6">
        <v>47.872826086956586</v>
      </c>
      <c r="L121" s="6">
        <f t="shared" si="4"/>
        <v>52.845652173913109</v>
      </c>
      <c r="M121" s="6">
        <f t="shared" si="5"/>
        <v>0.57549715909090982</v>
      </c>
      <c r="N121" s="6">
        <v>5.0543478260869561</v>
      </c>
      <c r="O121" s="6">
        <v>3.4864130434782608</v>
      </c>
      <c r="P121" s="6">
        <f t="shared" si="6"/>
        <v>8.5407608695652169</v>
      </c>
      <c r="Q121" s="6">
        <f t="shared" si="7"/>
        <v>9.3010179924242417E-2</v>
      </c>
    </row>
    <row r="122" spans="1:17" x14ac:dyDescent="0.3">
      <c r="A122" s="5" t="s">
        <v>31</v>
      </c>
      <c r="B122" s="5" t="s">
        <v>291</v>
      </c>
      <c r="C122" s="5" t="s">
        <v>292</v>
      </c>
      <c r="D122" s="5" t="s">
        <v>203</v>
      </c>
      <c r="E122" s="6">
        <v>91.782608695652172</v>
      </c>
      <c r="F122" s="6">
        <v>4.7826086956521738</v>
      </c>
      <c r="G122" s="6">
        <v>0.58695652173913049</v>
      </c>
      <c r="H122" s="6">
        <v>0.83695652173913049</v>
      </c>
      <c r="I122" s="6">
        <v>2.5326086956521738</v>
      </c>
      <c r="J122" s="6">
        <v>4.6304347826086953</v>
      </c>
      <c r="K122" s="6">
        <v>20.605434782608693</v>
      </c>
      <c r="L122" s="6">
        <f t="shared" si="4"/>
        <v>25.235869565217389</v>
      </c>
      <c r="M122" s="6">
        <f t="shared" si="5"/>
        <v>0.27495262908574131</v>
      </c>
      <c r="N122" s="6">
        <v>10.043478260869565</v>
      </c>
      <c r="O122" s="6">
        <v>0</v>
      </c>
      <c r="P122" s="6">
        <f t="shared" si="6"/>
        <v>10.043478260869565</v>
      </c>
      <c r="Q122" s="6">
        <f t="shared" si="7"/>
        <v>0.10942681193747039</v>
      </c>
    </row>
    <row r="123" spans="1:17" x14ac:dyDescent="0.3">
      <c r="A123" s="5" t="s">
        <v>31</v>
      </c>
      <c r="B123" s="5" t="s">
        <v>293</v>
      </c>
      <c r="C123" s="5" t="s">
        <v>294</v>
      </c>
      <c r="D123" s="5" t="s">
        <v>79</v>
      </c>
      <c r="E123" s="6">
        <v>131.64130434782609</v>
      </c>
      <c r="F123" s="6">
        <v>5.1956521739130439</v>
      </c>
      <c r="G123" s="6">
        <v>0</v>
      </c>
      <c r="H123" s="6">
        <v>0</v>
      </c>
      <c r="I123" s="6">
        <v>0</v>
      </c>
      <c r="J123" s="6">
        <v>8.695652173913043</v>
      </c>
      <c r="K123" s="6">
        <v>23.910326086956523</v>
      </c>
      <c r="L123" s="6">
        <f t="shared" si="4"/>
        <v>32.605978260869563</v>
      </c>
      <c r="M123" s="6">
        <f t="shared" si="5"/>
        <v>0.24768805218396495</v>
      </c>
      <c r="N123" s="6">
        <v>8.4592391304347831</v>
      </c>
      <c r="O123" s="6">
        <v>0</v>
      </c>
      <c r="P123" s="6">
        <f t="shared" si="6"/>
        <v>8.4592391304347831</v>
      </c>
      <c r="Q123" s="6">
        <f t="shared" si="7"/>
        <v>6.425976385104451E-2</v>
      </c>
    </row>
    <row r="124" spans="1:17" x14ac:dyDescent="0.3">
      <c r="A124" s="5" t="s">
        <v>31</v>
      </c>
      <c r="B124" s="5" t="s">
        <v>295</v>
      </c>
      <c r="C124" s="5" t="s">
        <v>88</v>
      </c>
      <c r="D124" s="5" t="s">
        <v>71</v>
      </c>
      <c r="E124" s="6">
        <v>172.33695652173913</v>
      </c>
      <c r="F124" s="6">
        <v>5.1304347826086953</v>
      </c>
      <c r="G124" s="6">
        <v>0.3945652173913044</v>
      </c>
      <c r="H124" s="6">
        <v>0.93358695652173895</v>
      </c>
      <c r="I124" s="6">
        <v>4.4239130434782608</v>
      </c>
      <c r="J124" s="6">
        <v>0</v>
      </c>
      <c r="K124" s="6">
        <v>15.264130434782603</v>
      </c>
      <c r="L124" s="6">
        <f t="shared" si="4"/>
        <v>15.264130434782603</v>
      </c>
      <c r="M124" s="6">
        <f t="shared" si="5"/>
        <v>8.8571428571428537E-2</v>
      </c>
      <c r="N124" s="6">
        <v>9.5883695652173913</v>
      </c>
      <c r="O124" s="6">
        <v>0</v>
      </c>
      <c r="P124" s="6">
        <f t="shared" si="6"/>
        <v>9.5883695652173913</v>
      </c>
      <c r="Q124" s="6">
        <f t="shared" si="7"/>
        <v>5.5637338379060236E-2</v>
      </c>
    </row>
    <row r="125" spans="1:17" x14ac:dyDescent="0.3">
      <c r="A125" s="5" t="s">
        <v>31</v>
      </c>
      <c r="B125" s="5" t="s">
        <v>296</v>
      </c>
      <c r="C125" s="5" t="s">
        <v>297</v>
      </c>
      <c r="D125" s="5" t="s">
        <v>298</v>
      </c>
      <c r="E125" s="6">
        <v>155.46739130434781</v>
      </c>
      <c r="F125" s="6">
        <v>276.42663043478262</v>
      </c>
      <c r="G125" s="6">
        <v>2.3043478260869565</v>
      </c>
      <c r="H125" s="6">
        <v>0</v>
      </c>
      <c r="I125" s="6">
        <v>8.0760869565217384</v>
      </c>
      <c r="J125" s="6">
        <v>0</v>
      </c>
      <c r="K125" s="6">
        <v>23.690217391304348</v>
      </c>
      <c r="L125" s="6">
        <f t="shared" si="4"/>
        <v>23.690217391304348</v>
      </c>
      <c r="M125" s="6">
        <f t="shared" si="5"/>
        <v>0.15238061945046494</v>
      </c>
      <c r="N125" s="6">
        <v>22</v>
      </c>
      <c r="O125" s="6">
        <v>12.692934782608695</v>
      </c>
      <c r="P125" s="6">
        <f t="shared" si="6"/>
        <v>34.692934782608695</v>
      </c>
      <c r="Q125" s="6">
        <f t="shared" si="7"/>
        <v>0.22315248549255404</v>
      </c>
    </row>
    <row r="126" spans="1:17" x14ac:dyDescent="0.3">
      <c r="A126" s="5" t="s">
        <v>31</v>
      </c>
      <c r="B126" s="5" t="s">
        <v>299</v>
      </c>
      <c r="C126" s="5" t="s">
        <v>300</v>
      </c>
      <c r="D126" s="5" t="s">
        <v>99</v>
      </c>
      <c r="E126" s="6">
        <v>53.25</v>
      </c>
      <c r="F126" s="6">
        <v>4.6086956521739131</v>
      </c>
      <c r="G126" s="6">
        <v>0.52717391304347827</v>
      </c>
      <c r="H126" s="6">
        <v>0.40141304347826101</v>
      </c>
      <c r="I126" s="6">
        <v>1.6521739130434783</v>
      </c>
      <c r="J126" s="6">
        <v>5.1304347826086953</v>
      </c>
      <c r="K126" s="6">
        <v>10.443586956521733</v>
      </c>
      <c r="L126" s="6">
        <f t="shared" si="4"/>
        <v>15.574021739130428</v>
      </c>
      <c r="M126" s="6">
        <f t="shared" si="5"/>
        <v>0.29246989181465594</v>
      </c>
      <c r="N126" s="6">
        <v>4.5652173913043477</v>
      </c>
      <c r="O126" s="6">
        <v>3.1086956521739131</v>
      </c>
      <c r="P126" s="6">
        <f t="shared" si="6"/>
        <v>7.6739130434782608</v>
      </c>
      <c r="Q126" s="6">
        <f t="shared" si="7"/>
        <v>0.14411104307001429</v>
      </c>
    </row>
    <row r="127" spans="1:17" x14ac:dyDescent="0.3">
      <c r="A127" s="5" t="s">
        <v>31</v>
      </c>
      <c r="B127" s="5" t="s">
        <v>301</v>
      </c>
      <c r="C127" s="5" t="s">
        <v>233</v>
      </c>
      <c r="D127" s="5" t="s">
        <v>142</v>
      </c>
      <c r="E127" s="6">
        <v>53.902173913043477</v>
      </c>
      <c r="F127" s="6">
        <v>0</v>
      </c>
      <c r="G127" s="6">
        <v>0.29347826086956524</v>
      </c>
      <c r="H127" s="6">
        <v>0.24326086956521745</v>
      </c>
      <c r="I127" s="6">
        <v>0</v>
      </c>
      <c r="J127" s="6">
        <v>0</v>
      </c>
      <c r="K127" s="6">
        <v>0</v>
      </c>
      <c r="L127" s="6">
        <f t="shared" si="4"/>
        <v>0</v>
      </c>
      <c r="M127" s="6">
        <f t="shared" si="5"/>
        <v>0</v>
      </c>
      <c r="N127" s="6">
        <v>0</v>
      </c>
      <c r="O127" s="6">
        <v>0</v>
      </c>
      <c r="P127" s="6">
        <f t="shared" si="6"/>
        <v>0</v>
      </c>
      <c r="Q127" s="6">
        <f t="shared" si="7"/>
        <v>0</v>
      </c>
    </row>
    <row r="128" spans="1:17" x14ac:dyDescent="0.3">
      <c r="A128" s="5" t="s">
        <v>31</v>
      </c>
      <c r="B128" s="5" t="s">
        <v>302</v>
      </c>
      <c r="C128" s="5" t="s">
        <v>303</v>
      </c>
      <c r="D128" s="5" t="s">
        <v>304</v>
      </c>
      <c r="E128" s="6">
        <v>54.717391304347828</v>
      </c>
      <c r="F128" s="6">
        <v>4.7336956521739131</v>
      </c>
      <c r="G128" s="6">
        <v>0.14673913043478262</v>
      </c>
      <c r="H128" s="6">
        <v>0.19021739130434784</v>
      </c>
      <c r="I128" s="6">
        <v>1.1956521739130435</v>
      </c>
      <c r="J128" s="6">
        <v>4.2092391304347823</v>
      </c>
      <c r="K128" s="6">
        <v>8.1521739130434785</v>
      </c>
      <c r="L128" s="6">
        <f t="shared" si="4"/>
        <v>12.361413043478262</v>
      </c>
      <c r="M128" s="6">
        <f t="shared" si="5"/>
        <v>0.22591378625347636</v>
      </c>
      <c r="N128" s="6">
        <v>5.0108695652173916</v>
      </c>
      <c r="O128" s="6">
        <v>0</v>
      </c>
      <c r="P128" s="6">
        <f t="shared" si="6"/>
        <v>5.0108695652173916</v>
      </c>
      <c r="Q128" s="6">
        <f t="shared" si="7"/>
        <v>9.1577274533174421E-2</v>
      </c>
    </row>
    <row r="129" spans="1:17" x14ac:dyDescent="0.3">
      <c r="A129" s="5" t="s">
        <v>31</v>
      </c>
      <c r="B129" s="5" t="s">
        <v>305</v>
      </c>
      <c r="C129" s="5" t="s">
        <v>104</v>
      </c>
      <c r="D129" s="5" t="s">
        <v>105</v>
      </c>
      <c r="E129" s="6">
        <v>197.82608695652175</v>
      </c>
      <c r="F129" s="6">
        <v>5.7391304347826084</v>
      </c>
      <c r="G129" s="6">
        <v>0.45652173913043476</v>
      </c>
      <c r="H129" s="6">
        <v>1.0434782608695652</v>
      </c>
      <c r="I129" s="6">
        <v>0</v>
      </c>
      <c r="J129" s="6">
        <v>0</v>
      </c>
      <c r="K129" s="6">
        <v>34.254673913043483</v>
      </c>
      <c r="L129" s="6">
        <f t="shared" si="4"/>
        <v>34.254673913043483</v>
      </c>
      <c r="M129" s="6">
        <f t="shared" si="5"/>
        <v>0.17315549450549453</v>
      </c>
      <c r="N129" s="6">
        <v>18.434782608695652</v>
      </c>
      <c r="O129" s="6">
        <v>0</v>
      </c>
      <c r="P129" s="6">
        <f t="shared" si="6"/>
        <v>18.434782608695652</v>
      </c>
      <c r="Q129" s="6">
        <f t="shared" si="7"/>
        <v>9.3186813186813183E-2</v>
      </c>
    </row>
    <row r="130" spans="1:17" x14ac:dyDescent="0.3">
      <c r="A130" s="5" t="s">
        <v>31</v>
      </c>
      <c r="B130" s="5" t="s">
        <v>306</v>
      </c>
      <c r="C130" s="5" t="s">
        <v>104</v>
      </c>
      <c r="D130" s="5" t="s">
        <v>105</v>
      </c>
      <c r="E130" s="6">
        <v>119.14130434782609</v>
      </c>
      <c r="F130" s="6">
        <v>41.212391304347818</v>
      </c>
      <c r="G130" s="6">
        <v>0</v>
      </c>
      <c r="H130" s="6">
        <v>4.363586956521738</v>
      </c>
      <c r="I130" s="6">
        <v>10.760869565217391</v>
      </c>
      <c r="J130" s="6">
        <v>4.3940217391304346</v>
      </c>
      <c r="K130" s="6">
        <v>0</v>
      </c>
      <c r="L130" s="6">
        <f t="shared" ref="L130:L193" si="8">SUM(J130,K130)</f>
        <v>4.3940217391304346</v>
      </c>
      <c r="M130" s="6">
        <f t="shared" ref="M130:M193" si="9">L130/E130</f>
        <v>3.6880759054830757E-2</v>
      </c>
      <c r="N130" s="6">
        <v>8.7883695652173923</v>
      </c>
      <c r="O130" s="6">
        <v>0</v>
      </c>
      <c r="P130" s="6">
        <f t="shared" ref="P130:P193" si="10">SUM(N130,O130)</f>
        <v>8.7883695652173923</v>
      </c>
      <c r="Q130" s="6">
        <f t="shared" ref="Q130:Q193" si="11">P130/E130</f>
        <v>7.3764255086214772E-2</v>
      </c>
    </row>
    <row r="131" spans="1:17" x14ac:dyDescent="0.3">
      <c r="A131" s="5" t="s">
        <v>31</v>
      </c>
      <c r="B131" s="5" t="s">
        <v>307</v>
      </c>
      <c r="C131" s="5" t="s">
        <v>308</v>
      </c>
      <c r="D131" s="5" t="s">
        <v>32</v>
      </c>
      <c r="E131" s="6">
        <v>69.521739130434781</v>
      </c>
      <c r="F131" s="6">
        <v>4.8260869565217392</v>
      </c>
      <c r="G131" s="6">
        <v>0.11684782608695653</v>
      </c>
      <c r="H131" s="6">
        <v>0.41304347826086957</v>
      </c>
      <c r="I131" s="6">
        <v>5.0434782608695654</v>
      </c>
      <c r="J131" s="6">
        <v>5.1711956521739131</v>
      </c>
      <c r="K131" s="6">
        <v>2.3315217391304346</v>
      </c>
      <c r="L131" s="6">
        <f t="shared" si="8"/>
        <v>7.5027173913043477</v>
      </c>
      <c r="M131" s="6">
        <f t="shared" si="9"/>
        <v>0.10791901188242652</v>
      </c>
      <c r="N131" s="6">
        <v>5.3206521739130439</v>
      </c>
      <c r="O131" s="6">
        <v>0</v>
      </c>
      <c r="P131" s="6">
        <f t="shared" si="10"/>
        <v>5.3206521739130439</v>
      </c>
      <c r="Q131" s="6">
        <f t="shared" si="11"/>
        <v>7.6532207629768617E-2</v>
      </c>
    </row>
    <row r="132" spans="1:17" x14ac:dyDescent="0.3">
      <c r="A132" s="5" t="s">
        <v>31</v>
      </c>
      <c r="B132" s="5" t="s">
        <v>309</v>
      </c>
      <c r="C132" s="5" t="s">
        <v>310</v>
      </c>
      <c r="D132" s="5" t="s">
        <v>311</v>
      </c>
      <c r="E132" s="6">
        <v>65.771739130434781</v>
      </c>
      <c r="F132" s="6">
        <v>5.0434782608695654</v>
      </c>
      <c r="G132" s="6">
        <v>2.1739130434782608E-2</v>
      </c>
      <c r="H132" s="6">
        <v>0.26630434782608697</v>
      </c>
      <c r="I132" s="6">
        <v>2.1413043478260869</v>
      </c>
      <c r="J132" s="6">
        <v>5.4223913043478253</v>
      </c>
      <c r="K132" s="6">
        <v>7.3720652173913042</v>
      </c>
      <c r="L132" s="6">
        <f t="shared" si="8"/>
        <v>12.794456521739129</v>
      </c>
      <c r="M132" s="6">
        <f t="shared" si="9"/>
        <v>0.19452817716079984</v>
      </c>
      <c r="N132" s="6">
        <v>0</v>
      </c>
      <c r="O132" s="6">
        <v>4.899673913043479</v>
      </c>
      <c r="P132" s="6">
        <f t="shared" si="10"/>
        <v>4.899673913043479</v>
      </c>
      <c r="Q132" s="6">
        <f t="shared" si="11"/>
        <v>7.4495124772764848E-2</v>
      </c>
    </row>
    <row r="133" spans="1:17" x14ac:dyDescent="0.3">
      <c r="A133" s="5" t="s">
        <v>31</v>
      </c>
      <c r="B133" s="5" t="s">
        <v>312</v>
      </c>
      <c r="C133" s="5" t="s">
        <v>313</v>
      </c>
      <c r="D133" s="5" t="s">
        <v>314</v>
      </c>
      <c r="E133" s="6">
        <v>75.130434782608702</v>
      </c>
      <c r="F133" s="6">
        <v>5.5652173913043477</v>
      </c>
      <c r="G133" s="6">
        <v>0.44565217391304346</v>
      </c>
      <c r="H133" s="6">
        <v>0</v>
      </c>
      <c r="I133" s="6">
        <v>0</v>
      </c>
      <c r="J133" s="6">
        <v>5.713152173913044</v>
      </c>
      <c r="K133" s="6">
        <v>24.783478260869568</v>
      </c>
      <c r="L133" s="6">
        <f t="shared" si="8"/>
        <v>30.496630434782613</v>
      </c>
      <c r="M133" s="6">
        <f t="shared" si="9"/>
        <v>0.40591579861111116</v>
      </c>
      <c r="N133" s="6">
        <v>0</v>
      </c>
      <c r="O133" s="6">
        <v>5.6275000000000004</v>
      </c>
      <c r="P133" s="6">
        <f t="shared" si="10"/>
        <v>5.6275000000000004</v>
      </c>
      <c r="Q133" s="6">
        <f t="shared" si="11"/>
        <v>7.490306712962963E-2</v>
      </c>
    </row>
    <row r="134" spans="1:17" x14ac:dyDescent="0.3">
      <c r="A134" s="5" t="s">
        <v>31</v>
      </c>
      <c r="B134" s="5" t="s">
        <v>315</v>
      </c>
      <c r="C134" s="5" t="s">
        <v>316</v>
      </c>
      <c r="D134" s="5" t="s">
        <v>32</v>
      </c>
      <c r="E134" s="6">
        <v>98.065217391304344</v>
      </c>
      <c r="F134" s="6">
        <v>5.6521739130434785</v>
      </c>
      <c r="G134" s="6">
        <v>0.52173913043478259</v>
      </c>
      <c r="H134" s="6">
        <v>0.39304347826086955</v>
      </c>
      <c r="I134" s="6">
        <v>2.5652173913043477</v>
      </c>
      <c r="J134" s="6">
        <v>1.1956521739130435</v>
      </c>
      <c r="K134" s="6">
        <v>10.842391304347826</v>
      </c>
      <c r="L134" s="6">
        <f t="shared" si="8"/>
        <v>12.038043478260869</v>
      </c>
      <c r="M134" s="6">
        <f t="shared" si="9"/>
        <v>0.12275548658833961</v>
      </c>
      <c r="N134" s="6">
        <v>0</v>
      </c>
      <c r="O134" s="6">
        <v>6.0108695652173916</v>
      </c>
      <c r="P134" s="6">
        <f t="shared" si="10"/>
        <v>6.0108695652173916</v>
      </c>
      <c r="Q134" s="6">
        <f t="shared" si="11"/>
        <v>6.1294613167812019E-2</v>
      </c>
    </row>
    <row r="135" spans="1:17" x14ac:dyDescent="0.3">
      <c r="A135" s="5" t="s">
        <v>31</v>
      </c>
      <c r="B135" s="5" t="s">
        <v>317</v>
      </c>
      <c r="C135" s="5" t="s">
        <v>244</v>
      </c>
      <c r="D135" s="5" t="s">
        <v>245</v>
      </c>
      <c r="E135" s="6">
        <v>115.98913043478261</v>
      </c>
      <c r="F135" s="6">
        <v>56.074347826086949</v>
      </c>
      <c r="G135" s="6">
        <v>8.6956521739130432E-2</v>
      </c>
      <c r="H135" s="6">
        <v>0</v>
      </c>
      <c r="I135" s="6">
        <v>2.1086956521739131</v>
      </c>
      <c r="J135" s="6">
        <v>5.3260869565217392</v>
      </c>
      <c r="K135" s="6">
        <v>31.889782608695665</v>
      </c>
      <c r="L135" s="6">
        <f t="shared" si="8"/>
        <v>37.215869565217403</v>
      </c>
      <c r="M135" s="6">
        <f t="shared" si="9"/>
        <v>0.32085652703589179</v>
      </c>
      <c r="N135" s="6">
        <v>5.0652173913043477</v>
      </c>
      <c r="O135" s="6">
        <v>4.5645652173913041</v>
      </c>
      <c r="P135" s="6">
        <f t="shared" si="10"/>
        <v>9.6297826086956526</v>
      </c>
      <c r="Q135" s="6">
        <f t="shared" si="11"/>
        <v>8.3023146846593579E-2</v>
      </c>
    </row>
    <row r="136" spans="1:17" x14ac:dyDescent="0.3">
      <c r="A136" s="5" t="s">
        <v>31</v>
      </c>
      <c r="B136" s="5" t="s">
        <v>318</v>
      </c>
      <c r="C136" s="5" t="s">
        <v>319</v>
      </c>
      <c r="D136" s="5" t="s">
        <v>52</v>
      </c>
      <c r="E136" s="6">
        <v>80.663043478260875</v>
      </c>
      <c r="F136" s="6">
        <v>4.7826086956521738</v>
      </c>
      <c r="G136" s="6">
        <v>3.2608695652173912E-2</v>
      </c>
      <c r="H136" s="6">
        <v>0.20108695652173914</v>
      </c>
      <c r="I136" s="6">
        <v>2.2608695652173911</v>
      </c>
      <c r="J136" s="6">
        <v>4.7826086956521738</v>
      </c>
      <c r="K136" s="6">
        <v>7.0461956521739131</v>
      </c>
      <c r="L136" s="6">
        <f t="shared" si="8"/>
        <v>11.828804347826086</v>
      </c>
      <c r="M136" s="6">
        <f t="shared" si="9"/>
        <v>0.14664465705430532</v>
      </c>
      <c r="N136" s="6">
        <v>0</v>
      </c>
      <c r="O136" s="6">
        <v>4.8804347826086953</v>
      </c>
      <c r="P136" s="6">
        <f t="shared" si="10"/>
        <v>4.8804347826086953</v>
      </c>
      <c r="Q136" s="6">
        <f t="shared" si="11"/>
        <v>6.0503975205497905E-2</v>
      </c>
    </row>
    <row r="137" spans="1:17" x14ac:dyDescent="0.3">
      <c r="A137" s="5" t="s">
        <v>31</v>
      </c>
      <c r="B137" s="5" t="s">
        <v>320</v>
      </c>
      <c r="C137" s="5" t="s">
        <v>321</v>
      </c>
      <c r="D137" s="5" t="s">
        <v>32</v>
      </c>
      <c r="E137" s="6">
        <v>56.967391304347828</v>
      </c>
      <c r="F137" s="6">
        <v>5.2173913043478262</v>
      </c>
      <c r="G137" s="6">
        <v>0.25826086956521715</v>
      </c>
      <c r="H137" s="6">
        <v>0.22913043478260867</v>
      </c>
      <c r="I137" s="6">
        <v>1.3586956521739131</v>
      </c>
      <c r="J137" s="6">
        <v>0</v>
      </c>
      <c r="K137" s="6">
        <v>9.7614130434782584</v>
      </c>
      <c r="L137" s="6">
        <f t="shared" si="8"/>
        <v>9.7614130434782584</v>
      </c>
      <c r="M137" s="6">
        <f t="shared" si="9"/>
        <v>0.1713508872352604</v>
      </c>
      <c r="N137" s="6">
        <v>2.3177173913043476</v>
      </c>
      <c r="O137" s="6">
        <v>0</v>
      </c>
      <c r="P137" s="6">
        <f t="shared" si="10"/>
        <v>2.3177173913043476</v>
      </c>
      <c r="Q137" s="6">
        <f t="shared" si="11"/>
        <v>4.0684983781721043E-2</v>
      </c>
    </row>
    <row r="138" spans="1:17" x14ac:dyDescent="0.3">
      <c r="A138" s="5" t="s">
        <v>31</v>
      </c>
      <c r="B138" s="5" t="s">
        <v>322</v>
      </c>
      <c r="C138" s="5" t="s">
        <v>323</v>
      </c>
      <c r="D138" s="5" t="s">
        <v>49</v>
      </c>
      <c r="E138" s="6">
        <v>108.90217391304348</v>
      </c>
      <c r="F138" s="6">
        <v>5.4782608695652177</v>
      </c>
      <c r="G138" s="6">
        <v>0.72826086956521741</v>
      </c>
      <c r="H138" s="6">
        <v>0.53086956521739137</v>
      </c>
      <c r="I138" s="6">
        <v>16.228260869565219</v>
      </c>
      <c r="J138" s="6">
        <v>5.5652173913043477</v>
      </c>
      <c r="K138" s="6">
        <v>9.4380434782608695</v>
      </c>
      <c r="L138" s="6">
        <f t="shared" si="8"/>
        <v>15.003260869565217</v>
      </c>
      <c r="M138" s="6">
        <f t="shared" si="9"/>
        <v>0.13776824034334764</v>
      </c>
      <c r="N138" s="6">
        <v>0</v>
      </c>
      <c r="O138" s="6">
        <v>4.3815217391304344</v>
      </c>
      <c r="P138" s="6">
        <f t="shared" si="10"/>
        <v>4.3815217391304344</v>
      </c>
      <c r="Q138" s="6">
        <f t="shared" si="11"/>
        <v>4.0233556243138034E-2</v>
      </c>
    </row>
    <row r="139" spans="1:17" x14ac:dyDescent="0.3">
      <c r="A139" s="5" t="s">
        <v>31</v>
      </c>
      <c r="B139" s="5" t="s">
        <v>324</v>
      </c>
      <c r="C139" s="5" t="s">
        <v>90</v>
      </c>
      <c r="D139" s="5" t="s">
        <v>91</v>
      </c>
      <c r="E139" s="6">
        <v>83.271739130434781</v>
      </c>
      <c r="F139" s="6">
        <v>5.1304347826086953</v>
      </c>
      <c r="G139" s="6">
        <v>3.2608695652173912E-2</v>
      </c>
      <c r="H139" s="6">
        <v>0.3125</v>
      </c>
      <c r="I139" s="6">
        <v>3</v>
      </c>
      <c r="J139" s="6">
        <v>5.2989130434782608</v>
      </c>
      <c r="K139" s="6">
        <v>5.8940217391304346</v>
      </c>
      <c r="L139" s="6">
        <f t="shared" si="8"/>
        <v>11.192934782608695</v>
      </c>
      <c r="M139" s="6">
        <f t="shared" si="9"/>
        <v>0.13441456728886569</v>
      </c>
      <c r="N139" s="6">
        <v>3.6956521739130435</v>
      </c>
      <c r="O139" s="6">
        <v>0</v>
      </c>
      <c r="P139" s="6">
        <f t="shared" si="10"/>
        <v>3.6956521739130435</v>
      </c>
      <c r="Q139" s="6">
        <f t="shared" si="11"/>
        <v>4.4380629160683985E-2</v>
      </c>
    </row>
    <row r="140" spans="1:17" x14ac:dyDescent="0.3">
      <c r="A140" s="5" t="s">
        <v>31</v>
      </c>
      <c r="B140" s="5" t="s">
        <v>325</v>
      </c>
      <c r="C140" s="5" t="s">
        <v>326</v>
      </c>
      <c r="D140" s="5" t="s">
        <v>83</v>
      </c>
      <c r="E140" s="6">
        <v>42.967391304347828</v>
      </c>
      <c r="F140" s="6">
        <v>3.7608695652173911</v>
      </c>
      <c r="G140" s="6">
        <v>0.41847826086956524</v>
      </c>
      <c r="H140" s="6">
        <v>0.44565217391304346</v>
      </c>
      <c r="I140" s="6">
        <v>0.91304347826086951</v>
      </c>
      <c r="J140" s="6">
        <v>2.1070652173913045</v>
      </c>
      <c r="K140" s="6">
        <v>4.2336956521739131</v>
      </c>
      <c r="L140" s="6">
        <f t="shared" si="8"/>
        <v>6.3407608695652176</v>
      </c>
      <c r="M140" s="6">
        <f t="shared" si="9"/>
        <v>0.14757146471034657</v>
      </c>
      <c r="N140" s="6">
        <v>5.1467391304347823</v>
      </c>
      <c r="O140" s="6">
        <v>0</v>
      </c>
      <c r="P140" s="6">
        <f t="shared" si="10"/>
        <v>5.1467391304347823</v>
      </c>
      <c r="Q140" s="6">
        <f t="shared" si="11"/>
        <v>0.11978244371363519</v>
      </c>
    </row>
    <row r="141" spans="1:17" x14ac:dyDescent="0.3">
      <c r="A141" s="5" t="s">
        <v>31</v>
      </c>
      <c r="B141" s="5" t="s">
        <v>327</v>
      </c>
      <c r="C141" s="5" t="s">
        <v>328</v>
      </c>
      <c r="D141" s="5" t="s">
        <v>35</v>
      </c>
      <c r="E141" s="6">
        <v>66.467391304347828</v>
      </c>
      <c r="F141" s="6">
        <v>5.2173913043478262</v>
      </c>
      <c r="G141" s="6">
        <v>0</v>
      </c>
      <c r="H141" s="6">
        <v>0.40217391304347827</v>
      </c>
      <c r="I141" s="6">
        <v>2.6956521739130435</v>
      </c>
      <c r="J141" s="6">
        <v>3.4394565217391304</v>
      </c>
      <c r="K141" s="6">
        <v>8.1385869565217384</v>
      </c>
      <c r="L141" s="6">
        <f t="shared" si="8"/>
        <v>11.578043478260868</v>
      </c>
      <c r="M141" s="6">
        <f t="shared" si="9"/>
        <v>0.17419133278822566</v>
      </c>
      <c r="N141" s="6">
        <v>0</v>
      </c>
      <c r="O141" s="6">
        <v>6.2173913043478262</v>
      </c>
      <c r="P141" s="6">
        <f t="shared" si="10"/>
        <v>6.2173913043478262</v>
      </c>
      <c r="Q141" s="6">
        <f t="shared" si="11"/>
        <v>9.3540474243663116E-2</v>
      </c>
    </row>
    <row r="142" spans="1:17" x14ac:dyDescent="0.3">
      <c r="A142" s="5" t="s">
        <v>31</v>
      </c>
      <c r="B142" s="5" t="s">
        <v>329</v>
      </c>
      <c r="C142" s="5" t="s">
        <v>328</v>
      </c>
      <c r="D142" s="5" t="s">
        <v>35</v>
      </c>
      <c r="E142" s="6">
        <v>42.836956521739133</v>
      </c>
      <c r="F142" s="6">
        <v>6.2608695652173916</v>
      </c>
      <c r="G142" s="6">
        <v>0.52173913043478259</v>
      </c>
      <c r="H142" s="6">
        <v>0.19565217391304349</v>
      </c>
      <c r="I142" s="6">
        <v>1.2173913043478262</v>
      </c>
      <c r="J142" s="6">
        <v>5.1043478260869586</v>
      </c>
      <c r="K142" s="6">
        <v>0</v>
      </c>
      <c r="L142" s="6">
        <f t="shared" si="8"/>
        <v>5.1043478260869586</v>
      </c>
      <c r="M142" s="6">
        <f t="shared" si="9"/>
        <v>0.11915757421974123</v>
      </c>
      <c r="N142" s="6">
        <v>2.869565217391306</v>
      </c>
      <c r="O142" s="6">
        <v>0</v>
      </c>
      <c r="P142" s="6">
        <f t="shared" si="10"/>
        <v>2.869565217391306</v>
      </c>
      <c r="Q142" s="6">
        <f t="shared" si="11"/>
        <v>6.6988074092869859E-2</v>
      </c>
    </row>
    <row r="143" spans="1:17" x14ac:dyDescent="0.3">
      <c r="A143" s="5" t="s">
        <v>31</v>
      </c>
      <c r="B143" s="5" t="s">
        <v>330</v>
      </c>
      <c r="C143" s="5" t="s">
        <v>331</v>
      </c>
      <c r="D143" s="5" t="s">
        <v>332</v>
      </c>
      <c r="E143" s="6">
        <v>114.15217391304348</v>
      </c>
      <c r="F143" s="6">
        <v>20.347826086956523</v>
      </c>
      <c r="G143" s="6">
        <v>1.9619565217391304</v>
      </c>
      <c r="H143" s="6">
        <v>0</v>
      </c>
      <c r="I143" s="6">
        <v>0</v>
      </c>
      <c r="J143" s="6">
        <v>4.0489130434782608</v>
      </c>
      <c r="K143" s="6">
        <v>14.241847826086957</v>
      </c>
      <c r="L143" s="6">
        <f t="shared" si="8"/>
        <v>18.290760869565219</v>
      </c>
      <c r="M143" s="6">
        <f t="shared" si="9"/>
        <v>0.16023138449819083</v>
      </c>
      <c r="N143" s="6">
        <v>4.2798913043478262</v>
      </c>
      <c r="O143" s="6">
        <v>6.4891304347826084</v>
      </c>
      <c r="P143" s="6">
        <f t="shared" si="10"/>
        <v>10.769021739130434</v>
      </c>
      <c r="Q143" s="6">
        <f t="shared" si="11"/>
        <v>9.433917349076365E-2</v>
      </c>
    </row>
    <row r="144" spans="1:17" x14ac:dyDescent="0.3">
      <c r="A144" s="5" t="s">
        <v>31</v>
      </c>
      <c r="B144" s="5" t="s">
        <v>333</v>
      </c>
      <c r="C144" s="5" t="s">
        <v>334</v>
      </c>
      <c r="D144" s="5" t="s">
        <v>32</v>
      </c>
      <c r="E144" s="6">
        <v>135.0108695652174</v>
      </c>
      <c r="F144" s="6">
        <v>5.1304347826086953</v>
      </c>
      <c r="G144" s="6">
        <v>6.5217391304347824E-2</v>
      </c>
      <c r="H144" s="6">
        <v>0.39402173913043476</v>
      </c>
      <c r="I144" s="6">
        <v>5.4782608695652177</v>
      </c>
      <c r="J144" s="6">
        <v>4.8125</v>
      </c>
      <c r="K144" s="6">
        <v>8.4130434782608692</v>
      </c>
      <c r="L144" s="6">
        <f t="shared" si="8"/>
        <v>13.225543478260869</v>
      </c>
      <c r="M144" s="6">
        <f t="shared" si="9"/>
        <v>9.7959101521616604E-2</v>
      </c>
      <c r="N144" s="6">
        <v>3.8260869565217392</v>
      </c>
      <c r="O144" s="6">
        <v>5.2635869565217392</v>
      </c>
      <c r="P144" s="6">
        <f t="shared" si="10"/>
        <v>9.0896739130434785</v>
      </c>
      <c r="Q144" s="6">
        <f t="shared" si="11"/>
        <v>6.7325497141937043E-2</v>
      </c>
    </row>
    <row r="145" spans="1:17" x14ac:dyDescent="0.3">
      <c r="A145" s="5" t="s">
        <v>31</v>
      </c>
      <c r="B145" s="5" t="s">
        <v>335</v>
      </c>
      <c r="C145" s="5" t="s">
        <v>336</v>
      </c>
      <c r="D145" s="5" t="s">
        <v>337</v>
      </c>
      <c r="E145" s="6">
        <v>102.56521739130434</v>
      </c>
      <c r="F145" s="6">
        <v>5.7391304347826084</v>
      </c>
      <c r="G145" s="6">
        <v>0.84782608695652173</v>
      </c>
      <c r="H145" s="6">
        <v>0.52173913043478259</v>
      </c>
      <c r="I145" s="6">
        <v>3.4782608695652173</v>
      </c>
      <c r="J145" s="6">
        <v>0.65489130434782605</v>
      </c>
      <c r="K145" s="6">
        <v>34.929347826086953</v>
      </c>
      <c r="L145" s="6">
        <f t="shared" si="8"/>
        <v>35.584239130434781</v>
      </c>
      <c r="M145" s="6">
        <f t="shared" si="9"/>
        <v>0.34694256040695209</v>
      </c>
      <c r="N145" s="6">
        <v>5.7391304347826084</v>
      </c>
      <c r="O145" s="6">
        <v>5.3097826086956523</v>
      </c>
      <c r="P145" s="6">
        <f t="shared" si="10"/>
        <v>11.048913043478262</v>
      </c>
      <c r="Q145" s="6">
        <f t="shared" si="11"/>
        <v>0.10772573124205173</v>
      </c>
    </row>
    <row r="146" spans="1:17" x14ac:dyDescent="0.3">
      <c r="A146" s="5" t="s">
        <v>31</v>
      </c>
      <c r="B146" s="5" t="s">
        <v>338</v>
      </c>
      <c r="C146" s="5" t="s">
        <v>308</v>
      </c>
      <c r="D146" s="5" t="s">
        <v>32</v>
      </c>
      <c r="E146" s="6">
        <v>67.934782608695656</v>
      </c>
      <c r="F146" s="6">
        <v>0</v>
      </c>
      <c r="G146" s="6">
        <v>2.1739130434782608E-2</v>
      </c>
      <c r="H146" s="6">
        <v>0.50815217391304346</v>
      </c>
      <c r="I146" s="6">
        <v>5.1304347826086953</v>
      </c>
      <c r="J146" s="6">
        <v>4.3478260869565215</v>
      </c>
      <c r="K146" s="6">
        <v>23.600543478260871</v>
      </c>
      <c r="L146" s="6">
        <f t="shared" si="8"/>
        <v>27.948369565217391</v>
      </c>
      <c r="M146" s="6">
        <f t="shared" si="9"/>
        <v>0.41139999999999999</v>
      </c>
      <c r="N146" s="6">
        <v>4.6086956521739131</v>
      </c>
      <c r="O146" s="6">
        <v>0</v>
      </c>
      <c r="P146" s="6">
        <f t="shared" si="10"/>
        <v>4.6086956521739131</v>
      </c>
      <c r="Q146" s="6">
        <f t="shared" si="11"/>
        <v>6.7839999999999998E-2</v>
      </c>
    </row>
    <row r="147" spans="1:17" x14ac:dyDescent="0.3">
      <c r="A147" s="5" t="s">
        <v>31</v>
      </c>
      <c r="B147" s="5" t="s">
        <v>339</v>
      </c>
      <c r="C147" s="5" t="s">
        <v>48</v>
      </c>
      <c r="D147" s="5" t="s">
        <v>49</v>
      </c>
      <c r="E147" s="6">
        <v>47.663043478260867</v>
      </c>
      <c r="F147" s="6">
        <v>3.652173913043478</v>
      </c>
      <c r="G147" s="6">
        <v>0</v>
      </c>
      <c r="H147" s="6">
        <v>0.2608695652173913</v>
      </c>
      <c r="I147" s="6">
        <v>1.4782608695652173</v>
      </c>
      <c r="J147" s="6">
        <v>6.7364130434782608</v>
      </c>
      <c r="K147" s="6">
        <v>3.9266304347826089</v>
      </c>
      <c r="L147" s="6">
        <f t="shared" si="8"/>
        <v>10.663043478260869</v>
      </c>
      <c r="M147" s="6">
        <f t="shared" si="9"/>
        <v>0.22371721778791334</v>
      </c>
      <c r="N147" s="6">
        <v>5.8016304347826084</v>
      </c>
      <c r="O147" s="6">
        <v>3.5081521739130435</v>
      </c>
      <c r="P147" s="6">
        <f t="shared" si="10"/>
        <v>9.3097826086956523</v>
      </c>
      <c r="Q147" s="6">
        <f t="shared" si="11"/>
        <v>0.19532497149372863</v>
      </c>
    </row>
    <row r="148" spans="1:17" x14ac:dyDescent="0.3">
      <c r="A148" s="5" t="s">
        <v>31</v>
      </c>
      <c r="B148" s="5" t="s">
        <v>340</v>
      </c>
      <c r="C148" s="5" t="s">
        <v>341</v>
      </c>
      <c r="D148" s="5" t="s">
        <v>342</v>
      </c>
      <c r="E148" s="6">
        <v>87.423913043478265</v>
      </c>
      <c r="F148" s="6">
        <v>5.7391304347826084</v>
      </c>
      <c r="G148" s="6">
        <v>0</v>
      </c>
      <c r="H148" s="6">
        <v>0</v>
      </c>
      <c r="I148" s="6">
        <v>0</v>
      </c>
      <c r="J148" s="6">
        <v>0</v>
      </c>
      <c r="K148" s="6">
        <v>22.622282608695652</v>
      </c>
      <c r="L148" s="6">
        <f t="shared" si="8"/>
        <v>22.622282608695652</v>
      </c>
      <c r="M148" s="6">
        <f t="shared" si="9"/>
        <v>0.25876538604998134</v>
      </c>
      <c r="N148" s="6">
        <v>5.2173913043478262</v>
      </c>
      <c r="O148" s="6">
        <v>0</v>
      </c>
      <c r="P148" s="6">
        <f t="shared" si="10"/>
        <v>5.2173913043478262</v>
      </c>
      <c r="Q148" s="6">
        <f t="shared" si="11"/>
        <v>5.9679224170085789E-2</v>
      </c>
    </row>
    <row r="149" spans="1:17" x14ac:dyDescent="0.3">
      <c r="A149" s="5" t="s">
        <v>31</v>
      </c>
      <c r="B149" s="5" t="s">
        <v>343</v>
      </c>
      <c r="C149" s="5" t="s">
        <v>344</v>
      </c>
      <c r="D149" s="5" t="s">
        <v>35</v>
      </c>
      <c r="E149" s="6">
        <v>109.56521739130434</v>
      </c>
      <c r="F149" s="6">
        <v>4.2391304347826084</v>
      </c>
      <c r="G149" s="6">
        <v>0.38043478260869568</v>
      </c>
      <c r="H149" s="6">
        <v>0</v>
      </c>
      <c r="I149" s="6">
        <v>4.8152173913043477</v>
      </c>
      <c r="J149" s="6">
        <v>4.2590217391304348</v>
      </c>
      <c r="K149" s="6">
        <v>23.259021739130439</v>
      </c>
      <c r="L149" s="6">
        <f t="shared" si="8"/>
        <v>27.518043478260875</v>
      </c>
      <c r="M149" s="6">
        <f t="shared" si="9"/>
        <v>0.25115674603174609</v>
      </c>
      <c r="N149" s="6">
        <v>13.069239130434784</v>
      </c>
      <c r="O149" s="6">
        <v>0</v>
      </c>
      <c r="P149" s="6">
        <f t="shared" si="10"/>
        <v>13.069239130434784</v>
      </c>
      <c r="Q149" s="6">
        <f t="shared" si="11"/>
        <v>0.11928273809523811</v>
      </c>
    </row>
    <row r="150" spans="1:17" x14ac:dyDescent="0.3">
      <c r="A150" s="5" t="s">
        <v>31</v>
      </c>
      <c r="B150" s="5" t="s">
        <v>345</v>
      </c>
      <c r="C150" s="5" t="s">
        <v>346</v>
      </c>
      <c r="D150" s="5" t="s">
        <v>66</v>
      </c>
      <c r="E150" s="6">
        <v>96.228260869565219</v>
      </c>
      <c r="F150" s="6">
        <v>4.6739130434782608</v>
      </c>
      <c r="G150" s="6">
        <v>4.3478260869565216E-2</v>
      </c>
      <c r="H150" s="6">
        <v>0.18478260869565216</v>
      </c>
      <c r="I150" s="6">
        <v>0.61956521739130432</v>
      </c>
      <c r="J150" s="6">
        <v>5.6440217391304346</v>
      </c>
      <c r="K150" s="6">
        <v>8.6711956521739122</v>
      </c>
      <c r="L150" s="6">
        <f t="shared" si="8"/>
        <v>14.315217391304348</v>
      </c>
      <c r="M150" s="6">
        <f t="shared" si="9"/>
        <v>0.14876313114198578</v>
      </c>
      <c r="N150" s="6">
        <v>5.2092391304347823</v>
      </c>
      <c r="O150" s="6">
        <v>0</v>
      </c>
      <c r="P150" s="6">
        <f t="shared" si="10"/>
        <v>5.2092391304347823</v>
      </c>
      <c r="Q150" s="6">
        <f t="shared" si="11"/>
        <v>5.4134191799390032E-2</v>
      </c>
    </row>
    <row r="151" spans="1:17" x14ac:dyDescent="0.3">
      <c r="A151" s="5" t="s">
        <v>31</v>
      </c>
      <c r="B151" s="5" t="s">
        <v>347</v>
      </c>
      <c r="C151" s="5" t="s">
        <v>348</v>
      </c>
      <c r="D151" s="5" t="s">
        <v>102</v>
      </c>
      <c r="E151" s="6">
        <v>593.28260869565213</v>
      </c>
      <c r="F151" s="6">
        <v>259.92630434782603</v>
      </c>
      <c r="G151" s="6">
        <v>5.3913043478260869</v>
      </c>
      <c r="H151" s="6">
        <v>0</v>
      </c>
      <c r="I151" s="6">
        <v>25.358695652173914</v>
      </c>
      <c r="J151" s="6">
        <v>24.004891304347826</v>
      </c>
      <c r="K151" s="6">
        <v>102.22304347826088</v>
      </c>
      <c r="L151" s="6">
        <f t="shared" si="8"/>
        <v>126.2279347826087</v>
      </c>
      <c r="M151" s="6">
        <f t="shared" si="9"/>
        <v>0.21276189952731672</v>
      </c>
      <c r="N151" s="6">
        <v>39.823369565217391</v>
      </c>
      <c r="O151" s="6">
        <v>7.5163043478260869</v>
      </c>
      <c r="P151" s="6">
        <f t="shared" si="10"/>
        <v>47.339673913043477</v>
      </c>
      <c r="Q151" s="6">
        <f t="shared" si="11"/>
        <v>7.9792788831482914E-2</v>
      </c>
    </row>
    <row r="152" spans="1:17" x14ac:dyDescent="0.3">
      <c r="A152" s="5" t="s">
        <v>31</v>
      </c>
      <c r="B152" s="5" t="s">
        <v>349</v>
      </c>
      <c r="C152" s="5" t="s">
        <v>34</v>
      </c>
      <c r="D152" s="5" t="s">
        <v>33</v>
      </c>
      <c r="E152" s="6">
        <v>113.48913043478261</v>
      </c>
      <c r="F152" s="6">
        <v>5.1304347826086953</v>
      </c>
      <c r="G152" s="6">
        <v>0.19565217391304349</v>
      </c>
      <c r="H152" s="6">
        <v>0.32608695652173914</v>
      </c>
      <c r="I152" s="6">
        <v>2.2065217391304346</v>
      </c>
      <c r="J152" s="6">
        <v>4.1657608695652177</v>
      </c>
      <c r="K152" s="6">
        <v>9.1603260869565215</v>
      </c>
      <c r="L152" s="6">
        <f t="shared" si="8"/>
        <v>13.326086956521738</v>
      </c>
      <c r="M152" s="6">
        <f t="shared" si="9"/>
        <v>0.11742170290202088</v>
      </c>
      <c r="N152" s="6">
        <v>4.6086956521739131</v>
      </c>
      <c r="O152" s="6">
        <v>0</v>
      </c>
      <c r="P152" s="6">
        <f t="shared" si="10"/>
        <v>4.6086956521739131</v>
      </c>
      <c r="Q152" s="6">
        <f t="shared" si="11"/>
        <v>4.060913705583756E-2</v>
      </c>
    </row>
    <row r="153" spans="1:17" x14ac:dyDescent="0.3">
      <c r="A153" s="5" t="s">
        <v>31</v>
      </c>
      <c r="B153" s="5" t="s">
        <v>350</v>
      </c>
      <c r="C153" s="5" t="s">
        <v>344</v>
      </c>
      <c r="D153" s="5" t="s">
        <v>35</v>
      </c>
      <c r="E153" s="6">
        <v>102.64130434782609</v>
      </c>
      <c r="F153" s="6">
        <v>8.9130434782608692</v>
      </c>
      <c r="G153" s="6">
        <v>0</v>
      </c>
      <c r="H153" s="6">
        <v>0.67391304347826086</v>
      </c>
      <c r="I153" s="6">
        <v>2.3260869565217392</v>
      </c>
      <c r="J153" s="6">
        <v>3.7173913043478262</v>
      </c>
      <c r="K153" s="6">
        <v>20.480978260869566</v>
      </c>
      <c r="L153" s="6">
        <f t="shared" si="8"/>
        <v>24.198369565217391</v>
      </c>
      <c r="M153" s="6">
        <f t="shared" si="9"/>
        <v>0.23575664513396163</v>
      </c>
      <c r="N153" s="6">
        <v>19.293478260869566</v>
      </c>
      <c r="O153" s="6">
        <v>0</v>
      </c>
      <c r="P153" s="6">
        <f t="shared" si="10"/>
        <v>19.293478260869566</v>
      </c>
      <c r="Q153" s="6">
        <f t="shared" si="11"/>
        <v>0.18796992481203006</v>
      </c>
    </row>
    <row r="154" spans="1:17" x14ac:dyDescent="0.3">
      <c r="A154" s="5" t="s">
        <v>31</v>
      </c>
      <c r="B154" s="5" t="s">
        <v>351</v>
      </c>
      <c r="C154" s="5" t="s">
        <v>352</v>
      </c>
      <c r="D154" s="5" t="s">
        <v>49</v>
      </c>
      <c r="E154" s="6">
        <v>111.8695652173913</v>
      </c>
      <c r="F154" s="6">
        <v>10.810869565217393</v>
      </c>
      <c r="G154" s="6">
        <v>0.57608695652173914</v>
      </c>
      <c r="H154" s="6">
        <v>0.46304347826086956</v>
      </c>
      <c r="I154" s="6">
        <v>0</v>
      </c>
      <c r="J154" s="6">
        <v>5.3913043478260869</v>
      </c>
      <c r="K154" s="6">
        <v>9.2249999999999979</v>
      </c>
      <c r="L154" s="6">
        <f t="shared" si="8"/>
        <v>14.616304347826084</v>
      </c>
      <c r="M154" s="6">
        <f t="shared" si="9"/>
        <v>0.13065487757481536</v>
      </c>
      <c r="N154" s="6">
        <v>4.5217391304347823</v>
      </c>
      <c r="O154" s="6">
        <v>3.2304347826086954</v>
      </c>
      <c r="P154" s="6">
        <f t="shared" si="10"/>
        <v>7.7521739130434781</v>
      </c>
      <c r="Q154" s="6">
        <f t="shared" si="11"/>
        <v>6.9296541002720563E-2</v>
      </c>
    </row>
    <row r="155" spans="1:17" x14ac:dyDescent="0.3">
      <c r="A155" s="5" t="s">
        <v>31</v>
      </c>
      <c r="B155" s="5" t="s">
        <v>353</v>
      </c>
      <c r="C155" s="5" t="s">
        <v>104</v>
      </c>
      <c r="D155" s="5" t="s">
        <v>105</v>
      </c>
      <c r="E155" s="6">
        <v>162.45652173913044</v>
      </c>
      <c r="F155" s="6">
        <v>5.5652173913043477</v>
      </c>
      <c r="G155" s="6">
        <v>1.7065217391304348</v>
      </c>
      <c r="H155" s="6">
        <v>0.30434782608695654</v>
      </c>
      <c r="I155" s="6">
        <v>3.6304347826086958</v>
      </c>
      <c r="J155" s="6">
        <v>0</v>
      </c>
      <c r="K155" s="6">
        <v>14.543478260869565</v>
      </c>
      <c r="L155" s="6">
        <f t="shared" si="8"/>
        <v>14.543478260869565</v>
      </c>
      <c r="M155" s="6">
        <f t="shared" si="9"/>
        <v>8.9522280208751498E-2</v>
      </c>
      <c r="N155" s="6">
        <v>3.2173913043478262</v>
      </c>
      <c r="O155" s="6">
        <v>5.2228260869565215</v>
      </c>
      <c r="P155" s="6">
        <f t="shared" si="10"/>
        <v>8.4402173913043477</v>
      </c>
      <c r="Q155" s="6">
        <f t="shared" si="11"/>
        <v>5.1953699986618494E-2</v>
      </c>
    </row>
    <row r="156" spans="1:17" x14ac:dyDescent="0.3">
      <c r="A156" s="5" t="s">
        <v>31</v>
      </c>
      <c r="B156" s="5" t="s">
        <v>354</v>
      </c>
      <c r="C156" s="5" t="s">
        <v>355</v>
      </c>
      <c r="D156" s="5" t="s">
        <v>223</v>
      </c>
      <c r="E156" s="6">
        <v>118.1195652173913</v>
      </c>
      <c r="F156" s="6">
        <v>4.4293478260869561</v>
      </c>
      <c r="G156" s="6">
        <v>0.2608695652173913</v>
      </c>
      <c r="H156" s="6">
        <v>0</v>
      </c>
      <c r="I156" s="6">
        <v>4.6086956521739131</v>
      </c>
      <c r="J156" s="6">
        <v>14.5375</v>
      </c>
      <c r="K156" s="6">
        <v>45.094565217391299</v>
      </c>
      <c r="L156" s="6">
        <f t="shared" si="8"/>
        <v>59.6320652173913</v>
      </c>
      <c r="M156" s="6">
        <f t="shared" si="9"/>
        <v>0.50484494340664399</v>
      </c>
      <c r="N156" s="6">
        <v>5.1543478260869566</v>
      </c>
      <c r="O156" s="6">
        <v>0</v>
      </c>
      <c r="P156" s="6">
        <f t="shared" si="10"/>
        <v>5.1543478260869566</v>
      </c>
      <c r="Q156" s="6">
        <f t="shared" si="11"/>
        <v>4.3636698260789551E-2</v>
      </c>
    </row>
    <row r="157" spans="1:17" x14ac:dyDescent="0.3">
      <c r="A157" s="5" t="s">
        <v>31</v>
      </c>
      <c r="B157" s="5" t="s">
        <v>356</v>
      </c>
      <c r="C157" s="5" t="s">
        <v>357</v>
      </c>
      <c r="D157" s="5" t="s">
        <v>112</v>
      </c>
      <c r="E157" s="6">
        <v>100.07608695652173</v>
      </c>
      <c r="F157" s="6">
        <v>4.8614130434782608</v>
      </c>
      <c r="G157" s="6">
        <v>0.4375</v>
      </c>
      <c r="H157" s="6">
        <v>0.56521739130434778</v>
      </c>
      <c r="I157" s="6">
        <v>1.8804347826086956</v>
      </c>
      <c r="J157" s="6">
        <v>5.3043478260869561</v>
      </c>
      <c r="K157" s="6">
        <v>13.997282608695652</v>
      </c>
      <c r="L157" s="6">
        <f t="shared" si="8"/>
        <v>19.301630434782609</v>
      </c>
      <c r="M157" s="6">
        <f t="shared" si="9"/>
        <v>0.19286955577278159</v>
      </c>
      <c r="N157" s="6">
        <v>4</v>
      </c>
      <c r="O157" s="6">
        <v>0</v>
      </c>
      <c r="P157" s="6">
        <f t="shared" si="10"/>
        <v>4</v>
      </c>
      <c r="Q157" s="6">
        <f t="shared" si="11"/>
        <v>3.9969588356685133E-2</v>
      </c>
    </row>
    <row r="158" spans="1:17" x14ac:dyDescent="0.3">
      <c r="A158" s="5" t="s">
        <v>31</v>
      </c>
      <c r="B158" s="5" t="s">
        <v>358</v>
      </c>
      <c r="C158" s="5" t="s">
        <v>233</v>
      </c>
      <c r="D158" s="5" t="s">
        <v>142</v>
      </c>
      <c r="E158" s="6">
        <v>106.69565217391305</v>
      </c>
      <c r="F158" s="6">
        <v>3.6684782608695654</v>
      </c>
      <c r="G158" s="6">
        <v>0.33152173913043476</v>
      </c>
      <c r="H158" s="6">
        <v>0.17391304347826086</v>
      </c>
      <c r="I158" s="6">
        <v>2.2608695652173911</v>
      </c>
      <c r="J158" s="6">
        <v>4.8913043478260869</v>
      </c>
      <c r="K158" s="6">
        <v>9.5951086956521738</v>
      </c>
      <c r="L158" s="6">
        <f t="shared" si="8"/>
        <v>14.486413043478262</v>
      </c>
      <c r="M158" s="6">
        <f t="shared" si="9"/>
        <v>0.13577322738386308</v>
      </c>
      <c r="N158" s="6">
        <v>5.2173913043478262</v>
      </c>
      <c r="O158" s="6">
        <v>0</v>
      </c>
      <c r="P158" s="6">
        <f t="shared" si="10"/>
        <v>5.2173913043478262</v>
      </c>
      <c r="Q158" s="6">
        <f t="shared" si="11"/>
        <v>4.889975550122249E-2</v>
      </c>
    </row>
    <row r="159" spans="1:17" x14ac:dyDescent="0.3">
      <c r="A159" s="5" t="s">
        <v>31</v>
      </c>
      <c r="B159" s="5" t="s">
        <v>359</v>
      </c>
      <c r="C159" s="5" t="s">
        <v>48</v>
      </c>
      <c r="D159" s="5" t="s">
        <v>49</v>
      </c>
      <c r="E159" s="6">
        <v>75.978260869565219</v>
      </c>
      <c r="F159" s="6">
        <v>4.7826086956521738</v>
      </c>
      <c r="G159" s="6">
        <v>0</v>
      </c>
      <c r="H159" s="6">
        <v>0.24728260869565216</v>
      </c>
      <c r="I159" s="6">
        <v>3.5434782608695654</v>
      </c>
      <c r="J159" s="6">
        <v>0</v>
      </c>
      <c r="K159" s="6">
        <v>21.315217391304348</v>
      </c>
      <c r="L159" s="6">
        <f t="shared" si="8"/>
        <v>21.315217391304348</v>
      </c>
      <c r="M159" s="6">
        <f t="shared" si="9"/>
        <v>0.2805436337625179</v>
      </c>
      <c r="N159" s="6">
        <v>0</v>
      </c>
      <c r="O159" s="6">
        <v>0</v>
      </c>
      <c r="P159" s="6">
        <f t="shared" si="10"/>
        <v>0</v>
      </c>
      <c r="Q159" s="6">
        <f t="shared" si="11"/>
        <v>0</v>
      </c>
    </row>
    <row r="160" spans="1:17" x14ac:dyDescent="0.3">
      <c r="A160" s="5" t="s">
        <v>31</v>
      </c>
      <c r="B160" s="5" t="s">
        <v>360</v>
      </c>
      <c r="C160" s="5" t="s">
        <v>76</v>
      </c>
      <c r="D160" s="5" t="s">
        <v>32</v>
      </c>
      <c r="E160" s="6">
        <v>52.510869565217391</v>
      </c>
      <c r="F160" s="6">
        <v>5.2173913043478262</v>
      </c>
      <c r="G160" s="6">
        <v>0.13043478260869565</v>
      </c>
      <c r="H160" s="6">
        <v>0</v>
      </c>
      <c r="I160" s="6">
        <v>3.4347826086956523</v>
      </c>
      <c r="J160" s="6">
        <v>0</v>
      </c>
      <c r="K160" s="6">
        <v>0</v>
      </c>
      <c r="L160" s="6">
        <f t="shared" si="8"/>
        <v>0</v>
      </c>
      <c r="M160" s="6">
        <f t="shared" si="9"/>
        <v>0</v>
      </c>
      <c r="N160" s="6">
        <v>0</v>
      </c>
      <c r="O160" s="6">
        <v>0</v>
      </c>
      <c r="P160" s="6">
        <f t="shared" si="10"/>
        <v>0</v>
      </c>
      <c r="Q160" s="6">
        <f t="shared" si="11"/>
        <v>0</v>
      </c>
    </row>
    <row r="161" spans="1:17" x14ac:dyDescent="0.3">
      <c r="A161" s="5" t="s">
        <v>31</v>
      </c>
      <c r="B161" s="5" t="s">
        <v>361</v>
      </c>
      <c r="C161" s="5" t="s">
        <v>141</v>
      </c>
      <c r="D161" s="5" t="s">
        <v>142</v>
      </c>
      <c r="E161" s="6">
        <v>47.836956521739133</v>
      </c>
      <c r="F161" s="6">
        <v>5.6739130434782608</v>
      </c>
      <c r="G161" s="6">
        <v>8.6956521739130432E-2</v>
      </c>
      <c r="H161" s="6">
        <v>0</v>
      </c>
      <c r="I161" s="6">
        <v>3.1304347826086958</v>
      </c>
      <c r="J161" s="6">
        <v>0</v>
      </c>
      <c r="K161" s="6">
        <v>0</v>
      </c>
      <c r="L161" s="6">
        <f t="shared" si="8"/>
        <v>0</v>
      </c>
      <c r="M161" s="6">
        <f t="shared" si="9"/>
        <v>0</v>
      </c>
      <c r="N161" s="6">
        <v>0</v>
      </c>
      <c r="O161" s="6">
        <v>0</v>
      </c>
      <c r="P161" s="6">
        <f t="shared" si="10"/>
        <v>0</v>
      </c>
      <c r="Q161" s="6">
        <f t="shared" si="11"/>
        <v>0</v>
      </c>
    </row>
    <row r="162" spans="1:17" x14ac:dyDescent="0.3">
      <c r="A162" s="5" t="s">
        <v>31</v>
      </c>
      <c r="B162" s="5" t="s">
        <v>362</v>
      </c>
      <c r="C162" s="5" t="s">
        <v>363</v>
      </c>
      <c r="D162" s="5" t="s">
        <v>105</v>
      </c>
      <c r="E162" s="6">
        <v>40.945652173913047</v>
      </c>
      <c r="F162" s="6">
        <v>5.3913043478260869</v>
      </c>
      <c r="G162" s="6">
        <v>0.22826086956521738</v>
      </c>
      <c r="H162" s="6">
        <v>0</v>
      </c>
      <c r="I162" s="6">
        <v>3.1413043478260869</v>
      </c>
      <c r="J162" s="6">
        <v>0</v>
      </c>
      <c r="K162" s="6">
        <v>0</v>
      </c>
      <c r="L162" s="6">
        <f t="shared" si="8"/>
        <v>0</v>
      </c>
      <c r="M162" s="6">
        <f t="shared" si="9"/>
        <v>0</v>
      </c>
      <c r="N162" s="6">
        <v>0</v>
      </c>
      <c r="O162" s="6">
        <v>0</v>
      </c>
      <c r="P162" s="6">
        <f t="shared" si="10"/>
        <v>0</v>
      </c>
      <c r="Q162" s="6">
        <f t="shared" si="11"/>
        <v>0</v>
      </c>
    </row>
    <row r="163" spans="1:17" x14ac:dyDescent="0.3">
      <c r="A163" s="5" t="s">
        <v>31</v>
      </c>
      <c r="B163" s="5" t="s">
        <v>364</v>
      </c>
      <c r="C163" s="5" t="s">
        <v>365</v>
      </c>
      <c r="D163" s="5" t="s">
        <v>71</v>
      </c>
      <c r="E163" s="6">
        <v>44.478260869565219</v>
      </c>
      <c r="F163" s="6">
        <v>5.4782608695652177</v>
      </c>
      <c r="G163" s="6">
        <v>0.21739130434782608</v>
      </c>
      <c r="H163" s="6">
        <v>0</v>
      </c>
      <c r="I163" s="6">
        <v>2.6086956521739131</v>
      </c>
      <c r="J163" s="6">
        <v>0</v>
      </c>
      <c r="K163" s="6">
        <v>0</v>
      </c>
      <c r="L163" s="6">
        <f t="shared" si="8"/>
        <v>0</v>
      </c>
      <c r="M163" s="6">
        <f t="shared" si="9"/>
        <v>0</v>
      </c>
      <c r="N163" s="6">
        <v>0</v>
      </c>
      <c r="O163" s="6">
        <v>0</v>
      </c>
      <c r="P163" s="6">
        <f t="shared" si="10"/>
        <v>0</v>
      </c>
      <c r="Q163" s="6">
        <f t="shared" si="11"/>
        <v>0</v>
      </c>
    </row>
    <row r="164" spans="1:17" x14ac:dyDescent="0.3">
      <c r="A164" s="5" t="s">
        <v>31</v>
      </c>
      <c r="B164" s="5" t="s">
        <v>366</v>
      </c>
      <c r="C164" s="5" t="s">
        <v>367</v>
      </c>
      <c r="D164" s="5" t="s">
        <v>227</v>
      </c>
      <c r="E164" s="6">
        <v>38.902173913043477</v>
      </c>
      <c r="F164" s="6">
        <v>5.1141304347826084</v>
      </c>
      <c r="G164" s="6">
        <v>0.73641304347826086</v>
      </c>
      <c r="H164" s="6">
        <v>0.41304347826086957</v>
      </c>
      <c r="I164" s="6">
        <v>3.5326086956521738</v>
      </c>
      <c r="J164" s="6">
        <v>13.540760869565217</v>
      </c>
      <c r="K164" s="6">
        <v>2.2092391304347827</v>
      </c>
      <c r="L164" s="6">
        <f t="shared" si="8"/>
        <v>15.75</v>
      </c>
      <c r="M164" s="6">
        <f t="shared" si="9"/>
        <v>0.404861693210394</v>
      </c>
      <c r="N164" s="6">
        <v>4.9782608695652177</v>
      </c>
      <c r="O164" s="6">
        <v>0</v>
      </c>
      <c r="P164" s="6">
        <f t="shared" si="10"/>
        <v>4.9782608695652177</v>
      </c>
      <c r="Q164" s="6">
        <f t="shared" si="11"/>
        <v>0.12796870634255381</v>
      </c>
    </row>
    <row r="165" spans="1:17" x14ac:dyDescent="0.3">
      <c r="A165" s="5" t="s">
        <v>31</v>
      </c>
      <c r="B165" s="5" t="s">
        <v>368</v>
      </c>
      <c r="C165" s="5" t="s">
        <v>369</v>
      </c>
      <c r="D165" s="5" t="s">
        <v>32</v>
      </c>
      <c r="E165" s="6">
        <v>51.967391304347828</v>
      </c>
      <c r="F165" s="6">
        <v>5.2173913043478262</v>
      </c>
      <c r="G165" s="6">
        <v>0.13043478260869565</v>
      </c>
      <c r="H165" s="6">
        <v>0.2608695652173913</v>
      </c>
      <c r="I165" s="6">
        <v>4.7826086956521738</v>
      </c>
      <c r="J165" s="6">
        <v>0</v>
      </c>
      <c r="K165" s="6">
        <v>10.475543478260869</v>
      </c>
      <c r="L165" s="6">
        <f t="shared" si="8"/>
        <v>10.475543478260869</v>
      </c>
      <c r="M165" s="6">
        <f t="shared" si="9"/>
        <v>0.20157916753817193</v>
      </c>
      <c r="N165" s="6">
        <v>5.3913043478260869</v>
      </c>
      <c r="O165" s="6">
        <v>0</v>
      </c>
      <c r="P165" s="6">
        <f t="shared" si="10"/>
        <v>5.3913043478260869</v>
      </c>
      <c r="Q165" s="6">
        <f t="shared" si="11"/>
        <v>0.10374398661367915</v>
      </c>
    </row>
    <row r="166" spans="1:17" x14ac:dyDescent="0.3">
      <c r="A166" s="5" t="s">
        <v>31</v>
      </c>
      <c r="B166" s="5" t="s">
        <v>370</v>
      </c>
      <c r="C166" s="5" t="s">
        <v>290</v>
      </c>
      <c r="D166" s="5" t="s">
        <v>265</v>
      </c>
      <c r="E166" s="6">
        <v>128.83695652173913</v>
      </c>
      <c r="F166" s="6">
        <v>0</v>
      </c>
      <c r="G166" s="6">
        <v>0.28260869565217389</v>
      </c>
      <c r="H166" s="6">
        <v>0.27521739130434797</v>
      </c>
      <c r="I166" s="6">
        <v>0</v>
      </c>
      <c r="J166" s="6">
        <v>0</v>
      </c>
      <c r="K166" s="6">
        <v>0</v>
      </c>
      <c r="L166" s="6">
        <f t="shared" si="8"/>
        <v>0</v>
      </c>
      <c r="M166" s="6">
        <f t="shared" si="9"/>
        <v>0</v>
      </c>
      <c r="N166" s="6">
        <v>0</v>
      </c>
      <c r="O166" s="6">
        <v>0</v>
      </c>
      <c r="P166" s="6">
        <f t="shared" si="10"/>
        <v>0</v>
      </c>
      <c r="Q166" s="6">
        <f t="shared" si="11"/>
        <v>0</v>
      </c>
    </row>
    <row r="167" spans="1:17" x14ac:dyDescent="0.3">
      <c r="A167" s="5" t="s">
        <v>31</v>
      </c>
      <c r="B167" s="5" t="s">
        <v>371</v>
      </c>
      <c r="C167" s="5" t="s">
        <v>82</v>
      </c>
      <c r="D167" s="5" t="s">
        <v>83</v>
      </c>
      <c r="E167" s="6">
        <v>78.576086956521735</v>
      </c>
      <c r="F167" s="6">
        <v>5.0434782608695654</v>
      </c>
      <c r="G167" s="6">
        <v>0.16847826086956522</v>
      </c>
      <c r="H167" s="6">
        <v>0.14130434782608695</v>
      </c>
      <c r="I167" s="6">
        <v>8.6956521739130432E-2</v>
      </c>
      <c r="J167" s="6">
        <v>24.786956521739125</v>
      </c>
      <c r="K167" s="6">
        <v>0</v>
      </c>
      <c r="L167" s="6">
        <f t="shared" si="8"/>
        <v>24.786956521739125</v>
      </c>
      <c r="M167" s="6">
        <f t="shared" si="9"/>
        <v>0.31545165306404754</v>
      </c>
      <c r="N167" s="6">
        <v>5.7391304347826084</v>
      </c>
      <c r="O167" s="6">
        <v>0</v>
      </c>
      <c r="P167" s="6">
        <f t="shared" si="10"/>
        <v>5.7391304347826084</v>
      </c>
      <c r="Q167" s="6">
        <f t="shared" si="11"/>
        <v>7.3039147876608104E-2</v>
      </c>
    </row>
    <row r="168" spans="1:17" x14ac:dyDescent="0.3">
      <c r="A168" s="5" t="s">
        <v>31</v>
      </c>
      <c r="B168" s="5" t="s">
        <v>372</v>
      </c>
      <c r="C168" s="5" t="s">
        <v>373</v>
      </c>
      <c r="D168" s="5" t="s">
        <v>374</v>
      </c>
      <c r="E168" s="6">
        <v>65.760869565217391</v>
      </c>
      <c r="F168" s="6">
        <v>4.8063043478260861</v>
      </c>
      <c r="G168" s="6">
        <v>0.25</v>
      </c>
      <c r="H168" s="6">
        <v>0</v>
      </c>
      <c r="I168" s="6">
        <v>3.0434782608695654</v>
      </c>
      <c r="J168" s="6">
        <v>5.7371739130434785</v>
      </c>
      <c r="K168" s="6">
        <v>9.1998913043478279</v>
      </c>
      <c r="L168" s="6">
        <f t="shared" si="8"/>
        <v>14.937065217391307</v>
      </c>
      <c r="M168" s="6">
        <f t="shared" si="9"/>
        <v>0.22714214876033062</v>
      </c>
      <c r="N168" s="6">
        <v>1.9511956521739133</v>
      </c>
      <c r="O168" s="6">
        <v>5.2024999999999997</v>
      </c>
      <c r="P168" s="6">
        <f t="shared" si="10"/>
        <v>7.153695652173913</v>
      </c>
      <c r="Q168" s="6">
        <f t="shared" si="11"/>
        <v>0.10878347107438016</v>
      </c>
    </row>
    <row r="169" spans="1:17" x14ac:dyDescent="0.3">
      <c r="A169" s="5" t="s">
        <v>31</v>
      </c>
      <c r="B169" s="5" t="s">
        <v>375</v>
      </c>
      <c r="C169" s="5" t="s">
        <v>376</v>
      </c>
      <c r="D169" s="5" t="s">
        <v>35</v>
      </c>
      <c r="E169" s="6">
        <v>62.880434782608695</v>
      </c>
      <c r="F169" s="6">
        <v>5</v>
      </c>
      <c r="G169" s="6">
        <v>3.8043478260869568E-2</v>
      </c>
      <c r="H169" s="6">
        <v>0.39130434782608697</v>
      </c>
      <c r="I169" s="6">
        <v>6.3804347826086953</v>
      </c>
      <c r="J169" s="6">
        <v>5.4869565217391321</v>
      </c>
      <c r="K169" s="6">
        <v>14.041304347826088</v>
      </c>
      <c r="L169" s="6">
        <f t="shared" si="8"/>
        <v>19.528260869565219</v>
      </c>
      <c r="M169" s="6">
        <f t="shared" si="9"/>
        <v>0.31056179775280901</v>
      </c>
      <c r="N169" s="6">
        <v>9.1369565217391315</v>
      </c>
      <c r="O169" s="6">
        <v>0</v>
      </c>
      <c r="P169" s="6">
        <f t="shared" si="10"/>
        <v>9.1369565217391315</v>
      </c>
      <c r="Q169" s="6">
        <f t="shared" si="11"/>
        <v>0.14530682800345723</v>
      </c>
    </row>
    <row r="170" spans="1:17" x14ac:dyDescent="0.3">
      <c r="A170" s="5" t="s">
        <v>31</v>
      </c>
      <c r="B170" s="5" t="s">
        <v>377</v>
      </c>
      <c r="C170" s="5" t="s">
        <v>378</v>
      </c>
      <c r="D170" s="5" t="s">
        <v>32</v>
      </c>
      <c r="E170" s="6">
        <v>142.46739130434781</v>
      </c>
      <c r="F170" s="6">
        <v>10.956521739130435</v>
      </c>
      <c r="G170" s="6">
        <v>1.4782608695652173</v>
      </c>
      <c r="H170" s="6">
        <v>0</v>
      </c>
      <c r="I170" s="6">
        <v>4.9891304347826084</v>
      </c>
      <c r="J170" s="6">
        <v>0</v>
      </c>
      <c r="K170" s="6">
        <v>19.961956521739129</v>
      </c>
      <c r="L170" s="6">
        <f t="shared" si="8"/>
        <v>19.961956521739129</v>
      </c>
      <c r="M170" s="6">
        <f t="shared" si="9"/>
        <v>0.14011596856641489</v>
      </c>
      <c r="N170" s="6">
        <v>5.1304347826086953</v>
      </c>
      <c r="O170" s="6">
        <v>5.0570652173913047</v>
      </c>
      <c r="P170" s="6">
        <f t="shared" si="10"/>
        <v>10.1875</v>
      </c>
      <c r="Q170" s="6">
        <f t="shared" si="11"/>
        <v>7.1507591363393616E-2</v>
      </c>
    </row>
    <row r="171" spans="1:17" x14ac:dyDescent="0.3">
      <c r="A171" s="5" t="s">
        <v>31</v>
      </c>
      <c r="B171" s="5" t="s">
        <v>379</v>
      </c>
      <c r="C171" s="5" t="s">
        <v>264</v>
      </c>
      <c r="D171" s="5" t="s">
        <v>265</v>
      </c>
      <c r="E171" s="6">
        <v>90.391304347826093</v>
      </c>
      <c r="F171" s="6">
        <v>4.5217391304347823</v>
      </c>
      <c r="G171" s="6">
        <v>0.4891304347826087</v>
      </c>
      <c r="H171" s="6">
        <v>0.32608695652173914</v>
      </c>
      <c r="I171" s="6">
        <v>2</v>
      </c>
      <c r="J171" s="6">
        <v>5.9836956521739131</v>
      </c>
      <c r="K171" s="6">
        <v>5.9048913043478262</v>
      </c>
      <c r="L171" s="6">
        <f t="shared" si="8"/>
        <v>11.888586956521738</v>
      </c>
      <c r="M171" s="6">
        <f t="shared" si="9"/>
        <v>0.13152356902356901</v>
      </c>
      <c r="N171" s="6">
        <v>5.3043478260869561</v>
      </c>
      <c r="O171" s="6">
        <v>0</v>
      </c>
      <c r="P171" s="6">
        <f t="shared" si="10"/>
        <v>5.3043478260869561</v>
      </c>
      <c r="Q171" s="6">
        <f t="shared" si="11"/>
        <v>5.8682058682058676E-2</v>
      </c>
    </row>
    <row r="172" spans="1:17" x14ac:dyDescent="0.3">
      <c r="A172" s="5" t="s">
        <v>31</v>
      </c>
      <c r="B172" s="5" t="s">
        <v>380</v>
      </c>
      <c r="C172" s="5" t="s">
        <v>381</v>
      </c>
      <c r="D172" s="5" t="s">
        <v>142</v>
      </c>
      <c r="E172" s="6">
        <v>87.010869565217391</v>
      </c>
      <c r="F172" s="6">
        <v>4.9565217391304346</v>
      </c>
      <c r="G172" s="6">
        <v>0.5</v>
      </c>
      <c r="H172" s="6">
        <v>0.375</v>
      </c>
      <c r="I172" s="6">
        <v>2</v>
      </c>
      <c r="J172" s="6">
        <v>0.43478260869565216</v>
      </c>
      <c r="K172" s="6">
        <v>5.3478260869565215</v>
      </c>
      <c r="L172" s="6">
        <f t="shared" si="8"/>
        <v>5.7826086956521738</v>
      </c>
      <c r="M172" s="6">
        <f t="shared" si="9"/>
        <v>6.6458463460337291E-2</v>
      </c>
      <c r="N172" s="6">
        <v>3.4483695652173911</v>
      </c>
      <c r="O172" s="6">
        <v>0</v>
      </c>
      <c r="P172" s="6">
        <f t="shared" si="10"/>
        <v>3.4483695652173911</v>
      </c>
      <c r="Q172" s="6">
        <f t="shared" si="11"/>
        <v>3.9631480324796999E-2</v>
      </c>
    </row>
    <row r="173" spans="1:17" x14ac:dyDescent="0.3">
      <c r="A173" s="5" t="s">
        <v>31</v>
      </c>
      <c r="B173" s="5" t="s">
        <v>382</v>
      </c>
      <c r="C173" s="5" t="s">
        <v>383</v>
      </c>
      <c r="D173" s="5" t="s">
        <v>59</v>
      </c>
      <c r="E173" s="6">
        <v>110.42391304347827</v>
      </c>
      <c r="F173" s="6">
        <v>4.6956521739130439</v>
      </c>
      <c r="G173" s="6">
        <v>0.19565217391304349</v>
      </c>
      <c r="H173" s="6">
        <v>0.33695652173913043</v>
      </c>
      <c r="I173" s="6">
        <v>0.65217391304347827</v>
      </c>
      <c r="J173" s="6">
        <v>5.2065217391304346</v>
      </c>
      <c r="K173" s="6">
        <v>8.8505434782608692</v>
      </c>
      <c r="L173" s="6">
        <f t="shared" si="8"/>
        <v>14.057065217391305</v>
      </c>
      <c r="M173" s="6">
        <f t="shared" si="9"/>
        <v>0.1273009154444335</v>
      </c>
      <c r="N173" s="6">
        <v>5.1304347826086953</v>
      </c>
      <c r="O173" s="6">
        <v>5.4809782608695654</v>
      </c>
      <c r="P173" s="6">
        <f t="shared" si="10"/>
        <v>10.611413043478262</v>
      </c>
      <c r="Q173" s="6">
        <f t="shared" si="11"/>
        <v>9.6097056796928829E-2</v>
      </c>
    </row>
    <row r="174" spans="1:17" x14ac:dyDescent="0.3">
      <c r="A174" s="5" t="s">
        <v>31</v>
      </c>
      <c r="B174" s="5" t="s">
        <v>384</v>
      </c>
      <c r="C174" s="5" t="s">
        <v>385</v>
      </c>
      <c r="D174" s="5" t="s">
        <v>151</v>
      </c>
      <c r="E174" s="6">
        <v>172.41304347826087</v>
      </c>
      <c r="F174" s="6">
        <v>4.3478260869565215</v>
      </c>
      <c r="G174" s="6">
        <v>3.6195652173913042</v>
      </c>
      <c r="H174" s="6">
        <v>0.71739130434782605</v>
      </c>
      <c r="I174" s="6">
        <v>4.7826086956521738</v>
      </c>
      <c r="J174" s="6">
        <v>4.7826086956521738</v>
      </c>
      <c r="K174" s="6">
        <v>28.915760869565219</v>
      </c>
      <c r="L174" s="6">
        <f t="shared" si="8"/>
        <v>33.698369565217391</v>
      </c>
      <c r="M174" s="6">
        <f t="shared" si="9"/>
        <v>0.19545139326692723</v>
      </c>
      <c r="N174" s="6">
        <v>3.9347826086956523</v>
      </c>
      <c r="O174" s="6">
        <v>11</v>
      </c>
      <c r="P174" s="6">
        <f t="shared" si="10"/>
        <v>14.934782608695652</v>
      </c>
      <c r="Q174" s="6">
        <f t="shared" si="11"/>
        <v>8.6622115748329342E-2</v>
      </c>
    </row>
    <row r="175" spans="1:17" x14ac:dyDescent="0.3">
      <c r="A175" s="5" t="s">
        <v>31</v>
      </c>
      <c r="B175" s="5" t="s">
        <v>386</v>
      </c>
      <c r="C175" s="5" t="s">
        <v>387</v>
      </c>
      <c r="D175" s="5" t="s">
        <v>298</v>
      </c>
      <c r="E175" s="6">
        <v>94.293478260869563</v>
      </c>
      <c r="F175" s="6">
        <v>5.3913043478260869</v>
      </c>
      <c r="G175" s="6">
        <v>2.3695652173913042</v>
      </c>
      <c r="H175" s="6">
        <v>0.32608695652173914</v>
      </c>
      <c r="I175" s="6">
        <v>2.1304347826086958</v>
      </c>
      <c r="J175" s="6">
        <v>5.4673913043478262</v>
      </c>
      <c r="K175" s="6">
        <v>8.1032608695652169</v>
      </c>
      <c r="L175" s="6">
        <f t="shared" si="8"/>
        <v>13.570652173913043</v>
      </c>
      <c r="M175" s="6">
        <f t="shared" si="9"/>
        <v>0.1439193083573487</v>
      </c>
      <c r="N175" s="6">
        <v>5.2690217391304346</v>
      </c>
      <c r="O175" s="6">
        <v>0</v>
      </c>
      <c r="P175" s="6">
        <f t="shared" si="10"/>
        <v>5.2690217391304346</v>
      </c>
      <c r="Q175" s="6">
        <f t="shared" si="11"/>
        <v>5.5878962536023057E-2</v>
      </c>
    </row>
    <row r="176" spans="1:17" x14ac:dyDescent="0.3">
      <c r="A176" s="5" t="s">
        <v>31</v>
      </c>
      <c r="B176" s="5" t="s">
        <v>388</v>
      </c>
      <c r="C176" s="5" t="s">
        <v>389</v>
      </c>
      <c r="D176" s="5" t="s">
        <v>139</v>
      </c>
      <c r="E176" s="6">
        <v>103.3804347826087</v>
      </c>
      <c r="F176" s="6">
        <v>4.5652173913043477</v>
      </c>
      <c r="G176" s="6">
        <v>0.22826086956521738</v>
      </c>
      <c r="H176" s="6">
        <v>0.32608695652173914</v>
      </c>
      <c r="I176" s="6">
        <v>3.2282608695652173</v>
      </c>
      <c r="J176" s="6">
        <v>5.1086956521739131</v>
      </c>
      <c r="K176" s="6">
        <v>25.714673913043477</v>
      </c>
      <c r="L176" s="6">
        <f t="shared" si="8"/>
        <v>30.823369565217391</v>
      </c>
      <c r="M176" s="6">
        <f t="shared" si="9"/>
        <v>0.29815476816317943</v>
      </c>
      <c r="N176" s="6">
        <v>4.8586956521739131</v>
      </c>
      <c r="O176" s="6">
        <v>0</v>
      </c>
      <c r="P176" s="6">
        <f t="shared" si="10"/>
        <v>4.8586956521739131</v>
      </c>
      <c r="Q176" s="6">
        <f t="shared" si="11"/>
        <v>4.6998212595941537E-2</v>
      </c>
    </row>
    <row r="177" spans="1:17" x14ac:dyDescent="0.3">
      <c r="A177" s="5" t="s">
        <v>31</v>
      </c>
      <c r="B177" s="5" t="s">
        <v>390</v>
      </c>
      <c r="C177" s="5" t="s">
        <v>391</v>
      </c>
      <c r="D177" s="5" t="s">
        <v>139</v>
      </c>
      <c r="E177" s="6">
        <v>110.31521739130434</v>
      </c>
      <c r="F177" s="6">
        <v>4.4782608695652177</v>
      </c>
      <c r="G177" s="6">
        <v>1.0869565217391304E-2</v>
      </c>
      <c r="H177" s="6">
        <v>0.33695652173913043</v>
      </c>
      <c r="I177" s="6">
        <v>5.75</v>
      </c>
      <c r="J177" s="6">
        <v>4.7391304347826084</v>
      </c>
      <c r="K177" s="6">
        <v>9.1358695652173907</v>
      </c>
      <c r="L177" s="6">
        <f t="shared" si="8"/>
        <v>13.875</v>
      </c>
      <c r="M177" s="6">
        <f t="shared" si="9"/>
        <v>0.12577593851610996</v>
      </c>
      <c r="N177" s="6">
        <v>4.9565217391304346</v>
      </c>
      <c r="O177" s="6">
        <v>0.36684782608695654</v>
      </c>
      <c r="P177" s="6">
        <f t="shared" si="10"/>
        <v>5.3233695652173907</v>
      </c>
      <c r="Q177" s="6">
        <f t="shared" si="11"/>
        <v>4.8255985811409989E-2</v>
      </c>
    </row>
    <row r="178" spans="1:17" x14ac:dyDescent="0.3">
      <c r="A178" s="5" t="s">
        <v>31</v>
      </c>
      <c r="B178" s="5" t="s">
        <v>392</v>
      </c>
      <c r="C178" s="5" t="s">
        <v>62</v>
      </c>
      <c r="D178" s="5" t="s">
        <v>52</v>
      </c>
      <c r="E178" s="6">
        <v>99.706521739130437</v>
      </c>
      <c r="F178" s="6">
        <v>4.6956521739130439</v>
      </c>
      <c r="G178" s="6">
        <v>0.34239130434782611</v>
      </c>
      <c r="H178" s="6">
        <v>0.35869565217391303</v>
      </c>
      <c r="I178" s="6">
        <v>3.0869565217391304</v>
      </c>
      <c r="J178" s="6">
        <v>5.2173913043478262</v>
      </c>
      <c r="K178" s="6">
        <v>7.7934782608695654</v>
      </c>
      <c r="L178" s="6">
        <f t="shared" si="8"/>
        <v>13.010869565217391</v>
      </c>
      <c r="M178" s="6">
        <f t="shared" si="9"/>
        <v>0.13049166030742396</v>
      </c>
      <c r="N178" s="6">
        <v>4.7826086956521738</v>
      </c>
      <c r="O178" s="6">
        <v>0</v>
      </c>
      <c r="P178" s="6">
        <f t="shared" si="10"/>
        <v>4.7826086956521738</v>
      </c>
      <c r="Q178" s="6">
        <f t="shared" si="11"/>
        <v>4.7966859260874302E-2</v>
      </c>
    </row>
    <row r="179" spans="1:17" x14ac:dyDescent="0.3">
      <c r="A179" s="5" t="s">
        <v>31</v>
      </c>
      <c r="B179" s="5" t="s">
        <v>393</v>
      </c>
      <c r="C179" s="5" t="s">
        <v>394</v>
      </c>
      <c r="D179" s="5" t="s">
        <v>35</v>
      </c>
      <c r="E179" s="6">
        <v>75.554347826086953</v>
      </c>
      <c r="F179" s="6">
        <v>4.6956521739130439</v>
      </c>
      <c r="G179" s="6">
        <v>1.2380434782608696</v>
      </c>
      <c r="H179" s="6">
        <v>0.20652173913043478</v>
      </c>
      <c r="I179" s="6">
        <v>3.2826086956521738</v>
      </c>
      <c r="J179" s="6">
        <v>4.9565217391304346</v>
      </c>
      <c r="K179" s="6">
        <v>11.040760869565217</v>
      </c>
      <c r="L179" s="6">
        <f t="shared" si="8"/>
        <v>15.997282608695652</v>
      </c>
      <c r="M179" s="6">
        <f t="shared" si="9"/>
        <v>0.21173212487411885</v>
      </c>
      <c r="N179" s="6">
        <v>6.0869565217391308</v>
      </c>
      <c r="O179" s="6">
        <v>0</v>
      </c>
      <c r="P179" s="6">
        <f t="shared" si="10"/>
        <v>6.0869565217391308</v>
      </c>
      <c r="Q179" s="6">
        <f t="shared" si="11"/>
        <v>8.0563947633434052E-2</v>
      </c>
    </row>
    <row r="180" spans="1:17" x14ac:dyDescent="0.3">
      <c r="A180" s="5" t="s">
        <v>31</v>
      </c>
      <c r="B180" s="5" t="s">
        <v>395</v>
      </c>
      <c r="C180" s="5" t="s">
        <v>396</v>
      </c>
      <c r="D180" s="5" t="s">
        <v>182</v>
      </c>
      <c r="E180" s="6">
        <v>114.28260869565217</v>
      </c>
      <c r="F180" s="6">
        <v>5.3043478260869561</v>
      </c>
      <c r="G180" s="6">
        <v>0.22554347826086957</v>
      </c>
      <c r="H180" s="6">
        <v>0.44565217391304346</v>
      </c>
      <c r="I180" s="6">
        <v>4.75</v>
      </c>
      <c r="J180" s="6">
        <v>5.1413043478260869</v>
      </c>
      <c r="K180" s="6">
        <v>16.429347826086957</v>
      </c>
      <c r="L180" s="6">
        <f t="shared" si="8"/>
        <v>21.570652173913043</v>
      </c>
      <c r="M180" s="6">
        <f t="shared" si="9"/>
        <v>0.18874833555259654</v>
      </c>
      <c r="N180" s="6">
        <v>4.0978260869565215</v>
      </c>
      <c r="O180" s="6">
        <v>0</v>
      </c>
      <c r="P180" s="6">
        <f t="shared" si="10"/>
        <v>4.0978260869565215</v>
      </c>
      <c r="Q180" s="6">
        <f t="shared" si="11"/>
        <v>3.585695263458246E-2</v>
      </c>
    </row>
    <row r="181" spans="1:17" x14ac:dyDescent="0.3">
      <c r="A181" s="5" t="s">
        <v>31</v>
      </c>
      <c r="B181" s="5" t="s">
        <v>397</v>
      </c>
      <c r="C181" s="5" t="s">
        <v>398</v>
      </c>
      <c r="D181" s="5" t="s">
        <v>399</v>
      </c>
      <c r="E181" s="6">
        <v>112.52173913043478</v>
      </c>
      <c r="F181" s="6">
        <v>5.1304347826086953</v>
      </c>
      <c r="G181" s="6">
        <v>1.826086956521739</v>
      </c>
      <c r="H181" s="6">
        <v>0.34239130434782611</v>
      </c>
      <c r="I181" s="6">
        <v>2.0869565217391304</v>
      </c>
      <c r="J181" s="6">
        <v>5.1902173913043477</v>
      </c>
      <c r="K181" s="6">
        <v>7.9538043478260869</v>
      </c>
      <c r="L181" s="6">
        <f t="shared" si="8"/>
        <v>13.144021739130434</v>
      </c>
      <c r="M181" s="6">
        <f t="shared" si="9"/>
        <v>0.11681317619783615</v>
      </c>
      <c r="N181" s="6">
        <v>6.1956521739130439</v>
      </c>
      <c r="O181" s="6">
        <v>2.2608695652173911</v>
      </c>
      <c r="P181" s="6">
        <f t="shared" si="10"/>
        <v>8.4565217391304355</v>
      </c>
      <c r="Q181" s="6">
        <f t="shared" si="11"/>
        <v>7.5154559505409585E-2</v>
      </c>
    </row>
    <row r="182" spans="1:17" x14ac:dyDescent="0.3">
      <c r="A182" s="5" t="s">
        <v>31</v>
      </c>
      <c r="B182" s="5" t="s">
        <v>400</v>
      </c>
      <c r="C182" s="5" t="s">
        <v>381</v>
      </c>
      <c r="D182" s="5" t="s">
        <v>142</v>
      </c>
      <c r="E182" s="6">
        <v>209.80434782608697</v>
      </c>
      <c r="F182" s="6">
        <v>4.3478260869565215</v>
      </c>
      <c r="G182" s="6">
        <v>1.3043478260869565</v>
      </c>
      <c r="H182" s="6">
        <v>1.0434782608695652</v>
      </c>
      <c r="I182" s="6">
        <v>5.1304347826086953</v>
      </c>
      <c r="J182" s="6">
        <v>4.9565217391304346</v>
      </c>
      <c r="K182" s="6">
        <v>19.858695652173914</v>
      </c>
      <c r="L182" s="6">
        <f t="shared" si="8"/>
        <v>24.815217391304348</v>
      </c>
      <c r="M182" s="6">
        <f t="shared" si="9"/>
        <v>0.11827789866335094</v>
      </c>
      <c r="N182" s="6">
        <v>4.9565217391304346</v>
      </c>
      <c r="O182" s="6">
        <v>4.8695652173913047</v>
      </c>
      <c r="P182" s="6">
        <f t="shared" si="10"/>
        <v>9.8260869565217384</v>
      </c>
      <c r="Q182" s="6">
        <f t="shared" si="11"/>
        <v>4.6834524919697432E-2</v>
      </c>
    </row>
    <row r="183" spans="1:17" x14ac:dyDescent="0.3">
      <c r="A183" s="5" t="s">
        <v>31</v>
      </c>
      <c r="B183" s="5" t="s">
        <v>401</v>
      </c>
      <c r="C183" s="5" t="s">
        <v>58</v>
      </c>
      <c r="D183" s="5" t="s">
        <v>59</v>
      </c>
      <c r="E183" s="6">
        <v>97.923913043478265</v>
      </c>
      <c r="F183" s="6">
        <v>4.7826086956521738</v>
      </c>
      <c r="G183" s="6">
        <v>2.347826086956522</v>
      </c>
      <c r="H183" s="6">
        <v>1.2173913043478262</v>
      </c>
      <c r="I183" s="6">
        <v>5.3913043478260869</v>
      </c>
      <c r="J183" s="6">
        <v>3.3206521739130435</v>
      </c>
      <c r="K183" s="6">
        <v>8.0271739130434785</v>
      </c>
      <c r="L183" s="6">
        <f t="shared" si="8"/>
        <v>11.347826086956522</v>
      </c>
      <c r="M183" s="6">
        <f t="shared" si="9"/>
        <v>0.11588411588411587</v>
      </c>
      <c r="N183" s="6">
        <v>5.3967391304347823</v>
      </c>
      <c r="O183" s="6">
        <v>0</v>
      </c>
      <c r="P183" s="6">
        <f t="shared" si="10"/>
        <v>5.3967391304347823</v>
      </c>
      <c r="Q183" s="6">
        <f t="shared" si="11"/>
        <v>5.5111555111555105E-2</v>
      </c>
    </row>
    <row r="184" spans="1:17" x14ac:dyDescent="0.3">
      <c r="A184" s="5" t="s">
        <v>31</v>
      </c>
      <c r="B184" s="5" t="s">
        <v>402</v>
      </c>
      <c r="C184" s="5" t="s">
        <v>403</v>
      </c>
      <c r="D184" s="5" t="s">
        <v>176</v>
      </c>
      <c r="E184" s="6">
        <v>69.347826086956516</v>
      </c>
      <c r="F184" s="6">
        <v>5.3043478260869561</v>
      </c>
      <c r="G184" s="6">
        <v>0.94347826086956521</v>
      </c>
      <c r="H184" s="6">
        <v>0.22826086956521738</v>
      </c>
      <c r="I184" s="6">
        <v>0.98913043478260865</v>
      </c>
      <c r="J184" s="6">
        <v>4.7989130434782608</v>
      </c>
      <c r="K184" s="6">
        <v>6.0570652173913047</v>
      </c>
      <c r="L184" s="6">
        <f t="shared" si="8"/>
        <v>10.855978260869566</v>
      </c>
      <c r="M184" s="6">
        <f t="shared" si="9"/>
        <v>0.15654388714733544</v>
      </c>
      <c r="N184" s="6">
        <v>0</v>
      </c>
      <c r="O184" s="6">
        <v>5.1494565217391308</v>
      </c>
      <c r="P184" s="6">
        <f t="shared" si="10"/>
        <v>5.1494565217391308</v>
      </c>
      <c r="Q184" s="6">
        <f t="shared" si="11"/>
        <v>7.4255485893416934E-2</v>
      </c>
    </row>
    <row r="185" spans="1:17" x14ac:dyDescent="0.3">
      <c r="A185" s="5" t="s">
        <v>31</v>
      </c>
      <c r="B185" s="5" t="s">
        <v>404</v>
      </c>
      <c r="C185" s="5" t="s">
        <v>385</v>
      </c>
      <c r="D185" s="5" t="s">
        <v>151</v>
      </c>
      <c r="E185" s="6">
        <v>105.68478260869566</v>
      </c>
      <c r="F185" s="6">
        <v>1.0434782608695652</v>
      </c>
      <c r="G185" s="6">
        <v>1.2173913043478262</v>
      </c>
      <c r="H185" s="6">
        <v>0.4891304347826087</v>
      </c>
      <c r="I185" s="6">
        <v>4.7826086956521738</v>
      </c>
      <c r="J185" s="6">
        <v>5.5652173913043477</v>
      </c>
      <c r="K185" s="6">
        <v>21.296195652173914</v>
      </c>
      <c r="L185" s="6">
        <f t="shared" si="8"/>
        <v>26.861413043478262</v>
      </c>
      <c r="M185" s="6">
        <f t="shared" si="9"/>
        <v>0.25416538105522984</v>
      </c>
      <c r="N185" s="6">
        <v>5.3043478260869561</v>
      </c>
      <c r="O185" s="6">
        <v>0</v>
      </c>
      <c r="P185" s="6">
        <f t="shared" si="10"/>
        <v>5.3043478260869561</v>
      </c>
      <c r="Q185" s="6">
        <f t="shared" si="11"/>
        <v>5.0190270492646294E-2</v>
      </c>
    </row>
    <row r="186" spans="1:17" x14ac:dyDescent="0.3">
      <c r="A186" s="5" t="s">
        <v>31</v>
      </c>
      <c r="B186" s="5" t="s">
        <v>405</v>
      </c>
      <c r="C186" s="5" t="s">
        <v>406</v>
      </c>
      <c r="D186" s="5" t="s">
        <v>66</v>
      </c>
      <c r="E186" s="6">
        <v>127.73913043478261</v>
      </c>
      <c r="F186" s="6">
        <v>12.108695652173912</v>
      </c>
      <c r="G186" s="6">
        <v>1.5679347826086956</v>
      </c>
      <c r="H186" s="6">
        <v>0.40217391304347827</v>
      </c>
      <c r="I186" s="6">
        <v>5.1739130434782608</v>
      </c>
      <c r="J186" s="6">
        <v>20.026086956521727</v>
      </c>
      <c r="K186" s="6">
        <v>0</v>
      </c>
      <c r="L186" s="6">
        <f t="shared" si="8"/>
        <v>20.026086956521727</v>
      </c>
      <c r="M186" s="6">
        <f t="shared" si="9"/>
        <v>0.15677331518039472</v>
      </c>
      <c r="N186" s="6">
        <v>16.352173913043476</v>
      </c>
      <c r="O186" s="6">
        <v>0</v>
      </c>
      <c r="P186" s="6">
        <f t="shared" si="10"/>
        <v>16.352173913043476</v>
      </c>
      <c r="Q186" s="6">
        <f t="shared" si="11"/>
        <v>0.12801225323349216</v>
      </c>
    </row>
    <row r="187" spans="1:17" x14ac:dyDescent="0.3">
      <c r="A187" s="5" t="s">
        <v>31</v>
      </c>
      <c r="B187" s="5" t="s">
        <v>407</v>
      </c>
      <c r="C187" s="5" t="s">
        <v>104</v>
      </c>
      <c r="D187" s="5" t="s">
        <v>105</v>
      </c>
      <c r="E187" s="6">
        <v>174.11956521739131</v>
      </c>
      <c r="F187" s="6">
        <v>63.446304347826079</v>
      </c>
      <c r="G187" s="6">
        <v>1.9130434782608696</v>
      </c>
      <c r="H187" s="6">
        <v>0</v>
      </c>
      <c r="I187" s="6">
        <v>5.2173913043478262</v>
      </c>
      <c r="J187" s="6">
        <v>0</v>
      </c>
      <c r="K187" s="6">
        <v>22.170326086956521</v>
      </c>
      <c r="L187" s="6">
        <f t="shared" si="8"/>
        <v>22.170326086956521</v>
      </c>
      <c r="M187" s="6">
        <f t="shared" si="9"/>
        <v>0.12732817279480615</v>
      </c>
      <c r="N187" s="6">
        <v>14.923913043478262</v>
      </c>
      <c r="O187" s="6">
        <v>0</v>
      </c>
      <c r="P187" s="6">
        <f t="shared" si="10"/>
        <v>14.923913043478262</v>
      </c>
      <c r="Q187" s="6">
        <f t="shared" si="11"/>
        <v>8.5710718521755422E-2</v>
      </c>
    </row>
    <row r="188" spans="1:17" x14ac:dyDescent="0.3">
      <c r="A188" s="5" t="s">
        <v>31</v>
      </c>
      <c r="B188" s="5" t="s">
        <v>408</v>
      </c>
      <c r="C188" s="5" t="s">
        <v>387</v>
      </c>
      <c r="D188" s="5" t="s">
        <v>298</v>
      </c>
      <c r="E188" s="6">
        <v>101.8804347826087</v>
      </c>
      <c r="F188" s="6">
        <v>0.60869565217391308</v>
      </c>
      <c r="G188" s="6">
        <v>0.52369565217391245</v>
      </c>
      <c r="H188" s="6">
        <v>0.3641304347826087</v>
      </c>
      <c r="I188" s="6">
        <v>2.9782608695652173</v>
      </c>
      <c r="J188" s="6">
        <v>0</v>
      </c>
      <c r="K188" s="6">
        <v>7.5742391304347807</v>
      </c>
      <c r="L188" s="6">
        <f t="shared" si="8"/>
        <v>7.5742391304347807</v>
      </c>
      <c r="M188" s="6">
        <f t="shared" si="9"/>
        <v>7.4344393470607034E-2</v>
      </c>
      <c r="N188" s="6">
        <v>5.4363043478260877</v>
      </c>
      <c r="O188" s="6">
        <v>0</v>
      </c>
      <c r="P188" s="6">
        <f t="shared" si="10"/>
        <v>5.4363043478260877</v>
      </c>
      <c r="Q188" s="6">
        <f t="shared" si="11"/>
        <v>5.3359650058679188E-2</v>
      </c>
    </row>
    <row r="189" spans="1:17" x14ac:dyDescent="0.3">
      <c r="A189" s="5" t="s">
        <v>31</v>
      </c>
      <c r="B189" s="5" t="s">
        <v>409</v>
      </c>
      <c r="C189" s="5" t="s">
        <v>62</v>
      </c>
      <c r="D189" s="5" t="s">
        <v>52</v>
      </c>
      <c r="E189" s="6">
        <v>183.96739130434781</v>
      </c>
      <c r="F189" s="6">
        <v>34.269565217391303</v>
      </c>
      <c r="G189" s="6">
        <v>0</v>
      </c>
      <c r="H189" s="6">
        <v>8.9858695652173939</v>
      </c>
      <c r="I189" s="6">
        <v>15.782608695652174</v>
      </c>
      <c r="J189" s="6">
        <v>4.8304347826086955</v>
      </c>
      <c r="K189" s="6">
        <v>0</v>
      </c>
      <c r="L189" s="6">
        <f t="shared" si="8"/>
        <v>4.8304347826086955</v>
      </c>
      <c r="M189" s="6">
        <f t="shared" si="9"/>
        <v>2.625701624815362E-2</v>
      </c>
      <c r="N189" s="6">
        <v>13.498478260869565</v>
      </c>
      <c r="O189" s="6">
        <v>0</v>
      </c>
      <c r="P189" s="6">
        <f t="shared" si="10"/>
        <v>13.498478260869565</v>
      </c>
      <c r="Q189" s="6">
        <f t="shared" si="11"/>
        <v>7.3374298375184638E-2</v>
      </c>
    </row>
    <row r="190" spans="1:17" x14ac:dyDescent="0.3">
      <c r="A190" s="5" t="s">
        <v>31</v>
      </c>
      <c r="B190" s="5" t="s">
        <v>410</v>
      </c>
      <c r="C190" s="5" t="s">
        <v>162</v>
      </c>
      <c r="D190" s="5" t="s">
        <v>35</v>
      </c>
      <c r="E190" s="6">
        <v>192.5108695652174</v>
      </c>
      <c r="F190" s="6">
        <v>5.2173913043478262</v>
      </c>
      <c r="G190" s="6">
        <v>0.30434782608695654</v>
      </c>
      <c r="H190" s="6">
        <v>1.1521739130434783</v>
      </c>
      <c r="I190" s="6">
        <v>7.2934782608695654</v>
      </c>
      <c r="J190" s="6">
        <v>0</v>
      </c>
      <c r="K190" s="6">
        <v>47.154891304347828</v>
      </c>
      <c r="L190" s="6">
        <f t="shared" si="8"/>
        <v>47.154891304347828</v>
      </c>
      <c r="M190" s="6">
        <f t="shared" si="9"/>
        <v>0.24494664332900457</v>
      </c>
      <c r="N190" s="6">
        <v>15.956521739130435</v>
      </c>
      <c r="O190" s="6">
        <v>0</v>
      </c>
      <c r="P190" s="6">
        <f t="shared" si="10"/>
        <v>15.956521739130435</v>
      </c>
      <c r="Q190" s="6">
        <f t="shared" si="11"/>
        <v>8.2886341821466883E-2</v>
      </c>
    </row>
    <row r="191" spans="1:17" x14ac:dyDescent="0.3">
      <c r="A191" s="5" t="s">
        <v>31</v>
      </c>
      <c r="B191" s="5" t="s">
        <v>411</v>
      </c>
      <c r="C191" s="5" t="s">
        <v>222</v>
      </c>
      <c r="D191" s="5" t="s">
        <v>223</v>
      </c>
      <c r="E191" s="6">
        <v>97.891304347826093</v>
      </c>
      <c r="F191" s="6">
        <v>4.9565217391304346</v>
      </c>
      <c r="G191" s="6">
        <v>0</v>
      </c>
      <c r="H191" s="6">
        <v>0</v>
      </c>
      <c r="I191" s="6">
        <v>0</v>
      </c>
      <c r="J191" s="6">
        <v>0</v>
      </c>
      <c r="K191" s="6">
        <v>0</v>
      </c>
      <c r="L191" s="6">
        <f t="shared" si="8"/>
        <v>0</v>
      </c>
      <c r="M191" s="6">
        <f t="shared" si="9"/>
        <v>0</v>
      </c>
      <c r="N191" s="6">
        <v>10.790760869565217</v>
      </c>
      <c r="O191" s="6">
        <v>0</v>
      </c>
      <c r="P191" s="6">
        <f t="shared" si="10"/>
        <v>10.790760869565217</v>
      </c>
      <c r="Q191" s="6">
        <f t="shared" si="11"/>
        <v>0.11023206751054851</v>
      </c>
    </row>
    <row r="192" spans="1:17" x14ac:dyDescent="0.3">
      <c r="A192" s="5" t="s">
        <v>31</v>
      </c>
      <c r="B192" s="5" t="s">
        <v>412</v>
      </c>
      <c r="C192" s="5" t="s">
        <v>150</v>
      </c>
      <c r="D192" s="5" t="s">
        <v>223</v>
      </c>
      <c r="E192" s="6">
        <v>59.630434782608695</v>
      </c>
      <c r="F192" s="6">
        <v>4.7826086956521738</v>
      </c>
      <c r="G192" s="6">
        <v>0</v>
      </c>
      <c r="H192" s="6">
        <v>0</v>
      </c>
      <c r="I192" s="6">
        <v>0</v>
      </c>
      <c r="J192" s="6">
        <v>0</v>
      </c>
      <c r="K192" s="6">
        <v>0</v>
      </c>
      <c r="L192" s="6">
        <f t="shared" si="8"/>
        <v>0</v>
      </c>
      <c r="M192" s="6">
        <f t="shared" si="9"/>
        <v>0</v>
      </c>
      <c r="N192" s="6">
        <v>7.4809782608695654</v>
      </c>
      <c r="O192" s="6">
        <v>0</v>
      </c>
      <c r="P192" s="6">
        <f t="shared" si="10"/>
        <v>7.4809782608695654</v>
      </c>
      <c r="Q192" s="6">
        <f t="shared" si="11"/>
        <v>0.12545570543200876</v>
      </c>
    </row>
    <row r="193" spans="1:17" x14ac:dyDescent="0.3">
      <c r="A193" s="5" t="s">
        <v>31</v>
      </c>
      <c r="B193" s="5" t="s">
        <v>413</v>
      </c>
      <c r="C193" s="5" t="s">
        <v>341</v>
      </c>
      <c r="D193" s="5" t="s">
        <v>342</v>
      </c>
      <c r="E193" s="6">
        <v>157.56521739130434</v>
      </c>
      <c r="F193" s="6">
        <v>5.1304347826086953</v>
      </c>
      <c r="G193" s="6">
        <v>5.434782608695652E-2</v>
      </c>
      <c r="H193" s="6">
        <v>0.70652173913043481</v>
      </c>
      <c r="I193" s="6">
        <v>10.706521739130435</v>
      </c>
      <c r="J193" s="6">
        <v>0</v>
      </c>
      <c r="K193" s="6">
        <v>22.296195652173914</v>
      </c>
      <c r="L193" s="6">
        <f t="shared" si="8"/>
        <v>22.296195652173914</v>
      </c>
      <c r="M193" s="6">
        <f t="shared" si="9"/>
        <v>0.14150455298013245</v>
      </c>
      <c r="N193" s="6">
        <v>11.722826086956522</v>
      </c>
      <c r="O193" s="6">
        <v>0</v>
      </c>
      <c r="P193" s="6">
        <f t="shared" si="10"/>
        <v>11.722826086956522</v>
      </c>
      <c r="Q193" s="6">
        <f t="shared" si="11"/>
        <v>7.4399834437086088E-2</v>
      </c>
    </row>
    <row r="194" spans="1:17" x14ac:dyDescent="0.3">
      <c r="A194" s="5" t="s">
        <v>31</v>
      </c>
      <c r="B194" s="5" t="s">
        <v>414</v>
      </c>
      <c r="C194" s="5" t="s">
        <v>172</v>
      </c>
      <c r="D194" s="5" t="s">
        <v>173</v>
      </c>
      <c r="E194" s="6">
        <v>109.20652173913044</v>
      </c>
      <c r="F194" s="6">
        <v>6.6086956521739131</v>
      </c>
      <c r="G194" s="6">
        <v>0.72282608695652173</v>
      </c>
      <c r="H194" s="6">
        <v>0.70652173913043481</v>
      </c>
      <c r="I194" s="6">
        <v>2.0869565217391304</v>
      </c>
      <c r="J194" s="6">
        <v>6.2326086956521758</v>
      </c>
      <c r="K194" s="6">
        <v>10.368478260869566</v>
      </c>
      <c r="L194" s="6">
        <f t="shared" ref="L194:L257" si="12">SUM(J194,K194)</f>
        <v>16.60108695652174</v>
      </c>
      <c r="M194" s="6">
        <f t="shared" ref="M194:M257" si="13">L194/E194</f>
        <v>0.15201552702299195</v>
      </c>
      <c r="N194" s="6">
        <v>0</v>
      </c>
      <c r="O194" s="6">
        <v>10.690217391304346</v>
      </c>
      <c r="P194" s="6">
        <f t="shared" ref="P194:P257" si="14">SUM(N194,O194)</f>
        <v>10.690217391304346</v>
      </c>
      <c r="Q194" s="6">
        <f t="shared" ref="Q194:Q257" si="15">P194/E194</f>
        <v>9.7889917388275086E-2</v>
      </c>
    </row>
    <row r="195" spans="1:17" x14ac:dyDescent="0.3">
      <c r="A195" s="5" t="s">
        <v>31</v>
      </c>
      <c r="B195" s="5" t="s">
        <v>415</v>
      </c>
      <c r="C195" s="5" t="s">
        <v>416</v>
      </c>
      <c r="D195" s="5" t="s">
        <v>99</v>
      </c>
      <c r="E195" s="6">
        <v>159.41304347826087</v>
      </c>
      <c r="F195" s="6">
        <v>10.608695652173912</v>
      </c>
      <c r="G195" s="6">
        <v>0</v>
      </c>
      <c r="H195" s="6">
        <v>0</v>
      </c>
      <c r="I195" s="6">
        <v>0</v>
      </c>
      <c r="J195" s="6">
        <v>5.7391304347826084</v>
      </c>
      <c r="K195" s="6">
        <v>11.745652173913046</v>
      </c>
      <c r="L195" s="6">
        <f t="shared" si="12"/>
        <v>17.484782608695653</v>
      </c>
      <c r="M195" s="6">
        <f t="shared" si="13"/>
        <v>0.10968225828446748</v>
      </c>
      <c r="N195" s="6">
        <v>0</v>
      </c>
      <c r="O195" s="6">
        <v>6.3326086956521745</v>
      </c>
      <c r="P195" s="6">
        <f t="shared" si="14"/>
        <v>6.3326086956521745</v>
      </c>
      <c r="Q195" s="6">
        <f t="shared" si="15"/>
        <v>3.9724532933315154E-2</v>
      </c>
    </row>
    <row r="196" spans="1:17" x14ac:dyDescent="0.3">
      <c r="A196" s="5" t="s">
        <v>31</v>
      </c>
      <c r="B196" s="5" t="s">
        <v>417</v>
      </c>
      <c r="C196" s="5" t="s">
        <v>62</v>
      </c>
      <c r="D196" s="5" t="s">
        <v>52</v>
      </c>
      <c r="E196" s="6">
        <v>87.521739130434781</v>
      </c>
      <c r="F196" s="6">
        <v>5.0434782608695654</v>
      </c>
      <c r="G196" s="6">
        <v>6.5217391304347824E-2</v>
      </c>
      <c r="H196" s="6">
        <v>0.30010869565217391</v>
      </c>
      <c r="I196" s="6">
        <v>1.9021739130434783</v>
      </c>
      <c r="J196" s="6">
        <v>5.1385869565217392</v>
      </c>
      <c r="K196" s="6">
        <v>8.5</v>
      </c>
      <c r="L196" s="6">
        <f t="shared" si="12"/>
        <v>13.638586956521738</v>
      </c>
      <c r="M196" s="6">
        <f t="shared" si="13"/>
        <v>0.15583084947839046</v>
      </c>
      <c r="N196" s="6">
        <v>5.1413043478260869</v>
      </c>
      <c r="O196" s="6">
        <v>1.3831521739130435</v>
      </c>
      <c r="P196" s="6">
        <f t="shared" si="14"/>
        <v>6.5244565217391308</v>
      </c>
      <c r="Q196" s="6">
        <f t="shared" si="15"/>
        <v>7.4546696472925986E-2</v>
      </c>
    </row>
    <row r="197" spans="1:17" x14ac:dyDescent="0.3">
      <c r="A197" s="5" t="s">
        <v>31</v>
      </c>
      <c r="B197" s="5" t="s">
        <v>418</v>
      </c>
      <c r="C197" s="5" t="s">
        <v>419</v>
      </c>
      <c r="D197" s="5" t="s">
        <v>176</v>
      </c>
      <c r="E197" s="6">
        <v>36.326086956521742</v>
      </c>
      <c r="F197" s="6">
        <v>3.4701086956521738</v>
      </c>
      <c r="G197" s="6">
        <v>6.5217391304347824E-2</v>
      </c>
      <c r="H197" s="6">
        <v>0.21739130434782608</v>
      </c>
      <c r="I197" s="6">
        <v>0.16304347826086957</v>
      </c>
      <c r="J197" s="6">
        <v>0</v>
      </c>
      <c r="K197" s="6">
        <v>7.3451086956521738</v>
      </c>
      <c r="L197" s="6">
        <f t="shared" si="12"/>
        <v>7.3451086956521738</v>
      </c>
      <c r="M197" s="6">
        <f t="shared" si="13"/>
        <v>0.20219928186714539</v>
      </c>
      <c r="N197" s="6">
        <v>0</v>
      </c>
      <c r="O197" s="6">
        <v>1.8315217391304348</v>
      </c>
      <c r="P197" s="6">
        <f t="shared" si="14"/>
        <v>1.8315217391304348</v>
      </c>
      <c r="Q197" s="6">
        <f t="shared" si="15"/>
        <v>5.0418910831837221E-2</v>
      </c>
    </row>
    <row r="198" spans="1:17" x14ac:dyDescent="0.3">
      <c r="A198" s="5" t="s">
        <v>31</v>
      </c>
      <c r="B198" s="5" t="s">
        <v>420</v>
      </c>
      <c r="C198" s="5" t="s">
        <v>421</v>
      </c>
      <c r="D198" s="5" t="s">
        <v>422</v>
      </c>
      <c r="E198" s="6">
        <v>103.76086956521739</v>
      </c>
      <c r="F198" s="6">
        <v>5.3043478260869561</v>
      </c>
      <c r="G198" s="6">
        <v>0.39130434782608697</v>
      </c>
      <c r="H198" s="6">
        <v>0.41304347826086957</v>
      </c>
      <c r="I198" s="6">
        <v>1.1956521739130435</v>
      </c>
      <c r="J198" s="6">
        <v>5.1304347826086953</v>
      </c>
      <c r="K198" s="6">
        <v>5.1064130434782626</v>
      </c>
      <c r="L198" s="6">
        <f t="shared" si="12"/>
        <v>10.236847826086958</v>
      </c>
      <c r="M198" s="6">
        <f t="shared" si="13"/>
        <v>9.8658076681332516E-2</v>
      </c>
      <c r="N198" s="6">
        <v>4.8361956521739131</v>
      </c>
      <c r="O198" s="6">
        <v>0</v>
      </c>
      <c r="P198" s="6">
        <f t="shared" si="14"/>
        <v>4.8361956521739131</v>
      </c>
      <c r="Q198" s="6">
        <f t="shared" si="15"/>
        <v>4.6609050911376494E-2</v>
      </c>
    </row>
    <row r="199" spans="1:17" x14ac:dyDescent="0.3">
      <c r="A199" s="5" t="s">
        <v>31</v>
      </c>
      <c r="B199" s="5" t="s">
        <v>423</v>
      </c>
      <c r="C199" s="5" t="s">
        <v>164</v>
      </c>
      <c r="D199" s="5" t="s">
        <v>71</v>
      </c>
      <c r="E199" s="6">
        <v>118.89130434782609</v>
      </c>
      <c r="F199" s="6">
        <v>5.3695652173913047</v>
      </c>
      <c r="G199" s="6">
        <v>0</v>
      </c>
      <c r="H199" s="6">
        <v>0</v>
      </c>
      <c r="I199" s="6">
        <v>5.1304347826086953</v>
      </c>
      <c r="J199" s="6">
        <v>14.277173913043478</v>
      </c>
      <c r="K199" s="6">
        <v>4.8668478260869561</v>
      </c>
      <c r="L199" s="6">
        <f t="shared" si="12"/>
        <v>19.144021739130434</v>
      </c>
      <c r="M199" s="6">
        <f t="shared" si="13"/>
        <v>0.16102121045895043</v>
      </c>
      <c r="N199" s="6">
        <v>4.6739130434782608</v>
      </c>
      <c r="O199" s="6">
        <v>0</v>
      </c>
      <c r="P199" s="6">
        <f t="shared" si="14"/>
        <v>4.6739130434782608</v>
      </c>
      <c r="Q199" s="6">
        <f t="shared" si="15"/>
        <v>3.9312488571950993E-2</v>
      </c>
    </row>
    <row r="200" spans="1:17" x14ac:dyDescent="0.3">
      <c r="A200" s="5" t="s">
        <v>31</v>
      </c>
      <c r="B200" s="5" t="s">
        <v>424</v>
      </c>
      <c r="C200" s="5" t="s">
        <v>425</v>
      </c>
      <c r="D200" s="5" t="s">
        <v>125</v>
      </c>
      <c r="E200" s="6">
        <v>108.52173913043478</v>
      </c>
      <c r="F200" s="6">
        <v>5.5652173913043477</v>
      </c>
      <c r="G200" s="6">
        <v>0.3641304347826087</v>
      </c>
      <c r="H200" s="6">
        <v>0.76630434782608692</v>
      </c>
      <c r="I200" s="6">
        <v>6.1739130434782608</v>
      </c>
      <c r="J200" s="6">
        <v>5.1304347826086953</v>
      </c>
      <c r="K200" s="6">
        <v>26.972826086956523</v>
      </c>
      <c r="L200" s="6">
        <f t="shared" si="12"/>
        <v>32.103260869565219</v>
      </c>
      <c r="M200" s="6">
        <f t="shared" si="13"/>
        <v>0.29582331730769235</v>
      </c>
      <c r="N200" s="6">
        <v>0.17391304347826086</v>
      </c>
      <c r="O200" s="6">
        <v>0</v>
      </c>
      <c r="P200" s="6">
        <f t="shared" si="14"/>
        <v>0.17391304347826086</v>
      </c>
      <c r="Q200" s="6">
        <f t="shared" si="15"/>
        <v>1.6025641025641025E-3</v>
      </c>
    </row>
    <row r="201" spans="1:17" x14ac:dyDescent="0.3">
      <c r="A201" s="5" t="s">
        <v>31</v>
      </c>
      <c r="B201" s="5" t="s">
        <v>426</v>
      </c>
      <c r="C201" s="5" t="s">
        <v>427</v>
      </c>
      <c r="D201" s="5" t="s">
        <v>94</v>
      </c>
      <c r="E201" s="6">
        <v>134.25</v>
      </c>
      <c r="F201" s="6">
        <v>4</v>
      </c>
      <c r="G201" s="6">
        <v>0</v>
      </c>
      <c r="H201" s="6">
        <v>0</v>
      </c>
      <c r="I201" s="6">
        <v>4.4347826086956523</v>
      </c>
      <c r="J201" s="6">
        <v>5.4103260869565215</v>
      </c>
      <c r="K201" s="6">
        <v>26.258152173913043</v>
      </c>
      <c r="L201" s="6">
        <f t="shared" si="12"/>
        <v>31.668478260869563</v>
      </c>
      <c r="M201" s="6">
        <f t="shared" si="13"/>
        <v>0.23589183062100233</v>
      </c>
      <c r="N201" s="6">
        <v>10.766304347826088</v>
      </c>
      <c r="O201" s="6">
        <v>0</v>
      </c>
      <c r="P201" s="6">
        <f t="shared" si="14"/>
        <v>10.766304347826088</v>
      </c>
      <c r="Q201" s="6">
        <f t="shared" si="15"/>
        <v>8.0195935551777189E-2</v>
      </c>
    </row>
    <row r="202" spans="1:17" x14ac:dyDescent="0.3">
      <c r="A202" s="5" t="s">
        <v>31</v>
      </c>
      <c r="B202" s="5" t="s">
        <v>428</v>
      </c>
      <c r="C202" s="5" t="s">
        <v>429</v>
      </c>
      <c r="D202" s="5" t="s">
        <v>203</v>
      </c>
      <c r="E202" s="6">
        <v>110.09782608695652</v>
      </c>
      <c r="F202" s="6">
        <v>10.269021739130435</v>
      </c>
      <c r="G202" s="6">
        <v>0</v>
      </c>
      <c r="H202" s="6">
        <v>0</v>
      </c>
      <c r="I202" s="6">
        <v>0</v>
      </c>
      <c r="J202" s="6">
        <v>5.2092391304347823</v>
      </c>
      <c r="K202" s="6">
        <v>14.081521739130435</v>
      </c>
      <c r="L202" s="6">
        <f t="shared" si="12"/>
        <v>19.290760869565219</v>
      </c>
      <c r="M202" s="6">
        <f t="shared" si="13"/>
        <v>0.17521472998321652</v>
      </c>
      <c r="N202" s="6">
        <v>5.1793478260869561</v>
      </c>
      <c r="O202" s="6">
        <v>0</v>
      </c>
      <c r="P202" s="6">
        <f t="shared" si="14"/>
        <v>5.1793478260869561</v>
      </c>
      <c r="Q202" s="6">
        <f t="shared" si="15"/>
        <v>4.7043143449501432E-2</v>
      </c>
    </row>
    <row r="203" spans="1:17" x14ac:dyDescent="0.3">
      <c r="A203" s="5" t="s">
        <v>31</v>
      </c>
      <c r="B203" s="5" t="s">
        <v>430</v>
      </c>
      <c r="C203" s="5" t="s">
        <v>431</v>
      </c>
      <c r="D203" s="5" t="s">
        <v>125</v>
      </c>
      <c r="E203" s="6">
        <v>98.782608695652172</v>
      </c>
      <c r="F203" s="6">
        <v>5.2173913043478262</v>
      </c>
      <c r="G203" s="6">
        <v>0</v>
      </c>
      <c r="H203" s="6">
        <v>0</v>
      </c>
      <c r="I203" s="6">
        <v>3.5217391304347827</v>
      </c>
      <c r="J203" s="6">
        <v>5.4782608695652177</v>
      </c>
      <c r="K203" s="6">
        <v>13.798913043478262</v>
      </c>
      <c r="L203" s="6">
        <f t="shared" si="12"/>
        <v>19.27717391304348</v>
      </c>
      <c r="M203" s="6">
        <f t="shared" si="13"/>
        <v>0.19514744718309862</v>
      </c>
      <c r="N203" s="6">
        <v>10.168478260869565</v>
      </c>
      <c r="O203" s="6">
        <v>0</v>
      </c>
      <c r="P203" s="6">
        <f t="shared" si="14"/>
        <v>10.168478260869565</v>
      </c>
      <c r="Q203" s="6">
        <f t="shared" si="15"/>
        <v>0.10293794014084506</v>
      </c>
    </row>
    <row r="204" spans="1:17" x14ac:dyDescent="0.3">
      <c r="A204" s="5" t="s">
        <v>31</v>
      </c>
      <c r="B204" s="5" t="s">
        <v>432</v>
      </c>
      <c r="C204" s="5" t="s">
        <v>90</v>
      </c>
      <c r="D204" s="5" t="s">
        <v>91</v>
      </c>
      <c r="E204" s="6">
        <v>54.793478260869563</v>
      </c>
      <c r="F204" s="6">
        <v>4.4347826086956523</v>
      </c>
      <c r="G204" s="6">
        <v>0</v>
      </c>
      <c r="H204" s="6">
        <v>0</v>
      </c>
      <c r="I204" s="6">
        <v>1.0434782608695652</v>
      </c>
      <c r="J204" s="6">
        <v>5.4728260869565215</v>
      </c>
      <c r="K204" s="6">
        <v>14.902173913043478</v>
      </c>
      <c r="L204" s="6">
        <f t="shared" si="12"/>
        <v>20.375</v>
      </c>
      <c r="M204" s="6">
        <f t="shared" si="13"/>
        <v>0.37185082324935531</v>
      </c>
      <c r="N204" s="6">
        <v>5.1766304347826084</v>
      </c>
      <c r="O204" s="6">
        <v>0</v>
      </c>
      <c r="P204" s="6">
        <f t="shared" si="14"/>
        <v>5.1766304347826084</v>
      </c>
      <c r="Q204" s="6">
        <f t="shared" si="15"/>
        <v>9.44753025193414E-2</v>
      </c>
    </row>
    <row r="205" spans="1:17" x14ac:dyDescent="0.3">
      <c r="A205" s="5" t="s">
        <v>31</v>
      </c>
      <c r="B205" s="5" t="s">
        <v>433</v>
      </c>
      <c r="C205" s="5" t="s">
        <v>434</v>
      </c>
      <c r="D205" s="5" t="s">
        <v>91</v>
      </c>
      <c r="E205" s="6">
        <v>98.967391304347828</v>
      </c>
      <c r="F205" s="6">
        <v>9.5516304347826093</v>
      </c>
      <c r="G205" s="6">
        <v>0</v>
      </c>
      <c r="H205" s="6">
        <v>0</v>
      </c>
      <c r="I205" s="6">
        <v>4.8695652173913047</v>
      </c>
      <c r="J205" s="6">
        <v>5.2173913043478262</v>
      </c>
      <c r="K205" s="6">
        <v>15.790760869565217</v>
      </c>
      <c r="L205" s="6">
        <f t="shared" si="12"/>
        <v>21.008152173913043</v>
      </c>
      <c r="M205" s="6">
        <f t="shared" si="13"/>
        <v>0.21227347611202635</v>
      </c>
      <c r="N205" s="6">
        <v>5.4157608695652177</v>
      </c>
      <c r="O205" s="6">
        <v>0</v>
      </c>
      <c r="P205" s="6">
        <f t="shared" si="14"/>
        <v>5.4157608695652177</v>
      </c>
      <c r="Q205" s="6">
        <f t="shared" si="15"/>
        <v>5.4722679846238333E-2</v>
      </c>
    </row>
    <row r="206" spans="1:17" x14ac:dyDescent="0.3">
      <c r="A206" s="5" t="s">
        <v>31</v>
      </c>
      <c r="B206" s="5" t="s">
        <v>435</v>
      </c>
      <c r="C206" s="5" t="s">
        <v>436</v>
      </c>
      <c r="D206" s="5" t="s">
        <v>125</v>
      </c>
      <c r="E206" s="6">
        <v>109.8695652173913</v>
      </c>
      <c r="F206" s="6">
        <v>5.4782608695652177</v>
      </c>
      <c r="G206" s="6">
        <v>0</v>
      </c>
      <c r="H206" s="6">
        <v>0</v>
      </c>
      <c r="I206" s="6">
        <v>3.2826086956521738</v>
      </c>
      <c r="J206" s="6">
        <v>4.5217391304347823</v>
      </c>
      <c r="K206" s="6">
        <v>7.4510869565217392</v>
      </c>
      <c r="L206" s="6">
        <f t="shared" si="12"/>
        <v>11.972826086956522</v>
      </c>
      <c r="M206" s="6">
        <f t="shared" si="13"/>
        <v>0.10897309062129007</v>
      </c>
      <c r="N206" s="6">
        <v>5.9864130434782608</v>
      </c>
      <c r="O206" s="6">
        <v>0</v>
      </c>
      <c r="P206" s="6">
        <f t="shared" si="14"/>
        <v>5.9864130434782608</v>
      </c>
      <c r="Q206" s="6">
        <f t="shared" si="15"/>
        <v>5.4486545310645035E-2</v>
      </c>
    </row>
    <row r="207" spans="1:17" x14ac:dyDescent="0.3">
      <c r="A207" s="5" t="s">
        <v>31</v>
      </c>
      <c r="B207" s="5" t="s">
        <v>437</v>
      </c>
      <c r="C207" s="5" t="s">
        <v>438</v>
      </c>
      <c r="D207" s="5" t="s">
        <v>422</v>
      </c>
      <c r="E207" s="6">
        <v>67.597826086956516</v>
      </c>
      <c r="F207" s="6">
        <v>5.3043478260869561</v>
      </c>
      <c r="G207" s="6">
        <v>0</v>
      </c>
      <c r="H207" s="6">
        <v>0</v>
      </c>
      <c r="I207" s="6">
        <v>1.1847826086956521</v>
      </c>
      <c r="J207" s="6">
        <v>5.3043478260869561</v>
      </c>
      <c r="K207" s="6">
        <v>9.679347826086957</v>
      </c>
      <c r="L207" s="6">
        <f t="shared" si="12"/>
        <v>14.983695652173914</v>
      </c>
      <c r="M207" s="6">
        <f t="shared" si="13"/>
        <v>0.22165943077665223</v>
      </c>
      <c r="N207" s="6">
        <v>3.3913043478260869</v>
      </c>
      <c r="O207" s="6">
        <v>0</v>
      </c>
      <c r="P207" s="6">
        <f t="shared" si="14"/>
        <v>3.3913043478260869</v>
      </c>
      <c r="Q207" s="6">
        <f t="shared" si="15"/>
        <v>5.016883743367101E-2</v>
      </c>
    </row>
    <row r="208" spans="1:17" x14ac:dyDescent="0.3">
      <c r="A208" s="5" t="s">
        <v>31</v>
      </c>
      <c r="B208" s="5" t="s">
        <v>439</v>
      </c>
      <c r="C208" s="5" t="s">
        <v>440</v>
      </c>
      <c r="D208" s="5" t="s">
        <v>94</v>
      </c>
      <c r="E208" s="6">
        <v>58.326086956521742</v>
      </c>
      <c r="F208" s="6">
        <v>0</v>
      </c>
      <c r="G208" s="6">
        <v>0.16413043478260866</v>
      </c>
      <c r="H208" s="6">
        <v>0.46739130434782611</v>
      </c>
      <c r="I208" s="6">
        <v>2.2173913043478262</v>
      </c>
      <c r="J208" s="6">
        <v>5.2173913043478262</v>
      </c>
      <c r="K208" s="6">
        <v>9.9956521739130419</v>
      </c>
      <c r="L208" s="6">
        <f t="shared" si="12"/>
        <v>15.213043478260868</v>
      </c>
      <c r="M208" s="6">
        <f t="shared" si="13"/>
        <v>0.26082743197912778</v>
      </c>
      <c r="N208" s="6">
        <v>4.8989130434782613</v>
      </c>
      <c r="O208" s="6">
        <v>0</v>
      </c>
      <c r="P208" s="6">
        <f t="shared" si="14"/>
        <v>4.8989130434782613</v>
      </c>
      <c r="Q208" s="6">
        <f t="shared" si="15"/>
        <v>8.3991800223630272E-2</v>
      </c>
    </row>
    <row r="209" spans="1:17" x14ac:dyDescent="0.3">
      <c r="A209" s="5" t="s">
        <v>31</v>
      </c>
      <c r="B209" s="5" t="s">
        <v>441</v>
      </c>
      <c r="C209" s="5" t="s">
        <v>146</v>
      </c>
      <c r="D209" s="5" t="s">
        <v>59</v>
      </c>
      <c r="E209" s="6">
        <v>96.565217391304344</v>
      </c>
      <c r="F209" s="6">
        <v>5.0217391304347823</v>
      </c>
      <c r="G209" s="6">
        <v>0.24728260869565216</v>
      </c>
      <c r="H209" s="6">
        <v>0.32065217391304346</v>
      </c>
      <c r="I209" s="6">
        <v>5.3913043478260869</v>
      </c>
      <c r="J209" s="6">
        <v>6.875</v>
      </c>
      <c r="K209" s="6">
        <v>4.7228260869565215</v>
      </c>
      <c r="L209" s="6">
        <f t="shared" si="12"/>
        <v>11.597826086956522</v>
      </c>
      <c r="M209" s="6">
        <f t="shared" si="13"/>
        <v>0.12010355695632598</v>
      </c>
      <c r="N209" s="6">
        <v>5.0706521739130439</v>
      </c>
      <c r="O209" s="6">
        <v>0</v>
      </c>
      <c r="P209" s="6">
        <f t="shared" si="14"/>
        <v>5.0706521739130439</v>
      </c>
      <c r="Q209" s="6">
        <f t="shared" si="15"/>
        <v>5.2510130571814508E-2</v>
      </c>
    </row>
    <row r="210" spans="1:17" x14ac:dyDescent="0.3">
      <c r="A210" s="5" t="s">
        <v>31</v>
      </c>
      <c r="B210" s="5" t="s">
        <v>442</v>
      </c>
      <c r="C210" s="5" t="s">
        <v>443</v>
      </c>
      <c r="D210" s="5" t="s">
        <v>86</v>
      </c>
      <c r="E210" s="6">
        <v>60.304347826086953</v>
      </c>
      <c r="F210" s="6">
        <v>4.1739130434782608</v>
      </c>
      <c r="G210" s="6">
        <v>0.19565217391304349</v>
      </c>
      <c r="H210" s="6">
        <v>0.19565217391304349</v>
      </c>
      <c r="I210" s="6">
        <v>5.3913043478260869</v>
      </c>
      <c r="J210" s="6">
        <v>5.3070652173913047</v>
      </c>
      <c r="K210" s="6">
        <v>8.6711956521739122</v>
      </c>
      <c r="L210" s="6">
        <f t="shared" si="12"/>
        <v>13.978260869565217</v>
      </c>
      <c r="M210" s="6">
        <f t="shared" si="13"/>
        <v>0.23179524152847875</v>
      </c>
      <c r="N210" s="6">
        <v>9.5597826086956523</v>
      </c>
      <c r="O210" s="6">
        <v>4.9646739130434785</v>
      </c>
      <c r="P210" s="6">
        <f t="shared" si="14"/>
        <v>14.524456521739131</v>
      </c>
      <c r="Q210" s="6">
        <f t="shared" si="15"/>
        <v>0.24085255948089404</v>
      </c>
    </row>
    <row r="211" spans="1:17" x14ac:dyDescent="0.3">
      <c r="A211" s="5" t="s">
        <v>31</v>
      </c>
      <c r="B211" s="5" t="s">
        <v>444</v>
      </c>
      <c r="C211" s="5" t="s">
        <v>445</v>
      </c>
      <c r="D211" s="5" t="s">
        <v>446</v>
      </c>
      <c r="E211" s="6">
        <v>31.097826086956523</v>
      </c>
      <c r="F211" s="6">
        <v>4.6086956521739131</v>
      </c>
      <c r="G211" s="6">
        <v>0.38043478260869568</v>
      </c>
      <c r="H211" s="6">
        <v>0.15217391304347827</v>
      </c>
      <c r="I211" s="6">
        <v>4.3478260869565216E-2</v>
      </c>
      <c r="J211" s="6">
        <v>4.9021739130434785</v>
      </c>
      <c r="K211" s="6">
        <v>12.983695652173912</v>
      </c>
      <c r="L211" s="6">
        <f t="shared" si="12"/>
        <v>17.885869565217391</v>
      </c>
      <c r="M211" s="6">
        <f t="shared" si="13"/>
        <v>0.57514854945823135</v>
      </c>
      <c r="N211" s="6">
        <v>4.0978260869565215</v>
      </c>
      <c r="O211" s="6">
        <v>0</v>
      </c>
      <c r="P211" s="6">
        <f t="shared" si="14"/>
        <v>4.0978260869565215</v>
      </c>
      <c r="Q211" s="6">
        <f t="shared" si="15"/>
        <v>0.13177210765466618</v>
      </c>
    </row>
    <row r="212" spans="1:17" x14ac:dyDescent="0.3">
      <c r="A212" s="5" t="s">
        <v>31</v>
      </c>
      <c r="B212" s="5" t="s">
        <v>447</v>
      </c>
      <c r="C212" s="5" t="s">
        <v>308</v>
      </c>
      <c r="D212" s="5" t="s">
        <v>32</v>
      </c>
      <c r="E212" s="6">
        <v>171.02173913043478</v>
      </c>
      <c r="F212" s="6">
        <v>5.7391304347826084</v>
      </c>
      <c r="G212" s="6">
        <v>1.7608695652173914</v>
      </c>
      <c r="H212" s="6">
        <v>0.80967391304347824</v>
      </c>
      <c r="I212" s="6">
        <v>5.7391304347826084</v>
      </c>
      <c r="J212" s="6">
        <v>0</v>
      </c>
      <c r="K212" s="6">
        <v>0</v>
      </c>
      <c r="L212" s="6">
        <f t="shared" si="12"/>
        <v>0</v>
      </c>
      <c r="M212" s="6">
        <f t="shared" si="13"/>
        <v>0</v>
      </c>
      <c r="N212" s="6">
        <v>0</v>
      </c>
      <c r="O212" s="6">
        <v>0</v>
      </c>
      <c r="P212" s="6">
        <f t="shared" si="14"/>
        <v>0</v>
      </c>
      <c r="Q212" s="6">
        <f t="shared" si="15"/>
        <v>0</v>
      </c>
    </row>
    <row r="213" spans="1:17" x14ac:dyDescent="0.3">
      <c r="A213" s="5" t="s">
        <v>31</v>
      </c>
      <c r="B213" s="5" t="s">
        <v>448</v>
      </c>
      <c r="C213" s="5" t="s">
        <v>449</v>
      </c>
      <c r="D213" s="5" t="s">
        <v>74</v>
      </c>
      <c r="E213" s="6">
        <v>87.989130434782609</v>
      </c>
      <c r="F213" s="6">
        <v>5.6521739130434785</v>
      </c>
      <c r="G213" s="6">
        <v>0.39945652173913043</v>
      </c>
      <c r="H213" s="6">
        <v>0.53260869565217395</v>
      </c>
      <c r="I213" s="6">
        <v>3.9891304347826089</v>
      </c>
      <c r="J213" s="6">
        <v>5.0788043478260869</v>
      </c>
      <c r="K213" s="6">
        <v>5.7445652173913047</v>
      </c>
      <c r="L213" s="6">
        <f t="shared" si="12"/>
        <v>10.823369565217391</v>
      </c>
      <c r="M213" s="6">
        <f t="shared" si="13"/>
        <v>0.12300802964793081</v>
      </c>
      <c r="N213" s="6">
        <v>5.2010869565217392</v>
      </c>
      <c r="O213" s="6">
        <v>0</v>
      </c>
      <c r="P213" s="6">
        <f t="shared" si="14"/>
        <v>5.2010869565217392</v>
      </c>
      <c r="Q213" s="6">
        <f t="shared" si="15"/>
        <v>5.9110562075355158E-2</v>
      </c>
    </row>
    <row r="214" spans="1:17" x14ac:dyDescent="0.3">
      <c r="A214" s="5" t="s">
        <v>31</v>
      </c>
      <c r="B214" s="5" t="s">
        <v>450</v>
      </c>
      <c r="C214" s="5" t="s">
        <v>162</v>
      </c>
      <c r="D214" s="5" t="s">
        <v>35</v>
      </c>
      <c r="E214" s="6">
        <v>87.989130434782609</v>
      </c>
      <c r="F214" s="6">
        <v>5.3043478260869561</v>
      </c>
      <c r="G214" s="6">
        <v>0.52369565217391245</v>
      </c>
      <c r="H214" s="6">
        <v>0.44391304347826088</v>
      </c>
      <c r="I214" s="6">
        <v>2.0217391304347827</v>
      </c>
      <c r="J214" s="6">
        <v>0</v>
      </c>
      <c r="K214" s="6">
        <v>12.099021739130434</v>
      </c>
      <c r="L214" s="6">
        <f t="shared" si="12"/>
        <v>12.099021739130434</v>
      </c>
      <c r="M214" s="6">
        <f t="shared" si="13"/>
        <v>0.13750586781964175</v>
      </c>
      <c r="N214" s="6">
        <v>6.008043478260868</v>
      </c>
      <c r="O214" s="6">
        <v>0</v>
      </c>
      <c r="P214" s="6">
        <f t="shared" si="14"/>
        <v>6.008043478260868</v>
      </c>
      <c r="Q214" s="6">
        <f t="shared" si="15"/>
        <v>6.8281655342804184E-2</v>
      </c>
    </row>
    <row r="215" spans="1:17" x14ac:dyDescent="0.3">
      <c r="A215" s="5" t="s">
        <v>31</v>
      </c>
      <c r="B215" s="5" t="s">
        <v>451</v>
      </c>
      <c r="C215" s="5" t="s">
        <v>58</v>
      </c>
      <c r="D215" s="5" t="s">
        <v>59</v>
      </c>
      <c r="E215" s="6">
        <v>90.380434782608702</v>
      </c>
      <c r="F215" s="6">
        <v>7.1304347826086953</v>
      </c>
      <c r="G215" s="6">
        <v>0.43478260869565216</v>
      </c>
      <c r="H215" s="6">
        <v>0.31956521739130467</v>
      </c>
      <c r="I215" s="6">
        <v>2.6847826086956523</v>
      </c>
      <c r="J215" s="6">
        <v>6.2293478260869577</v>
      </c>
      <c r="K215" s="6">
        <v>10.033369565217392</v>
      </c>
      <c r="L215" s="6">
        <f t="shared" si="12"/>
        <v>16.262717391304349</v>
      </c>
      <c r="M215" s="6">
        <f t="shared" si="13"/>
        <v>0.1799362597714973</v>
      </c>
      <c r="N215" s="6">
        <v>0</v>
      </c>
      <c r="O215" s="6">
        <v>4.9641304347826072</v>
      </c>
      <c r="P215" s="6">
        <f t="shared" si="14"/>
        <v>4.9641304347826072</v>
      </c>
      <c r="Q215" s="6">
        <f t="shared" si="15"/>
        <v>5.492483463619962E-2</v>
      </c>
    </row>
    <row r="216" spans="1:17" x14ac:dyDescent="0.3">
      <c r="A216" s="5" t="s">
        <v>31</v>
      </c>
      <c r="B216" s="5" t="s">
        <v>452</v>
      </c>
      <c r="C216" s="5" t="s">
        <v>453</v>
      </c>
      <c r="D216" s="5" t="s">
        <v>262</v>
      </c>
      <c r="E216" s="6">
        <v>126.15217391304348</v>
      </c>
      <c r="F216" s="6">
        <v>5.2282608695652177</v>
      </c>
      <c r="G216" s="6">
        <v>0.125</v>
      </c>
      <c r="H216" s="6">
        <v>0.71195652173913049</v>
      </c>
      <c r="I216" s="6">
        <v>2.9130434782608696</v>
      </c>
      <c r="J216" s="6">
        <v>1.4619565217391304</v>
      </c>
      <c r="K216" s="6">
        <v>0</v>
      </c>
      <c r="L216" s="6">
        <f t="shared" si="12"/>
        <v>1.4619565217391304</v>
      </c>
      <c r="M216" s="6">
        <f t="shared" si="13"/>
        <v>1.1588833362054109E-2</v>
      </c>
      <c r="N216" s="6">
        <v>10.0875</v>
      </c>
      <c r="O216" s="6">
        <v>0</v>
      </c>
      <c r="P216" s="6">
        <f t="shared" si="14"/>
        <v>10.0875</v>
      </c>
      <c r="Q216" s="6">
        <f t="shared" si="15"/>
        <v>7.9962950198173358E-2</v>
      </c>
    </row>
    <row r="217" spans="1:17" x14ac:dyDescent="0.3">
      <c r="A217" s="5" t="s">
        <v>31</v>
      </c>
      <c r="B217" s="5" t="s">
        <v>454</v>
      </c>
      <c r="C217" s="5" t="s">
        <v>308</v>
      </c>
      <c r="D217" s="5" t="s">
        <v>32</v>
      </c>
      <c r="E217" s="6">
        <v>98.456521739130437</v>
      </c>
      <c r="F217" s="6">
        <v>5.2038043478260869</v>
      </c>
      <c r="G217" s="6">
        <v>4.3478260869565216E-2</v>
      </c>
      <c r="H217" s="6">
        <v>0.1241304347826087</v>
      </c>
      <c r="I217" s="6">
        <v>3.3043478260869565</v>
      </c>
      <c r="J217" s="6">
        <v>5.5842391304347823</v>
      </c>
      <c r="K217" s="6">
        <v>14.201086956521738</v>
      </c>
      <c r="L217" s="6">
        <f t="shared" si="12"/>
        <v>19.78532608695652</v>
      </c>
      <c r="M217" s="6">
        <f t="shared" si="13"/>
        <v>0.20095495694413776</v>
      </c>
      <c r="N217" s="6">
        <v>5.2309782608695654</v>
      </c>
      <c r="O217" s="6">
        <v>0</v>
      </c>
      <c r="P217" s="6">
        <f t="shared" si="14"/>
        <v>5.2309782608695654</v>
      </c>
      <c r="Q217" s="6">
        <f t="shared" si="15"/>
        <v>5.3129829984544047E-2</v>
      </c>
    </row>
    <row r="218" spans="1:17" x14ac:dyDescent="0.3">
      <c r="A218" s="5" t="s">
        <v>31</v>
      </c>
      <c r="B218" s="5" t="s">
        <v>455</v>
      </c>
      <c r="C218" s="5" t="s">
        <v>164</v>
      </c>
      <c r="D218" s="5" t="s">
        <v>71</v>
      </c>
      <c r="E218" s="6">
        <v>86.184782608695656</v>
      </c>
      <c r="F218" s="6">
        <v>4.8586956521739131</v>
      </c>
      <c r="G218" s="6">
        <v>0.13043478260869565</v>
      </c>
      <c r="H218" s="6">
        <v>0.13478260869565217</v>
      </c>
      <c r="I218" s="6">
        <v>0.95652173913043481</v>
      </c>
      <c r="J218" s="6">
        <v>4.6820652173913047</v>
      </c>
      <c r="K218" s="6">
        <v>6.1114130434782608</v>
      </c>
      <c r="L218" s="6">
        <f t="shared" si="12"/>
        <v>10.793478260869566</v>
      </c>
      <c r="M218" s="6">
        <f t="shared" si="13"/>
        <v>0.12523647370412411</v>
      </c>
      <c r="N218" s="6">
        <v>4.8858695652173916</v>
      </c>
      <c r="O218" s="6">
        <v>0</v>
      </c>
      <c r="P218" s="6">
        <f t="shared" si="14"/>
        <v>4.8858695652173916</v>
      </c>
      <c r="Q218" s="6">
        <f t="shared" si="15"/>
        <v>5.6690629335351246E-2</v>
      </c>
    </row>
    <row r="219" spans="1:17" x14ac:dyDescent="0.3">
      <c r="A219" s="5" t="s">
        <v>31</v>
      </c>
      <c r="B219" s="5" t="s">
        <v>456</v>
      </c>
      <c r="C219" s="5" t="s">
        <v>457</v>
      </c>
      <c r="D219" s="5" t="s">
        <v>102</v>
      </c>
      <c r="E219" s="6">
        <v>51.054347826086953</v>
      </c>
      <c r="F219" s="6">
        <v>4.7391304347826084</v>
      </c>
      <c r="G219" s="6">
        <v>0</v>
      </c>
      <c r="H219" s="6">
        <v>0</v>
      </c>
      <c r="I219" s="6">
        <v>1.7282608695652173</v>
      </c>
      <c r="J219" s="6">
        <v>7.2391304347826084</v>
      </c>
      <c r="K219" s="6">
        <v>16.402173913043477</v>
      </c>
      <c r="L219" s="6">
        <f t="shared" si="12"/>
        <v>23.641304347826086</v>
      </c>
      <c r="M219" s="6">
        <f t="shared" si="13"/>
        <v>0.46306152863529915</v>
      </c>
      <c r="N219" s="6">
        <v>9.0815217391304355</v>
      </c>
      <c r="O219" s="6">
        <v>0</v>
      </c>
      <c r="P219" s="6">
        <f t="shared" si="14"/>
        <v>9.0815217391304355</v>
      </c>
      <c r="Q219" s="6">
        <f t="shared" si="15"/>
        <v>0.17787949755162871</v>
      </c>
    </row>
    <row r="220" spans="1:17" x14ac:dyDescent="0.3">
      <c r="A220" s="5" t="s">
        <v>31</v>
      </c>
      <c r="B220" s="5" t="s">
        <v>458</v>
      </c>
      <c r="C220" s="5" t="s">
        <v>242</v>
      </c>
      <c r="D220" s="5" t="s">
        <v>83</v>
      </c>
      <c r="E220" s="6">
        <v>120.06521739130434</v>
      </c>
      <c r="F220" s="6">
        <v>3.1304347826086958</v>
      </c>
      <c r="G220" s="6">
        <v>2.1195652173913042</v>
      </c>
      <c r="H220" s="6">
        <v>0.61141304347826086</v>
      </c>
      <c r="I220" s="6">
        <v>3.6413043478260869</v>
      </c>
      <c r="J220" s="6">
        <v>3.3043478260869565</v>
      </c>
      <c r="K220" s="6">
        <v>23.785326086956523</v>
      </c>
      <c r="L220" s="6">
        <f t="shared" si="12"/>
        <v>27.08967391304348</v>
      </c>
      <c r="M220" s="6">
        <f t="shared" si="13"/>
        <v>0.2256246605105921</v>
      </c>
      <c r="N220" s="6">
        <v>5.4728260869565215</v>
      </c>
      <c r="O220" s="6">
        <v>0</v>
      </c>
      <c r="P220" s="6">
        <f t="shared" si="14"/>
        <v>5.4728260869565215</v>
      </c>
      <c r="Q220" s="6">
        <f t="shared" si="15"/>
        <v>4.5582111171464781E-2</v>
      </c>
    </row>
    <row r="221" spans="1:17" x14ac:dyDescent="0.3">
      <c r="A221" s="5" t="s">
        <v>31</v>
      </c>
      <c r="B221" s="5" t="s">
        <v>459</v>
      </c>
      <c r="C221" s="5" t="s">
        <v>460</v>
      </c>
      <c r="D221" s="5" t="s">
        <v>125</v>
      </c>
      <c r="E221" s="6">
        <v>98.597826086956516</v>
      </c>
      <c r="F221" s="6">
        <v>3.2173913043478262</v>
      </c>
      <c r="G221" s="6">
        <v>0.67391304347826086</v>
      </c>
      <c r="H221" s="6">
        <v>0.55706521739130432</v>
      </c>
      <c r="I221" s="6">
        <v>3.8152173913043477</v>
      </c>
      <c r="J221" s="6">
        <v>3.3043478260869565</v>
      </c>
      <c r="K221" s="6">
        <v>12.676630434782609</v>
      </c>
      <c r="L221" s="6">
        <f t="shared" si="12"/>
        <v>15.980978260869566</v>
      </c>
      <c r="M221" s="6">
        <f t="shared" si="13"/>
        <v>0.16208246058868925</v>
      </c>
      <c r="N221" s="6">
        <v>3.4782608695652173</v>
      </c>
      <c r="O221" s="6">
        <v>0</v>
      </c>
      <c r="P221" s="6">
        <f t="shared" si="14"/>
        <v>3.4782608695652173</v>
      </c>
      <c r="Q221" s="6">
        <f t="shared" si="15"/>
        <v>3.5277257193253225E-2</v>
      </c>
    </row>
    <row r="222" spans="1:17" x14ac:dyDescent="0.3">
      <c r="A222" s="5" t="s">
        <v>31</v>
      </c>
      <c r="B222" s="5" t="s">
        <v>461</v>
      </c>
      <c r="C222" s="5" t="s">
        <v>272</v>
      </c>
      <c r="D222" s="5" t="s">
        <v>83</v>
      </c>
      <c r="E222" s="6">
        <v>23.032608695652176</v>
      </c>
      <c r="F222" s="6">
        <v>2.2608695652173911</v>
      </c>
      <c r="G222" s="6">
        <v>0.56521739130434778</v>
      </c>
      <c r="H222" s="6">
        <v>0.13043478260869565</v>
      </c>
      <c r="I222" s="6">
        <v>0</v>
      </c>
      <c r="J222" s="6">
        <v>0</v>
      </c>
      <c r="K222" s="6">
        <v>0</v>
      </c>
      <c r="L222" s="6">
        <f t="shared" si="12"/>
        <v>0</v>
      </c>
      <c r="M222" s="6">
        <f t="shared" si="13"/>
        <v>0</v>
      </c>
      <c r="N222" s="6">
        <v>0</v>
      </c>
      <c r="O222" s="6">
        <v>5.3315217391304346</v>
      </c>
      <c r="P222" s="6">
        <f t="shared" si="14"/>
        <v>5.3315217391304346</v>
      </c>
      <c r="Q222" s="6">
        <f t="shared" si="15"/>
        <v>0.23147711184520997</v>
      </c>
    </row>
    <row r="223" spans="1:17" x14ac:dyDescent="0.3">
      <c r="A223" s="5" t="s">
        <v>31</v>
      </c>
      <c r="B223" s="5" t="s">
        <v>462</v>
      </c>
      <c r="C223" s="5" t="s">
        <v>463</v>
      </c>
      <c r="D223" s="5" t="s">
        <v>32</v>
      </c>
      <c r="E223" s="6">
        <v>107.46739130434783</v>
      </c>
      <c r="F223" s="6">
        <v>4.9565217391304346</v>
      </c>
      <c r="G223" s="6">
        <v>0.52369565217391245</v>
      </c>
      <c r="H223" s="6">
        <v>0.54695652173913023</v>
      </c>
      <c r="I223" s="6">
        <v>4.3804347826086953</v>
      </c>
      <c r="J223" s="6">
        <v>0</v>
      </c>
      <c r="K223" s="6">
        <v>7.4515217391304329</v>
      </c>
      <c r="L223" s="6">
        <f t="shared" si="12"/>
        <v>7.4515217391304329</v>
      </c>
      <c r="M223" s="6">
        <f t="shared" si="13"/>
        <v>6.9337513907150788E-2</v>
      </c>
      <c r="N223" s="6">
        <v>5.0434782608695654</v>
      </c>
      <c r="O223" s="6">
        <v>0</v>
      </c>
      <c r="P223" s="6">
        <f t="shared" si="14"/>
        <v>5.0434782608695654</v>
      </c>
      <c r="Q223" s="6">
        <f t="shared" si="15"/>
        <v>4.6930312531607163E-2</v>
      </c>
    </row>
    <row r="224" spans="1:17" x14ac:dyDescent="0.3">
      <c r="A224" s="5" t="s">
        <v>31</v>
      </c>
      <c r="B224" s="5" t="s">
        <v>464</v>
      </c>
      <c r="C224" s="5" t="s">
        <v>90</v>
      </c>
      <c r="D224" s="5" t="s">
        <v>91</v>
      </c>
      <c r="E224" s="6">
        <v>90.347826086956516</v>
      </c>
      <c r="F224" s="6">
        <v>11.130434782608695</v>
      </c>
      <c r="G224" s="6">
        <v>0.17391304347826086</v>
      </c>
      <c r="H224" s="6">
        <v>0.21913043478260869</v>
      </c>
      <c r="I224" s="6">
        <v>0.82608695652173914</v>
      </c>
      <c r="J224" s="6">
        <v>5.7391304347826084</v>
      </c>
      <c r="K224" s="6">
        <v>54.609782608695653</v>
      </c>
      <c r="L224" s="6">
        <f t="shared" si="12"/>
        <v>60.348913043478262</v>
      </c>
      <c r="M224" s="6">
        <f t="shared" si="13"/>
        <v>0.66796198267564977</v>
      </c>
      <c r="N224" s="6">
        <v>11.105434782608693</v>
      </c>
      <c r="O224" s="6">
        <v>0</v>
      </c>
      <c r="P224" s="6">
        <f t="shared" si="14"/>
        <v>11.105434782608693</v>
      </c>
      <c r="Q224" s="6">
        <f t="shared" si="15"/>
        <v>0.12291867179980749</v>
      </c>
    </row>
    <row r="225" spans="1:17" x14ac:dyDescent="0.3">
      <c r="A225" s="5" t="s">
        <v>31</v>
      </c>
      <c r="B225" s="5" t="s">
        <v>465</v>
      </c>
      <c r="C225" s="5" t="s">
        <v>466</v>
      </c>
      <c r="D225" s="5" t="s">
        <v>197</v>
      </c>
      <c r="E225" s="6">
        <v>77.836956521739125</v>
      </c>
      <c r="F225" s="6">
        <v>4.7826086956521738</v>
      </c>
      <c r="G225" s="6">
        <v>0.4891304347826087</v>
      </c>
      <c r="H225" s="6">
        <v>0.71739130434782605</v>
      </c>
      <c r="I225" s="6">
        <v>2.7608695652173911</v>
      </c>
      <c r="J225" s="6">
        <v>16.234782608695653</v>
      </c>
      <c r="K225" s="6">
        <v>0.24782608695652167</v>
      </c>
      <c r="L225" s="6">
        <f t="shared" si="12"/>
        <v>16.482608695652175</v>
      </c>
      <c r="M225" s="6">
        <f t="shared" si="13"/>
        <v>0.21175813433877952</v>
      </c>
      <c r="N225" s="6">
        <v>0</v>
      </c>
      <c r="O225" s="6">
        <v>10.297499999999999</v>
      </c>
      <c r="P225" s="6">
        <f t="shared" si="14"/>
        <v>10.297499999999999</v>
      </c>
      <c r="Q225" s="6">
        <f t="shared" si="15"/>
        <v>0.13229576874738166</v>
      </c>
    </row>
    <row r="226" spans="1:17" x14ac:dyDescent="0.3">
      <c r="A226" s="5" t="s">
        <v>31</v>
      </c>
      <c r="B226" s="5" t="s">
        <v>467</v>
      </c>
      <c r="C226" s="5" t="s">
        <v>468</v>
      </c>
      <c r="D226" s="5" t="s">
        <v>422</v>
      </c>
      <c r="E226" s="6">
        <v>43.891304347826086</v>
      </c>
      <c r="F226" s="6">
        <v>5.0543478260869561</v>
      </c>
      <c r="G226" s="6">
        <v>0.16304347826086957</v>
      </c>
      <c r="H226" s="6">
        <v>9.2391304347826081E-2</v>
      </c>
      <c r="I226" s="6">
        <v>1</v>
      </c>
      <c r="J226" s="6">
        <v>4.7391304347826084</v>
      </c>
      <c r="K226" s="6">
        <v>2.6929347826086958</v>
      </c>
      <c r="L226" s="6">
        <f t="shared" si="12"/>
        <v>7.4320652173913047</v>
      </c>
      <c r="M226" s="6">
        <f t="shared" si="13"/>
        <v>0.16932887568103022</v>
      </c>
      <c r="N226" s="6">
        <v>5.1032608695652177</v>
      </c>
      <c r="O226" s="6">
        <v>0</v>
      </c>
      <c r="P226" s="6">
        <f t="shared" si="14"/>
        <v>5.1032608695652177</v>
      </c>
      <c r="Q226" s="6">
        <f t="shared" si="15"/>
        <v>0.11627043090638932</v>
      </c>
    </row>
    <row r="227" spans="1:17" x14ac:dyDescent="0.3">
      <c r="A227" s="5" t="s">
        <v>31</v>
      </c>
      <c r="B227" s="5" t="s">
        <v>469</v>
      </c>
      <c r="C227" s="5" t="s">
        <v>470</v>
      </c>
      <c r="D227" s="5" t="s">
        <v>102</v>
      </c>
      <c r="E227" s="6">
        <v>53.326086956521742</v>
      </c>
      <c r="F227" s="6">
        <v>9.4782608695652169</v>
      </c>
      <c r="G227" s="6">
        <v>0</v>
      </c>
      <c r="H227" s="6">
        <v>0</v>
      </c>
      <c r="I227" s="6">
        <v>0</v>
      </c>
      <c r="J227" s="6">
        <v>5.0434782608695654</v>
      </c>
      <c r="K227" s="6">
        <v>18.298913043478262</v>
      </c>
      <c r="L227" s="6">
        <f t="shared" si="12"/>
        <v>23.342391304347828</v>
      </c>
      <c r="M227" s="6">
        <f t="shared" si="13"/>
        <v>0.43772931104769669</v>
      </c>
      <c r="N227" s="6">
        <v>0</v>
      </c>
      <c r="O227" s="6">
        <v>9.3777173913043477</v>
      </c>
      <c r="P227" s="6">
        <f t="shared" si="14"/>
        <v>9.3777173913043477</v>
      </c>
      <c r="Q227" s="6">
        <f t="shared" si="15"/>
        <v>0.17585609457806767</v>
      </c>
    </row>
    <row r="228" spans="1:17" x14ac:dyDescent="0.3">
      <c r="A228" s="5" t="s">
        <v>31</v>
      </c>
      <c r="B228" s="5" t="s">
        <v>471</v>
      </c>
      <c r="C228" s="5" t="s">
        <v>472</v>
      </c>
      <c r="D228" s="5" t="s">
        <v>32</v>
      </c>
      <c r="E228" s="6">
        <v>53.108695652173914</v>
      </c>
      <c r="F228" s="6">
        <v>4.7370652173913053</v>
      </c>
      <c r="G228" s="6">
        <v>0.60869565217391308</v>
      </c>
      <c r="H228" s="6">
        <v>0</v>
      </c>
      <c r="I228" s="6">
        <v>5.6086956521739131</v>
      </c>
      <c r="J228" s="6">
        <v>0</v>
      </c>
      <c r="K228" s="6">
        <v>21.282934782608702</v>
      </c>
      <c r="L228" s="6">
        <f t="shared" si="12"/>
        <v>21.282934782608702</v>
      </c>
      <c r="M228" s="6">
        <f t="shared" si="13"/>
        <v>0.40074293900941477</v>
      </c>
      <c r="N228" s="6">
        <v>5.600652173913045</v>
      </c>
      <c r="O228" s="6">
        <v>0</v>
      </c>
      <c r="P228" s="6">
        <f t="shared" si="14"/>
        <v>5.600652173913045</v>
      </c>
      <c r="Q228" s="6">
        <f t="shared" si="15"/>
        <v>0.10545640605812528</v>
      </c>
    </row>
    <row r="229" spans="1:17" x14ac:dyDescent="0.3">
      <c r="A229" s="5" t="s">
        <v>31</v>
      </c>
      <c r="B229" s="5" t="s">
        <v>473</v>
      </c>
      <c r="C229" s="5" t="s">
        <v>367</v>
      </c>
      <c r="D229" s="5" t="s">
        <v>227</v>
      </c>
      <c r="E229" s="6">
        <v>138.68478260869566</v>
      </c>
      <c r="F229" s="6">
        <v>8.75</v>
      </c>
      <c r="G229" s="6">
        <v>0.16304347826086957</v>
      </c>
      <c r="H229" s="6">
        <v>0.16304347826086957</v>
      </c>
      <c r="I229" s="6">
        <v>5.0326086956521738</v>
      </c>
      <c r="J229" s="6">
        <v>0</v>
      </c>
      <c r="K229" s="6">
        <v>26.085652173913044</v>
      </c>
      <c r="L229" s="6">
        <f t="shared" si="12"/>
        <v>26.085652173913044</v>
      </c>
      <c r="M229" s="6">
        <f t="shared" si="13"/>
        <v>0.1880931107453562</v>
      </c>
      <c r="N229" s="6">
        <v>5.3043478260869561</v>
      </c>
      <c r="O229" s="6">
        <v>4.5815217391304346</v>
      </c>
      <c r="P229" s="6">
        <f t="shared" si="14"/>
        <v>9.8858695652173907</v>
      </c>
      <c r="Q229" s="6">
        <f t="shared" si="15"/>
        <v>7.1283015910337796E-2</v>
      </c>
    </row>
    <row r="230" spans="1:17" x14ac:dyDescent="0.3">
      <c r="A230" s="5" t="s">
        <v>31</v>
      </c>
      <c r="B230" s="5" t="s">
        <v>474</v>
      </c>
      <c r="C230" s="5" t="s">
        <v>383</v>
      </c>
      <c r="D230" s="5" t="s">
        <v>59</v>
      </c>
      <c r="E230" s="6">
        <v>37.184782608695649</v>
      </c>
      <c r="F230" s="6">
        <v>4.7934782608695654</v>
      </c>
      <c r="G230" s="6">
        <v>0.88043478260869568</v>
      </c>
      <c r="H230" s="6">
        <v>0.71739130434782605</v>
      </c>
      <c r="I230" s="6">
        <v>4.9782608695652177</v>
      </c>
      <c r="J230" s="6">
        <v>2.1032608695652173</v>
      </c>
      <c r="K230" s="6">
        <v>4.0760869565217392</v>
      </c>
      <c r="L230" s="6">
        <f t="shared" si="12"/>
        <v>6.179347826086957</v>
      </c>
      <c r="M230" s="6">
        <f t="shared" si="13"/>
        <v>0.16617947968430286</v>
      </c>
      <c r="N230" s="6">
        <v>7.9367391304347832</v>
      </c>
      <c r="O230" s="6">
        <v>0</v>
      </c>
      <c r="P230" s="6">
        <f t="shared" si="14"/>
        <v>7.9367391304347832</v>
      </c>
      <c r="Q230" s="6">
        <f t="shared" si="15"/>
        <v>0.21344051446945342</v>
      </c>
    </row>
    <row r="231" spans="1:17" x14ac:dyDescent="0.3">
      <c r="A231" s="5" t="s">
        <v>31</v>
      </c>
      <c r="B231" s="5" t="s">
        <v>475</v>
      </c>
      <c r="C231" s="5" t="s">
        <v>425</v>
      </c>
      <c r="D231" s="5" t="s">
        <v>125</v>
      </c>
      <c r="E231" s="6">
        <v>108.15217391304348</v>
      </c>
      <c r="F231" s="6">
        <v>3.7717391304347827</v>
      </c>
      <c r="G231" s="6">
        <v>0</v>
      </c>
      <c r="H231" s="6">
        <v>0.47010869565217389</v>
      </c>
      <c r="I231" s="6">
        <v>4.1847826086956523</v>
      </c>
      <c r="J231" s="6">
        <v>5.5652173913043477</v>
      </c>
      <c r="K231" s="6">
        <v>10.285869565217396</v>
      </c>
      <c r="L231" s="6">
        <f t="shared" si="12"/>
        <v>15.851086956521744</v>
      </c>
      <c r="M231" s="6">
        <f t="shared" si="13"/>
        <v>0.14656281407035179</v>
      </c>
      <c r="N231" s="6">
        <v>5.3913043478260869</v>
      </c>
      <c r="O231" s="6">
        <v>5.5500000000000007</v>
      </c>
      <c r="P231" s="6">
        <f t="shared" si="14"/>
        <v>10.941304347826087</v>
      </c>
      <c r="Q231" s="6">
        <f t="shared" si="15"/>
        <v>0.10116582914572864</v>
      </c>
    </row>
    <row r="232" spans="1:17" x14ac:dyDescent="0.3">
      <c r="A232" s="5" t="s">
        <v>31</v>
      </c>
      <c r="B232" s="5" t="s">
        <v>476</v>
      </c>
      <c r="C232" s="5" t="s">
        <v>477</v>
      </c>
      <c r="D232" s="5" t="s">
        <v>99</v>
      </c>
      <c r="E232" s="6">
        <v>99.380434782608702</v>
      </c>
      <c r="F232" s="6">
        <v>52.386630434782603</v>
      </c>
      <c r="G232" s="6">
        <v>0.47282608695652173</v>
      </c>
      <c r="H232" s="6">
        <v>0.61956521739130432</v>
      </c>
      <c r="I232" s="6">
        <v>5.4782608695652177</v>
      </c>
      <c r="J232" s="6">
        <v>0</v>
      </c>
      <c r="K232" s="6">
        <v>18.118152173913039</v>
      </c>
      <c r="L232" s="6">
        <f t="shared" si="12"/>
        <v>18.118152173913039</v>
      </c>
      <c r="M232" s="6">
        <f t="shared" si="13"/>
        <v>0.18231105763972433</v>
      </c>
      <c r="N232" s="6">
        <v>5.3043478260869561</v>
      </c>
      <c r="O232" s="6">
        <v>4.4484782608695648</v>
      </c>
      <c r="P232" s="6">
        <f t="shared" si="14"/>
        <v>9.7528260869565209</v>
      </c>
      <c r="Q232" s="6">
        <f t="shared" si="15"/>
        <v>9.8136279120638728E-2</v>
      </c>
    </row>
    <row r="233" spans="1:17" x14ac:dyDescent="0.3">
      <c r="A233" s="5" t="s">
        <v>31</v>
      </c>
      <c r="B233" s="5" t="s">
        <v>478</v>
      </c>
      <c r="C233" s="5" t="s">
        <v>479</v>
      </c>
      <c r="D233" s="5" t="s">
        <v>59</v>
      </c>
      <c r="E233" s="6">
        <v>104.21739130434783</v>
      </c>
      <c r="F233" s="6">
        <v>4.7282608695652177</v>
      </c>
      <c r="G233" s="6">
        <v>0.14130434782608695</v>
      </c>
      <c r="H233" s="6">
        <v>0.15489130434782608</v>
      </c>
      <c r="I233" s="6">
        <v>5.2391304347826084</v>
      </c>
      <c r="J233" s="6">
        <v>4.9239130434782608</v>
      </c>
      <c r="K233" s="6">
        <v>17.690217391304348</v>
      </c>
      <c r="L233" s="6">
        <f t="shared" si="12"/>
        <v>22.614130434782609</v>
      </c>
      <c r="M233" s="6">
        <f t="shared" si="13"/>
        <v>0.21698998748435544</v>
      </c>
      <c r="N233" s="6">
        <v>5</v>
      </c>
      <c r="O233" s="6">
        <v>4.6576086956521738</v>
      </c>
      <c r="P233" s="6">
        <f t="shared" si="14"/>
        <v>9.6576086956521738</v>
      </c>
      <c r="Q233" s="6">
        <f t="shared" si="15"/>
        <v>9.2667918231122234E-2</v>
      </c>
    </row>
    <row r="234" spans="1:17" x14ac:dyDescent="0.3">
      <c r="A234" s="5" t="s">
        <v>31</v>
      </c>
      <c r="B234" s="5" t="s">
        <v>480</v>
      </c>
      <c r="C234" s="5" t="s">
        <v>82</v>
      </c>
      <c r="D234" s="5" t="s">
        <v>83</v>
      </c>
      <c r="E234" s="6">
        <v>120.30434782608695</v>
      </c>
      <c r="F234" s="6">
        <v>5.3913043478260869</v>
      </c>
      <c r="G234" s="6">
        <v>0.28260869565217389</v>
      </c>
      <c r="H234" s="6">
        <v>0.79891304347826086</v>
      </c>
      <c r="I234" s="6">
        <v>5.8043478260869561</v>
      </c>
      <c r="J234" s="6">
        <v>5.8695652173913047</v>
      </c>
      <c r="K234" s="6">
        <v>11.538043478260869</v>
      </c>
      <c r="L234" s="6">
        <f t="shared" si="12"/>
        <v>17.407608695652172</v>
      </c>
      <c r="M234" s="6">
        <f t="shared" si="13"/>
        <v>0.14469642211781711</v>
      </c>
      <c r="N234" s="6">
        <v>5.5380434782608692</v>
      </c>
      <c r="O234" s="6">
        <v>0</v>
      </c>
      <c r="P234" s="6">
        <f t="shared" si="14"/>
        <v>5.5380434782608692</v>
      </c>
      <c r="Q234" s="6">
        <f t="shared" si="15"/>
        <v>4.603361040838453E-2</v>
      </c>
    </row>
    <row r="235" spans="1:17" x14ac:dyDescent="0.3">
      <c r="A235" s="5" t="s">
        <v>31</v>
      </c>
      <c r="B235" s="5" t="s">
        <v>481</v>
      </c>
      <c r="C235" s="5" t="s">
        <v>482</v>
      </c>
      <c r="D235" s="5" t="s">
        <v>314</v>
      </c>
      <c r="E235" s="6">
        <v>45.739130434782609</v>
      </c>
      <c r="F235" s="6">
        <v>4.8097826086956523</v>
      </c>
      <c r="G235" s="6">
        <v>0.14130434782608695</v>
      </c>
      <c r="H235" s="6">
        <v>0.23478260869565218</v>
      </c>
      <c r="I235" s="6">
        <v>0</v>
      </c>
      <c r="J235" s="6">
        <v>4.9891304347826084</v>
      </c>
      <c r="K235" s="6">
        <v>2</v>
      </c>
      <c r="L235" s="6">
        <f t="shared" si="12"/>
        <v>6.9891304347826084</v>
      </c>
      <c r="M235" s="6">
        <f t="shared" si="13"/>
        <v>0.1528041825095057</v>
      </c>
      <c r="N235" s="6">
        <v>5.1032608695652177</v>
      </c>
      <c r="O235" s="6">
        <v>0</v>
      </c>
      <c r="P235" s="6">
        <f t="shared" si="14"/>
        <v>5.1032608695652177</v>
      </c>
      <c r="Q235" s="6">
        <f t="shared" si="15"/>
        <v>0.11157319391634982</v>
      </c>
    </row>
    <row r="236" spans="1:17" x14ac:dyDescent="0.3">
      <c r="A236" s="5" t="s">
        <v>31</v>
      </c>
      <c r="B236" s="5" t="s">
        <v>483</v>
      </c>
      <c r="C236" s="5" t="s">
        <v>484</v>
      </c>
      <c r="D236" s="5" t="s">
        <v>33</v>
      </c>
      <c r="E236" s="6">
        <v>73.902173913043484</v>
      </c>
      <c r="F236" s="6">
        <v>5.1304347826086953</v>
      </c>
      <c r="G236" s="6">
        <v>0.40760869565217389</v>
      </c>
      <c r="H236" s="6">
        <v>0.3125</v>
      </c>
      <c r="I236" s="6">
        <v>2.7065217391304346</v>
      </c>
      <c r="J236" s="6">
        <v>5.3342391304347823</v>
      </c>
      <c r="K236" s="6">
        <v>20.9375</v>
      </c>
      <c r="L236" s="6">
        <f t="shared" si="12"/>
        <v>26.271739130434781</v>
      </c>
      <c r="M236" s="6">
        <f t="shared" si="13"/>
        <v>0.35549345491984113</v>
      </c>
      <c r="N236" s="6">
        <v>5.3043478260869561</v>
      </c>
      <c r="O236" s="6">
        <v>0</v>
      </c>
      <c r="P236" s="6">
        <f t="shared" si="14"/>
        <v>5.3043478260869561</v>
      </c>
      <c r="Q236" s="6">
        <f t="shared" si="15"/>
        <v>7.1775261067804075E-2</v>
      </c>
    </row>
    <row r="237" spans="1:17" x14ac:dyDescent="0.3">
      <c r="A237" s="5" t="s">
        <v>31</v>
      </c>
      <c r="B237" s="5" t="s">
        <v>485</v>
      </c>
      <c r="C237" s="5" t="s">
        <v>486</v>
      </c>
      <c r="D237" s="5" t="s">
        <v>304</v>
      </c>
      <c r="E237" s="6">
        <v>105.54347826086956</v>
      </c>
      <c r="F237" s="6">
        <v>4.1739130434782608</v>
      </c>
      <c r="G237" s="6">
        <v>0.23641304347826086</v>
      </c>
      <c r="H237" s="6">
        <v>0.10869565217391304</v>
      </c>
      <c r="I237" s="6">
        <v>5.9021739130434785</v>
      </c>
      <c r="J237" s="6">
        <v>4.6114130434782608</v>
      </c>
      <c r="K237" s="6">
        <v>15.464673913043478</v>
      </c>
      <c r="L237" s="6">
        <f t="shared" si="12"/>
        <v>20.076086956521738</v>
      </c>
      <c r="M237" s="6">
        <f t="shared" si="13"/>
        <v>0.19021627188465498</v>
      </c>
      <c r="N237" s="6">
        <v>5.125</v>
      </c>
      <c r="O237" s="6">
        <v>5.3070652173913047</v>
      </c>
      <c r="P237" s="6">
        <f t="shared" si="14"/>
        <v>10.432065217391305</v>
      </c>
      <c r="Q237" s="6">
        <f t="shared" si="15"/>
        <v>9.884140061791967E-2</v>
      </c>
    </row>
    <row r="238" spans="1:17" x14ac:dyDescent="0.3">
      <c r="A238" s="5" t="s">
        <v>31</v>
      </c>
      <c r="B238" s="5" t="s">
        <v>487</v>
      </c>
      <c r="C238" s="5" t="s">
        <v>488</v>
      </c>
      <c r="D238" s="5" t="s">
        <v>32</v>
      </c>
      <c r="E238" s="6">
        <v>173.42391304347825</v>
      </c>
      <c r="F238" s="6">
        <v>4.6086956521739131</v>
      </c>
      <c r="G238" s="6">
        <v>0.7891304347826088</v>
      </c>
      <c r="H238" s="6">
        <v>0.68652173913043502</v>
      </c>
      <c r="I238" s="6">
        <v>4.1521739130434785</v>
      </c>
      <c r="J238" s="6">
        <v>0</v>
      </c>
      <c r="K238" s="6">
        <v>11.670326086956518</v>
      </c>
      <c r="L238" s="6">
        <f t="shared" si="12"/>
        <v>11.670326086956518</v>
      </c>
      <c r="M238" s="6">
        <f t="shared" si="13"/>
        <v>6.7293638357881519E-2</v>
      </c>
      <c r="N238" s="6">
        <v>15.297282608695653</v>
      </c>
      <c r="O238" s="6">
        <v>0</v>
      </c>
      <c r="P238" s="6">
        <f t="shared" si="14"/>
        <v>15.297282608695653</v>
      </c>
      <c r="Q238" s="6">
        <f t="shared" si="15"/>
        <v>8.8207458476966483E-2</v>
      </c>
    </row>
    <row r="239" spans="1:17" x14ac:dyDescent="0.3">
      <c r="A239" s="5" t="s">
        <v>31</v>
      </c>
      <c r="B239" s="5" t="s">
        <v>489</v>
      </c>
      <c r="C239" s="5" t="s">
        <v>490</v>
      </c>
      <c r="D239" s="5" t="s">
        <v>115</v>
      </c>
      <c r="E239" s="6">
        <v>70.847826086956516</v>
      </c>
      <c r="F239" s="6">
        <v>4.4456521739130439</v>
      </c>
      <c r="G239" s="6">
        <v>0.4891304347826087</v>
      </c>
      <c r="H239" s="6">
        <v>0.35597826086956524</v>
      </c>
      <c r="I239" s="6">
        <v>3.402173913043478</v>
      </c>
      <c r="J239" s="6">
        <v>0</v>
      </c>
      <c r="K239" s="6">
        <v>15.328804347826088</v>
      </c>
      <c r="L239" s="6">
        <f t="shared" si="12"/>
        <v>15.328804347826088</v>
      </c>
      <c r="M239" s="6">
        <f t="shared" si="13"/>
        <v>0.21636238109849651</v>
      </c>
      <c r="N239" s="6">
        <v>4.3206521739130439</v>
      </c>
      <c r="O239" s="6">
        <v>0</v>
      </c>
      <c r="P239" s="6">
        <f t="shared" si="14"/>
        <v>4.3206521739130439</v>
      </c>
      <c r="Q239" s="6">
        <f t="shared" si="15"/>
        <v>6.0984964713102191E-2</v>
      </c>
    </row>
    <row r="240" spans="1:17" x14ac:dyDescent="0.3">
      <c r="A240" s="5" t="s">
        <v>31</v>
      </c>
      <c r="B240" s="5" t="s">
        <v>491</v>
      </c>
      <c r="C240" s="5" t="s">
        <v>65</v>
      </c>
      <c r="D240" s="5" t="s">
        <v>66</v>
      </c>
      <c r="E240" s="6">
        <v>122.69565217391305</v>
      </c>
      <c r="F240" s="6">
        <v>6.1847826086956523</v>
      </c>
      <c r="G240" s="6">
        <v>0.28804347826086957</v>
      </c>
      <c r="H240" s="6">
        <v>0.61956521739130432</v>
      </c>
      <c r="I240" s="6">
        <v>4.9456521739130439</v>
      </c>
      <c r="J240" s="6">
        <v>7.9565217391304346</v>
      </c>
      <c r="K240" s="6">
        <v>10.847826086956522</v>
      </c>
      <c r="L240" s="6">
        <f t="shared" si="12"/>
        <v>18.804347826086957</v>
      </c>
      <c r="M240" s="6">
        <f t="shared" si="13"/>
        <v>0.15326009922041106</v>
      </c>
      <c r="N240" s="6">
        <v>5.1358695652173916</v>
      </c>
      <c r="O240" s="6">
        <v>5.1277173913043477</v>
      </c>
      <c r="P240" s="6">
        <f t="shared" si="14"/>
        <v>10.263586956521738</v>
      </c>
      <c r="Q240" s="6">
        <f t="shared" si="15"/>
        <v>8.3650779588943999E-2</v>
      </c>
    </row>
    <row r="241" spans="1:17" x14ac:dyDescent="0.3">
      <c r="A241" s="5" t="s">
        <v>31</v>
      </c>
      <c r="B241" s="5" t="s">
        <v>492</v>
      </c>
      <c r="C241" s="5" t="s">
        <v>406</v>
      </c>
      <c r="D241" s="5" t="s">
        <v>66</v>
      </c>
      <c r="E241" s="6">
        <v>233.27173913043478</v>
      </c>
      <c r="F241" s="6">
        <v>49.353913043478258</v>
      </c>
      <c r="G241" s="6">
        <v>0.58152173913043481</v>
      </c>
      <c r="H241" s="6">
        <v>9.0477173913043458</v>
      </c>
      <c r="I241" s="6">
        <v>21.043478260869566</v>
      </c>
      <c r="J241" s="6">
        <v>4.5026086956521736</v>
      </c>
      <c r="K241" s="6">
        <v>0</v>
      </c>
      <c r="L241" s="6">
        <f t="shared" si="12"/>
        <v>4.5026086956521736</v>
      </c>
      <c r="M241" s="6">
        <f t="shared" si="13"/>
        <v>1.9301989655654442E-2</v>
      </c>
      <c r="N241" s="6">
        <v>23.381304347826084</v>
      </c>
      <c r="O241" s="6">
        <v>0</v>
      </c>
      <c r="P241" s="6">
        <f t="shared" si="14"/>
        <v>23.381304347826084</v>
      </c>
      <c r="Q241" s="6">
        <f t="shared" si="15"/>
        <v>0.1002320488327664</v>
      </c>
    </row>
    <row r="242" spans="1:17" x14ac:dyDescent="0.3">
      <c r="A242" s="5" t="s">
        <v>31</v>
      </c>
      <c r="B242" s="5" t="s">
        <v>493</v>
      </c>
      <c r="C242" s="5" t="s">
        <v>104</v>
      </c>
      <c r="D242" s="5" t="s">
        <v>105</v>
      </c>
      <c r="E242" s="6">
        <v>39.173913043478258</v>
      </c>
      <c r="F242" s="6">
        <v>4.5190217391304346</v>
      </c>
      <c r="G242" s="6">
        <v>1.0869565217391304E-2</v>
      </c>
      <c r="H242" s="6">
        <v>0.11956521739130435</v>
      </c>
      <c r="I242" s="6">
        <v>1.0434782608695652</v>
      </c>
      <c r="J242" s="6">
        <v>5.1195652173913047</v>
      </c>
      <c r="K242" s="6">
        <v>9.2146739130434785</v>
      </c>
      <c r="L242" s="6">
        <f t="shared" si="12"/>
        <v>14.334239130434783</v>
      </c>
      <c r="M242" s="6">
        <f t="shared" si="13"/>
        <v>0.36591287458379584</v>
      </c>
      <c r="N242" s="6">
        <v>2.7766304347826085</v>
      </c>
      <c r="O242" s="6">
        <v>4.0461956521739131</v>
      </c>
      <c r="P242" s="6">
        <f t="shared" si="14"/>
        <v>6.8228260869565212</v>
      </c>
      <c r="Q242" s="6">
        <f t="shared" si="15"/>
        <v>0.17416759156492786</v>
      </c>
    </row>
    <row r="243" spans="1:17" x14ac:dyDescent="0.3">
      <c r="A243" s="5" t="s">
        <v>31</v>
      </c>
      <c r="B243" s="5" t="s">
        <v>494</v>
      </c>
      <c r="C243" s="5" t="s">
        <v>150</v>
      </c>
      <c r="D243" s="5" t="s">
        <v>151</v>
      </c>
      <c r="E243" s="6">
        <v>150.05434782608697</v>
      </c>
      <c r="F243" s="6">
        <v>22.174347826086979</v>
      </c>
      <c r="G243" s="6">
        <v>1.7391304347826086</v>
      </c>
      <c r="H243" s="6">
        <v>0.71739130434782605</v>
      </c>
      <c r="I243" s="6">
        <v>8.4130434782608692</v>
      </c>
      <c r="J243" s="6">
        <v>3.097826086956522</v>
      </c>
      <c r="K243" s="6">
        <v>30.502717391304344</v>
      </c>
      <c r="L243" s="6">
        <f t="shared" si="12"/>
        <v>33.600543478260867</v>
      </c>
      <c r="M243" s="6">
        <f t="shared" si="13"/>
        <v>0.22392249185077867</v>
      </c>
      <c r="N243" s="6">
        <v>15.247826086956522</v>
      </c>
      <c r="O243" s="6">
        <v>0</v>
      </c>
      <c r="P243" s="6">
        <f t="shared" si="14"/>
        <v>15.247826086956522</v>
      </c>
      <c r="Q243" s="6">
        <f t="shared" si="15"/>
        <v>0.10161535675479898</v>
      </c>
    </row>
    <row r="244" spans="1:17" x14ac:dyDescent="0.3">
      <c r="A244" s="5" t="s">
        <v>31</v>
      </c>
      <c r="B244" s="5" t="s">
        <v>495</v>
      </c>
      <c r="C244" s="5" t="s">
        <v>264</v>
      </c>
      <c r="D244" s="5" t="s">
        <v>265</v>
      </c>
      <c r="E244" s="6">
        <v>89.195652173913047</v>
      </c>
      <c r="F244" s="6">
        <v>51.657608695652172</v>
      </c>
      <c r="G244" s="6">
        <v>0.43043478260869544</v>
      </c>
      <c r="H244" s="6">
        <v>0</v>
      </c>
      <c r="I244" s="6">
        <v>10.130434782608695</v>
      </c>
      <c r="J244" s="6">
        <v>5.5652173913043477</v>
      </c>
      <c r="K244" s="6">
        <v>41</v>
      </c>
      <c r="L244" s="6">
        <f t="shared" si="12"/>
        <v>46.565217391304344</v>
      </c>
      <c r="M244" s="6">
        <f t="shared" si="13"/>
        <v>0.52205703144040938</v>
      </c>
      <c r="N244" s="6">
        <v>5.4130434782608692</v>
      </c>
      <c r="O244" s="6">
        <v>10.706521739130435</v>
      </c>
      <c r="P244" s="6">
        <f t="shared" si="14"/>
        <v>16.119565217391305</v>
      </c>
      <c r="Q244" s="6">
        <f t="shared" si="15"/>
        <v>0.1807214233487692</v>
      </c>
    </row>
    <row r="245" spans="1:17" x14ac:dyDescent="0.3">
      <c r="A245" s="5" t="s">
        <v>31</v>
      </c>
      <c r="B245" s="5" t="s">
        <v>496</v>
      </c>
      <c r="C245" s="5" t="s">
        <v>162</v>
      </c>
      <c r="D245" s="5" t="s">
        <v>35</v>
      </c>
      <c r="E245" s="6">
        <v>52.315217391304351</v>
      </c>
      <c r="F245" s="6">
        <v>5.5869565217391308</v>
      </c>
      <c r="G245" s="6">
        <v>0</v>
      </c>
      <c r="H245" s="6">
        <v>0.23641304347826086</v>
      </c>
      <c r="I245" s="6">
        <v>1</v>
      </c>
      <c r="J245" s="6">
        <v>11.206521739130435</v>
      </c>
      <c r="K245" s="6">
        <v>11.467391304347826</v>
      </c>
      <c r="L245" s="6">
        <f t="shared" si="12"/>
        <v>22.673913043478262</v>
      </c>
      <c r="M245" s="6">
        <f t="shared" si="13"/>
        <v>0.43340951589445254</v>
      </c>
      <c r="N245" s="6">
        <v>9.7934782608695645</v>
      </c>
      <c r="O245" s="6">
        <v>0</v>
      </c>
      <c r="P245" s="6">
        <f t="shared" si="14"/>
        <v>9.7934782608695645</v>
      </c>
      <c r="Q245" s="6">
        <f t="shared" si="15"/>
        <v>0.18720132973197587</v>
      </c>
    </row>
    <row r="246" spans="1:17" x14ac:dyDescent="0.3">
      <c r="A246" s="5" t="s">
        <v>31</v>
      </c>
      <c r="B246" s="5" t="s">
        <v>497</v>
      </c>
      <c r="C246" s="5" t="s">
        <v>498</v>
      </c>
      <c r="D246" s="5" t="s">
        <v>176</v>
      </c>
      <c r="E246" s="6">
        <v>117.05434782608695</v>
      </c>
      <c r="F246" s="6">
        <v>0</v>
      </c>
      <c r="G246" s="6">
        <v>2.6630434782608696</v>
      </c>
      <c r="H246" s="6">
        <v>0.78260869565217395</v>
      </c>
      <c r="I246" s="6">
        <v>2.0869565217391304</v>
      </c>
      <c r="J246" s="6">
        <v>0</v>
      </c>
      <c r="K246" s="6">
        <v>0</v>
      </c>
      <c r="L246" s="6">
        <f t="shared" si="12"/>
        <v>0</v>
      </c>
      <c r="M246" s="6">
        <f t="shared" si="13"/>
        <v>0</v>
      </c>
      <c r="N246" s="6">
        <v>0</v>
      </c>
      <c r="O246" s="6">
        <v>0</v>
      </c>
      <c r="P246" s="6">
        <f t="shared" si="14"/>
        <v>0</v>
      </c>
      <c r="Q246" s="6">
        <f t="shared" si="15"/>
        <v>0</v>
      </c>
    </row>
    <row r="247" spans="1:17" x14ac:dyDescent="0.3">
      <c r="A247" s="5" t="s">
        <v>31</v>
      </c>
      <c r="B247" s="5" t="s">
        <v>499</v>
      </c>
      <c r="C247" s="5" t="s">
        <v>500</v>
      </c>
      <c r="D247" s="5" t="s">
        <v>66</v>
      </c>
      <c r="E247" s="6">
        <v>120.09782608695652</v>
      </c>
      <c r="F247" s="6">
        <v>5.5652173913043477</v>
      </c>
      <c r="G247" s="6">
        <v>0.27173913043478259</v>
      </c>
      <c r="H247" s="6">
        <v>1.0692391304347826</v>
      </c>
      <c r="I247" s="6">
        <v>1.6413043478260869</v>
      </c>
      <c r="J247" s="6">
        <v>5.2173913043478262</v>
      </c>
      <c r="K247" s="6">
        <v>37.355978260869563</v>
      </c>
      <c r="L247" s="6">
        <f t="shared" si="12"/>
        <v>42.573369565217391</v>
      </c>
      <c r="M247" s="6">
        <f t="shared" si="13"/>
        <v>0.35448909403565937</v>
      </c>
      <c r="N247" s="6">
        <v>20.029891304347824</v>
      </c>
      <c r="O247" s="6">
        <v>0</v>
      </c>
      <c r="P247" s="6">
        <f t="shared" si="14"/>
        <v>20.029891304347824</v>
      </c>
      <c r="Q247" s="6">
        <f t="shared" si="15"/>
        <v>0.16677979907683951</v>
      </c>
    </row>
    <row r="248" spans="1:17" x14ac:dyDescent="0.3">
      <c r="A248" s="5" t="s">
        <v>31</v>
      </c>
      <c r="B248" s="5" t="s">
        <v>501</v>
      </c>
      <c r="C248" s="5" t="s">
        <v>453</v>
      </c>
      <c r="D248" s="5" t="s">
        <v>262</v>
      </c>
      <c r="E248" s="6">
        <v>112.85869565217391</v>
      </c>
      <c r="F248" s="6">
        <v>5.0434782608695654</v>
      </c>
      <c r="G248" s="6">
        <v>0.13043478260869565</v>
      </c>
      <c r="H248" s="6">
        <v>0.63586956521739135</v>
      </c>
      <c r="I248" s="6">
        <v>4.9782608695652177</v>
      </c>
      <c r="J248" s="6">
        <v>5.0434782608695654</v>
      </c>
      <c r="K248" s="6">
        <v>55.421195652173914</v>
      </c>
      <c r="L248" s="6">
        <f t="shared" si="12"/>
        <v>60.464673913043477</v>
      </c>
      <c r="M248" s="6">
        <f t="shared" si="13"/>
        <v>0.53575556197630747</v>
      </c>
      <c r="N248" s="6">
        <v>22.119565217391305</v>
      </c>
      <c r="O248" s="6">
        <v>0</v>
      </c>
      <c r="P248" s="6">
        <f t="shared" si="14"/>
        <v>22.119565217391305</v>
      </c>
      <c r="Q248" s="6">
        <f t="shared" si="15"/>
        <v>0.19599345083309258</v>
      </c>
    </row>
    <row r="249" spans="1:17" x14ac:dyDescent="0.3">
      <c r="A249" s="5" t="s">
        <v>31</v>
      </c>
      <c r="B249" s="5" t="s">
        <v>502</v>
      </c>
      <c r="C249" s="5" t="s">
        <v>488</v>
      </c>
      <c r="D249" s="5" t="s">
        <v>32</v>
      </c>
      <c r="E249" s="6">
        <v>100.46739130434783</v>
      </c>
      <c r="F249" s="6">
        <v>5.2173913043478262</v>
      </c>
      <c r="G249" s="6">
        <v>0.3945652173913044</v>
      </c>
      <c r="H249" s="6">
        <v>0.45250000000000018</v>
      </c>
      <c r="I249" s="6">
        <v>3.1086956521739131</v>
      </c>
      <c r="J249" s="6">
        <v>0</v>
      </c>
      <c r="K249" s="6">
        <v>9.0220652173913045</v>
      </c>
      <c r="L249" s="6">
        <f t="shared" si="12"/>
        <v>9.0220652173913045</v>
      </c>
      <c r="M249" s="6">
        <f t="shared" si="13"/>
        <v>8.9800930433841825E-2</v>
      </c>
      <c r="N249" s="6">
        <v>5.2598913043478266</v>
      </c>
      <c r="O249" s="6">
        <v>2.2842391304347829</v>
      </c>
      <c r="P249" s="6">
        <f t="shared" si="14"/>
        <v>7.544130434782609</v>
      </c>
      <c r="Q249" s="6">
        <f t="shared" si="15"/>
        <v>7.5090338634642428E-2</v>
      </c>
    </row>
    <row r="250" spans="1:17" x14ac:dyDescent="0.3">
      <c r="A250" s="5" t="s">
        <v>31</v>
      </c>
      <c r="B250" s="5" t="s">
        <v>503</v>
      </c>
      <c r="C250" s="5" t="s">
        <v>504</v>
      </c>
      <c r="D250" s="5" t="s">
        <v>94</v>
      </c>
      <c r="E250" s="6">
        <v>24.173913043478262</v>
      </c>
      <c r="F250" s="6">
        <v>5.6521739130434785</v>
      </c>
      <c r="G250" s="6">
        <v>0</v>
      </c>
      <c r="H250" s="6">
        <v>0.14130434782608695</v>
      </c>
      <c r="I250" s="6">
        <v>0</v>
      </c>
      <c r="J250" s="6">
        <v>4.1576086956521738</v>
      </c>
      <c r="K250" s="6">
        <v>1.2934782608695652</v>
      </c>
      <c r="L250" s="6">
        <f t="shared" si="12"/>
        <v>5.4510869565217392</v>
      </c>
      <c r="M250" s="6">
        <f t="shared" si="13"/>
        <v>0.22549460431654675</v>
      </c>
      <c r="N250" s="6">
        <v>4.8101086956521737</v>
      </c>
      <c r="O250" s="6">
        <v>0</v>
      </c>
      <c r="P250" s="6">
        <f t="shared" si="14"/>
        <v>4.8101086956521737</v>
      </c>
      <c r="Q250" s="6">
        <f t="shared" si="15"/>
        <v>0.19897931654676257</v>
      </c>
    </row>
    <row r="251" spans="1:17" x14ac:dyDescent="0.3">
      <c r="A251" s="5" t="s">
        <v>31</v>
      </c>
      <c r="B251" s="5" t="s">
        <v>505</v>
      </c>
      <c r="C251" s="5" t="s">
        <v>506</v>
      </c>
      <c r="D251" s="5" t="s">
        <v>32</v>
      </c>
      <c r="E251" s="6">
        <v>29.510869565217391</v>
      </c>
      <c r="F251" s="6">
        <v>1.1304347826086956</v>
      </c>
      <c r="G251" s="6">
        <v>0.56521739130434778</v>
      </c>
      <c r="H251" s="6">
        <v>8</v>
      </c>
      <c r="I251" s="6">
        <v>2.4565217391304346</v>
      </c>
      <c r="J251" s="6">
        <v>2.7472826086956523</v>
      </c>
      <c r="K251" s="6">
        <v>0</v>
      </c>
      <c r="L251" s="6">
        <f t="shared" si="12"/>
        <v>2.7472826086956523</v>
      </c>
      <c r="M251" s="6">
        <f t="shared" si="13"/>
        <v>9.3093922651933711E-2</v>
      </c>
      <c r="N251" s="6">
        <v>0</v>
      </c>
      <c r="O251" s="6">
        <v>0</v>
      </c>
      <c r="P251" s="6">
        <f t="shared" si="14"/>
        <v>0</v>
      </c>
      <c r="Q251" s="6">
        <f t="shared" si="15"/>
        <v>0</v>
      </c>
    </row>
    <row r="252" spans="1:17" x14ac:dyDescent="0.3">
      <c r="A252" s="5" t="s">
        <v>31</v>
      </c>
      <c r="B252" s="5" t="s">
        <v>507</v>
      </c>
      <c r="C252" s="5" t="s">
        <v>508</v>
      </c>
      <c r="D252" s="5" t="s">
        <v>509</v>
      </c>
      <c r="E252" s="6">
        <v>89.108695652173907</v>
      </c>
      <c r="F252" s="6">
        <v>11.043478260869565</v>
      </c>
      <c r="G252" s="6">
        <v>0.80706521739130432</v>
      </c>
      <c r="H252" s="6">
        <v>0.39130434782608697</v>
      </c>
      <c r="I252" s="6">
        <v>1.1413043478260869</v>
      </c>
      <c r="J252" s="6">
        <v>0</v>
      </c>
      <c r="K252" s="6">
        <v>18.413043478260871</v>
      </c>
      <c r="L252" s="6">
        <f t="shared" si="12"/>
        <v>18.413043478260871</v>
      </c>
      <c r="M252" s="6">
        <f t="shared" si="13"/>
        <v>0.20663576482068799</v>
      </c>
      <c r="N252" s="6">
        <v>5.3043478260869561</v>
      </c>
      <c r="O252" s="6">
        <v>0</v>
      </c>
      <c r="P252" s="6">
        <f t="shared" si="14"/>
        <v>5.3043478260869561</v>
      </c>
      <c r="Q252" s="6">
        <f t="shared" si="15"/>
        <v>5.952671383264211E-2</v>
      </c>
    </row>
    <row r="253" spans="1:17" x14ac:dyDescent="0.3">
      <c r="A253" s="5" t="s">
        <v>31</v>
      </c>
      <c r="B253" s="5" t="s">
        <v>510</v>
      </c>
      <c r="C253" s="5" t="s">
        <v>104</v>
      </c>
      <c r="D253" s="5" t="s">
        <v>105</v>
      </c>
      <c r="E253" s="6">
        <v>267.82608695652175</v>
      </c>
      <c r="F253" s="6">
        <v>5.7391304347826084</v>
      </c>
      <c r="G253" s="6">
        <v>1.3858695652173914</v>
      </c>
      <c r="H253" s="6">
        <v>1.1902173913043479</v>
      </c>
      <c r="I253" s="6">
        <v>5.6630434782608692</v>
      </c>
      <c r="J253" s="6">
        <v>5.6857608695652164</v>
      </c>
      <c r="K253" s="6">
        <v>23.226956521739126</v>
      </c>
      <c r="L253" s="6">
        <f t="shared" si="12"/>
        <v>28.912717391304341</v>
      </c>
      <c r="M253" s="6">
        <f t="shared" si="13"/>
        <v>0.10795332792207789</v>
      </c>
      <c r="N253" s="6">
        <v>23.701304347826092</v>
      </c>
      <c r="O253" s="6">
        <v>0</v>
      </c>
      <c r="P253" s="6">
        <f t="shared" si="14"/>
        <v>23.701304347826092</v>
      </c>
      <c r="Q253" s="6">
        <f t="shared" si="15"/>
        <v>8.8495129870129891E-2</v>
      </c>
    </row>
    <row r="254" spans="1:17" x14ac:dyDescent="0.3">
      <c r="A254" s="5" t="s">
        <v>31</v>
      </c>
      <c r="B254" s="5" t="s">
        <v>511</v>
      </c>
      <c r="C254" s="5" t="s">
        <v>104</v>
      </c>
      <c r="D254" s="5" t="s">
        <v>105</v>
      </c>
      <c r="E254" s="6">
        <v>232.57608695652175</v>
      </c>
      <c r="F254" s="6">
        <v>10.086956521739131</v>
      </c>
      <c r="G254" s="6">
        <v>0.70434782608695645</v>
      </c>
      <c r="H254" s="6">
        <v>0</v>
      </c>
      <c r="I254" s="6">
        <v>14.978260869565217</v>
      </c>
      <c r="J254" s="6">
        <v>14.043478260869565</v>
      </c>
      <c r="K254" s="6">
        <v>10.173913043478262</v>
      </c>
      <c r="L254" s="6">
        <f t="shared" si="12"/>
        <v>24.217391304347828</v>
      </c>
      <c r="M254" s="6">
        <f t="shared" si="13"/>
        <v>0.10412674674019723</v>
      </c>
      <c r="N254" s="6">
        <v>19.739130434782609</v>
      </c>
      <c r="O254" s="6">
        <v>0</v>
      </c>
      <c r="P254" s="6">
        <f t="shared" si="14"/>
        <v>19.739130434782609</v>
      </c>
      <c r="Q254" s="6">
        <f t="shared" si="15"/>
        <v>8.4871710987521609E-2</v>
      </c>
    </row>
    <row r="255" spans="1:17" x14ac:dyDescent="0.3">
      <c r="A255" s="5" t="s">
        <v>31</v>
      </c>
      <c r="B255" s="5" t="s">
        <v>512</v>
      </c>
      <c r="C255" s="5" t="s">
        <v>513</v>
      </c>
      <c r="D255" s="5" t="s">
        <v>99</v>
      </c>
      <c r="E255" s="6">
        <v>42.543478260869563</v>
      </c>
      <c r="F255" s="6">
        <v>21.610434782608703</v>
      </c>
      <c r="G255" s="6">
        <v>0.28804347826086957</v>
      </c>
      <c r="H255" s="6">
        <v>0.92760869565217396</v>
      </c>
      <c r="I255" s="6">
        <v>5.3152173913043477</v>
      </c>
      <c r="J255" s="6">
        <v>4.0271739130434785</v>
      </c>
      <c r="K255" s="6">
        <v>5.8831521739130439</v>
      </c>
      <c r="L255" s="6">
        <f t="shared" si="12"/>
        <v>9.9103260869565233</v>
      </c>
      <c r="M255" s="6">
        <f t="shared" si="13"/>
        <v>0.23294583546244257</v>
      </c>
      <c r="N255" s="6">
        <v>0</v>
      </c>
      <c r="O255" s="6">
        <v>6.5570652173913047</v>
      </c>
      <c r="P255" s="6">
        <f t="shared" si="14"/>
        <v>6.5570652173913047</v>
      </c>
      <c r="Q255" s="6">
        <f t="shared" si="15"/>
        <v>0.15412621359223302</v>
      </c>
    </row>
    <row r="256" spans="1:17" x14ac:dyDescent="0.3">
      <c r="A256" s="5" t="s">
        <v>31</v>
      </c>
      <c r="B256" s="5" t="s">
        <v>514</v>
      </c>
      <c r="C256" s="5" t="s">
        <v>104</v>
      </c>
      <c r="D256" s="5" t="s">
        <v>105</v>
      </c>
      <c r="E256" s="6">
        <v>135.10869565217391</v>
      </c>
      <c r="F256" s="6">
        <v>4.7826086956521738</v>
      </c>
      <c r="G256" s="6">
        <v>0.52173913043478259</v>
      </c>
      <c r="H256" s="6">
        <v>0.4891304347826087</v>
      </c>
      <c r="I256" s="6">
        <v>5.1304347826086953</v>
      </c>
      <c r="J256" s="6">
        <v>0</v>
      </c>
      <c r="K256" s="6">
        <v>21.616847826086957</v>
      </c>
      <c r="L256" s="6">
        <f t="shared" si="12"/>
        <v>21.616847826086957</v>
      </c>
      <c r="M256" s="6">
        <f t="shared" si="13"/>
        <v>0.15999597747385358</v>
      </c>
      <c r="N256" s="6">
        <v>4.1739130434782608</v>
      </c>
      <c r="O256" s="6">
        <v>2</v>
      </c>
      <c r="P256" s="6">
        <f t="shared" si="14"/>
        <v>6.1739130434782608</v>
      </c>
      <c r="Q256" s="6">
        <f t="shared" si="15"/>
        <v>4.5695897023330656E-2</v>
      </c>
    </row>
    <row r="257" spans="1:17" x14ac:dyDescent="0.3">
      <c r="A257" s="5" t="s">
        <v>31</v>
      </c>
      <c r="B257" s="5" t="s">
        <v>515</v>
      </c>
      <c r="C257" s="5" t="s">
        <v>90</v>
      </c>
      <c r="D257" s="5" t="s">
        <v>91</v>
      </c>
      <c r="E257" s="6">
        <v>71.456521739130437</v>
      </c>
      <c r="F257" s="6">
        <v>4.7826086956521738</v>
      </c>
      <c r="G257" s="6">
        <v>0.52173913043478259</v>
      </c>
      <c r="H257" s="6">
        <v>0.69565217391304346</v>
      </c>
      <c r="I257" s="6">
        <v>3.2391304347826089</v>
      </c>
      <c r="J257" s="6">
        <v>0</v>
      </c>
      <c r="K257" s="6">
        <v>11.671739130434785</v>
      </c>
      <c r="L257" s="6">
        <f t="shared" si="12"/>
        <v>11.671739130434785</v>
      </c>
      <c r="M257" s="6">
        <f t="shared" si="13"/>
        <v>0.1633404320048677</v>
      </c>
      <c r="N257" s="6">
        <v>0</v>
      </c>
      <c r="O257" s="6">
        <v>0</v>
      </c>
      <c r="P257" s="6">
        <f t="shared" si="14"/>
        <v>0</v>
      </c>
      <c r="Q257" s="6">
        <f t="shared" si="15"/>
        <v>0</v>
      </c>
    </row>
    <row r="258" spans="1:17" x14ac:dyDescent="0.3">
      <c r="A258" s="5" t="s">
        <v>31</v>
      </c>
      <c r="B258" s="5" t="s">
        <v>516</v>
      </c>
      <c r="C258" s="5" t="s">
        <v>517</v>
      </c>
      <c r="D258" s="5" t="s">
        <v>83</v>
      </c>
      <c r="E258" s="6">
        <v>77.065217391304344</v>
      </c>
      <c r="F258" s="6">
        <v>5.1358695652173916</v>
      </c>
      <c r="G258" s="6">
        <v>8.6956521739130432E-2</v>
      </c>
      <c r="H258" s="6">
        <v>0.16847826086956522</v>
      </c>
      <c r="I258" s="6">
        <v>0</v>
      </c>
      <c r="J258" s="6">
        <v>4.2798913043478262</v>
      </c>
      <c r="K258" s="6">
        <v>1.5353260869565217</v>
      </c>
      <c r="L258" s="6">
        <f t="shared" ref="L258:L321" si="16">SUM(J258,K258)</f>
        <v>5.8152173913043477</v>
      </c>
      <c r="M258" s="6">
        <f t="shared" ref="M258:M321" si="17">L258/E258</f>
        <v>7.5458392101551489E-2</v>
      </c>
      <c r="N258" s="6">
        <v>0</v>
      </c>
      <c r="O258" s="6">
        <v>4.9728260869565215</v>
      </c>
      <c r="P258" s="6">
        <f t="shared" ref="P258:P321" si="18">SUM(N258,O258)</f>
        <v>4.9728260869565215</v>
      </c>
      <c r="Q258" s="6">
        <f t="shared" ref="Q258:Q321" si="19">P258/E258</f>
        <v>6.4527503526093086E-2</v>
      </c>
    </row>
    <row r="259" spans="1:17" x14ac:dyDescent="0.3">
      <c r="A259" s="5" t="s">
        <v>31</v>
      </c>
      <c r="B259" s="5" t="s">
        <v>518</v>
      </c>
      <c r="C259" s="5" t="s">
        <v>519</v>
      </c>
      <c r="D259" s="5" t="s">
        <v>83</v>
      </c>
      <c r="E259" s="6">
        <v>40.021739130434781</v>
      </c>
      <c r="F259" s="6">
        <v>3.1739130434782608</v>
      </c>
      <c r="G259" s="6">
        <v>0</v>
      </c>
      <c r="H259" s="6">
        <v>0</v>
      </c>
      <c r="I259" s="6">
        <v>0</v>
      </c>
      <c r="J259" s="6">
        <v>4.0271739130434785</v>
      </c>
      <c r="K259" s="6">
        <v>1.8043478260869565</v>
      </c>
      <c r="L259" s="6">
        <f t="shared" si="16"/>
        <v>5.8315217391304355</v>
      </c>
      <c r="M259" s="6">
        <f t="shared" si="17"/>
        <v>0.14570885388375884</v>
      </c>
      <c r="N259" s="6">
        <v>0.16304347826086957</v>
      </c>
      <c r="O259" s="6">
        <v>0</v>
      </c>
      <c r="P259" s="6">
        <f t="shared" si="18"/>
        <v>0.16304347826086957</v>
      </c>
      <c r="Q259" s="6">
        <f t="shared" si="19"/>
        <v>4.0738728951656708E-3</v>
      </c>
    </row>
    <row r="260" spans="1:17" x14ac:dyDescent="0.3">
      <c r="A260" s="5" t="s">
        <v>31</v>
      </c>
      <c r="B260" s="5" t="s">
        <v>520</v>
      </c>
      <c r="C260" s="5" t="s">
        <v>313</v>
      </c>
      <c r="D260" s="5" t="s">
        <v>314</v>
      </c>
      <c r="E260" s="6">
        <v>103.1195652173913</v>
      </c>
      <c r="F260" s="6">
        <v>4.3695652173913047</v>
      </c>
      <c r="G260" s="6">
        <v>0.14130434782608695</v>
      </c>
      <c r="H260" s="6">
        <v>0.46739130434782611</v>
      </c>
      <c r="I260" s="6">
        <v>3.7065217391304346</v>
      </c>
      <c r="J260" s="6">
        <v>4.8097826086956523</v>
      </c>
      <c r="K260" s="6">
        <v>20.410326086956523</v>
      </c>
      <c r="L260" s="6">
        <f t="shared" si="16"/>
        <v>25.220108695652176</v>
      </c>
      <c r="M260" s="6">
        <f t="shared" si="17"/>
        <v>0.24457151892062826</v>
      </c>
      <c r="N260" s="6">
        <v>9.4347826086956523</v>
      </c>
      <c r="O260" s="6">
        <v>0</v>
      </c>
      <c r="P260" s="6">
        <f t="shared" si="18"/>
        <v>9.4347826086956523</v>
      </c>
      <c r="Q260" s="6">
        <f t="shared" si="19"/>
        <v>9.1493622852324236E-2</v>
      </c>
    </row>
    <row r="261" spans="1:17" x14ac:dyDescent="0.3">
      <c r="A261" s="5" t="s">
        <v>31</v>
      </c>
      <c r="B261" s="5" t="s">
        <v>521</v>
      </c>
      <c r="C261" s="5" t="s">
        <v>62</v>
      </c>
      <c r="D261" s="5" t="s">
        <v>52</v>
      </c>
      <c r="E261" s="6">
        <v>155.52173913043478</v>
      </c>
      <c r="F261" s="6">
        <v>4.3967391304347823</v>
      </c>
      <c r="G261" s="6">
        <v>0.4891304347826087</v>
      </c>
      <c r="H261" s="6">
        <v>0.59239130434782605</v>
      </c>
      <c r="I261" s="6">
        <v>8.2608695652173907</v>
      </c>
      <c r="J261" s="6">
        <v>4.4728260869565215</v>
      </c>
      <c r="K261" s="6">
        <v>38.698369565217391</v>
      </c>
      <c r="L261" s="6">
        <f t="shared" si="16"/>
        <v>43.171195652173914</v>
      </c>
      <c r="M261" s="6">
        <f t="shared" si="17"/>
        <v>0.27758946044171096</v>
      </c>
      <c r="N261" s="6">
        <v>9.4157608695652169</v>
      </c>
      <c r="O261" s="6">
        <v>10.021739130434783</v>
      </c>
      <c r="P261" s="6">
        <f t="shared" si="18"/>
        <v>19.4375</v>
      </c>
      <c r="Q261" s="6">
        <f t="shared" si="19"/>
        <v>0.12498252725747834</v>
      </c>
    </row>
    <row r="262" spans="1:17" x14ac:dyDescent="0.3">
      <c r="A262" s="5" t="s">
        <v>31</v>
      </c>
      <c r="B262" s="5" t="s">
        <v>522</v>
      </c>
      <c r="C262" s="5" t="s">
        <v>264</v>
      </c>
      <c r="D262" s="5" t="s">
        <v>265</v>
      </c>
      <c r="E262" s="6">
        <v>125.69565217391305</v>
      </c>
      <c r="F262" s="6">
        <v>4.9565217391304346</v>
      </c>
      <c r="G262" s="6">
        <v>0.45652173913043476</v>
      </c>
      <c r="H262" s="6">
        <v>0.55706521739130432</v>
      </c>
      <c r="I262" s="6">
        <v>5.4130434782608692</v>
      </c>
      <c r="J262" s="6">
        <v>10.521739130434783</v>
      </c>
      <c r="K262" s="6">
        <v>15.339673913043478</v>
      </c>
      <c r="L262" s="6">
        <f t="shared" si="16"/>
        <v>25.861413043478262</v>
      </c>
      <c r="M262" s="6">
        <f t="shared" si="17"/>
        <v>0.20574628156347285</v>
      </c>
      <c r="N262" s="6">
        <v>10.608695652173912</v>
      </c>
      <c r="O262" s="6">
        <v>0</v>
      </c>
      <c r="P262" s="6">
        <f t="shared" si="18"/>
        <v>10.608695652173912</v>
      </c>
      <c r="Q262" s="6">
        <f t="shared" si="19"/>
        <v>8.4399861639571069E-2</v>
      </c>
    </row>
    <row r="263" spans="1:17" x14ac:dyDescent="0.3">
      <c r="A263" s="5" t="s">
        <v>31</v>
      </c>
      <c r="B263" s="5" t="s">
        <v>523</v>
      </c>
      <c r="C263" s="5" t="s">
        <v>82</v>
      </c>
      <c r="D263" s="5" t="s">
        <v>83</v>
      </c>
      <c r="E263" s="6">
        <v>226.82608695652175</v>
      </c>
      <c r="F263" s="6">
        <v>4.0407608695652177</v>
      </c>
      <c r="G263" s="6">
        <v>0</v>
      </c>
      <c r="H263" s="6">
        <v>1.4347826086956521</v>
      </c>
      <c r="I263" s="6">
        <v>9.2065217391304355</v>
      </c>
      <c r="J263" s="6">
        <v>14.75</v>
      </c>
      <c r="K263" s="6">
        <v>1.0027173913043479</v>
      </c>
      <c r="L263" s="6">
        <f t="shared" si="16"/>
        <v>15.752717391304348</v>
      </c>
      <c r="M263" s="6">
        <f t="shared" si="17"/>
        <v>6.9448437799501619E-2</v>
      </c>
      <c r="N263" s="6">
        <v>19.019021739130434</v>
      </c>
      <c r="O263" s="6">
        <v>0</v>
      </c>
      <c r="P263" s="6">
        <f t="shared" si="18"/>
        <v>19.019021739130434</v>
      </c>
      <c r="Q263" s="6">
        <f t="shared" si="19"/>
        <v>8.384847613571017E-2</v>
      </c>
    </row>
    <row r="264" spans="1:17" x14ac:dyDescent="0.3">
      <c r="A264" s="5" t="s">
        <v>31</v>
      </c>
      <c r="B264" s="5" t="s">
        <v>524</v>
      </c>
      <c r="C264" s="5" t="s">
        <v>525</v>
      </c>
      <c r="D264" s="5" t="s">
        <v>83</v>
      </c>
      <c r="E264" s="6">
        <v>258.5978260869565</v>
      </c>
      <c r="F264" s="6">
        <v>4.1331521739130439</v>
      </c>
      <c r="G264" s="6">
        <v>0.16304347826086957</v>
      </c>
      <c r="H264" s="6">
        <v>1.5652173913043479</v>
      </c>
      <c r="I264" s="6">
        <v>9.4347826086956523</v>
      </c>
      <c r="J264" s="6">
        <v>16.342391304347824</v>
      </c>
      <c r="K264" s="6">
        <v>7.8233695652173916</v>
      </c>
      <c r="L264" s="6">
        <f t="shared" si="16"/>
        <v>24.165760869565215</v>
      </c>
      <c r="M264" s="6">
        <f t="shared" si="17"/>
        <v>9.3449203480307677E-2</v>
      </c>
      <c r="N264" s="6">
        <v>18.608695652173914</v>
      </c>
      <c r="O264" s="6">
        <v>0</v>
      </c>
      <c r="P264" s="6">
        <f t="shared" si="18"/>
        <v>18.608695652173914</v>
      </c>
      <c r="Q264" s="6">
        <f t="shared" si="19"/>
        <v>7.1959984868227495E-2</v>
      </c>
    </row>
    <row r="265" spans="1:17" x14ac:dyDescent="0.3">
      <c r="A265" s="5" t="s">
        <v>31</v>
      </c>
      <c r="B265" s="5" t="s">
        <v>526</v>
      </c>
      <c r="C265" s="5" t="s">
        <v>82</v>
      </c>
      <c r="D265" s="5" t="s">
        <v>83</v>
      </c>
      <c r="E265" s="6">
        <v>194.34782608695653</v>
      </c>
      <c r="F265" s="6">
        <v>3.5652173913043477</v>
      </c>
      <c r="G265" s="6">
        <v>0.28260869565217389</v>
      </c>
      <c r="H265" s="6">
        <v>1.0434782608695652</v>
      </c>
      <c r="I265" s="6">
        <v>9.75</v>
      </c>
      <c r="J265" s="6">
        <v>23.211956521739129</v>
      </c>
      <c r="K265" s="6">
        <v>4.3831521739130439</v>
      </c>
      <c r="L265" s="6">
        <f t="shared" si="16"/>
        <v>27.595108695652172</v>
      </c>
      <c r="M265" s="6">
        <f t="shared" si="17"/>
        <v>0.14198825503355703</v>
      </c>
      <c r="N265" s="6">
        <v>17.646739130434781</v>
      </c>
      <c r="O265" s="6">
        <v>0</v>
      </c>
      <c r="P265" s="6">
        <f t="shared" si="18"/>
        <v>17.646739130434781</v>
      </c>
      <c r="Q265" s="6">
        <f t="shared" si="19"/>
        <v>9.0799776286353454E-2</v>
      </c>
    </row>
    <row r="266" spans="1:17" x14ac:dyDescent="0.3">
      <c r="A266" s="5" t="s">
        <v>31</v>
      </c>
      <c r="B266" s="5" t="s">
        <v>527</v>
      </c>
      <c r="C266" s="5" t="s">
        <v>82</v>
      </c>
      <c r="D266" s="5" t="s">
        <v>83</v>
      </c>
      <c r="E266" s="6">
        <v>252.11956521739131</v>
      </c>
      <c r="F266" s="6">
        <v>4.2472826086956523</v>
      </c>
      <c r="G266" s="6">
        <v>0.28260869565217389</v>
      </c>
      <c r="H266" s="6">
        <v>1.7826086956521738</v>
      </c>
      <c r="I266" s="6">
        <v>13.673913043478262</v>
      </c>
      <c r="J266" s="6">
        <v>24.239130434782609</v>
      </c>
      <c r="K266" s="6">
        <v>2.7309782608695654</v>
      </c>
      <c r="L266" s="6">
        <f t="shared" si="16"/>
        <v>26.970108695652176</v>
      </c>
      <c r="M266" s="6">
        <f t="shared" si="17"/>
        <v>0.10697348566501401</v>
      </c>
      <c r="N266" s="6">
        <v>24.706521739130434</v>
      </c>
      <c r="O266" s="6">
        <v>0</v>
      </c>
      <c r="P266" s="6">
        <f t="shared" si="18"/>
        <v>24.706521739130434</v>
      </c>
      <c r="Q266" s="6">
        <f t="shared" si="19"/>
        <v>9.7995257598620392E-2</v>
      </c>
    </row>
    <row r="267" spans="1:17" x14ac:dyDescent="0.3">
      <c r="A267" s="5" t="s">
        <v>31</v>
      </c>
      <c r="B267" s="5" t="s">
        <v>528</v>
      </c>
      <c r="C267" s="5" t="s">
        <v>114</v>
      </c>
      <c r="D267" s="5" t="s">
        <v>115</v>
      </c>
      <c r="E267" s="6">
        <v>123.65217391304348</v>
      </c>
      <c r="F267" s="6">
        <v>4.5217391304347823</v>
      </c>
      <c r="G267" s="6">
        <v>0.10326086956521739</v>
      </c>
      <c r="H267" s="6">
        <v>0</v>
      </c>
      <c r="I267" s="6">
        <v>5.5652173913043477</v>
      </c>
      <c r="J267" s="6">
        <v>21.244565217391305</v>
      </c>
      <c r="K267" s="6">
        <v>5.2282608695652177</v>
      </c>
      <c r="L267" s="6">
        <f t="shared" si="16"/>
        <v>26.472826086956523</v>
      </c>
      <c r="M267" s="6">
        <f t="shared" si="17"/>
        <v>0.21409106891701829</v>
      </c>
      <c r="N267" s="6">
        <v>6.8695652173913047</v>
      </c>
      <c r="O267" s="6">
        <v>0</v>
      </c>
      <c r="P267" s="6">
        <f t="shared" si="18"/>
        <v>6.8695652173913047</v>
      </c>
      <c r="Q267" s="6">
        <f t="shared" si="19"/>
        <v>5.5555555555555552E-2</v>
      </c>
    </row>
    <row r="268" spans="1:17" x14ac:dyDescent="0.3">
      <c r="A268" s="5" t="s">
        <v>31</v>
      </c>
      <c r="B268" s="5" t="s">
        <v>529</v>
      </c>
      <c r="C268" s="5" t="s">
        <v>530</v>
      </c>
      <c r="D268" s="5" t="s">
        <v>337</v>
      </c>
      <c r="E268" s="6">
        <v>80.836956521739125</v>
      </c>
      <c r="F268" s="6">
        <v>4.9565217391304346</v>
      </c>
      <c r="G268" s="6">
        <v>0.14130434782608695</v>
      </c>
      <c r="H268" s="6">
        <v>0.21739130434782608</v>
      </c>
      <c r="I268" s="6">
        <v>3.0108695652173911</v>
      </c>
      <c r="J268" s="6">
        <v>5.4157608695652177</v>
      </c>
      <c r="K268" s="6">
        <v>6.9755434782608692</v>
      </c>
      <c r="L268" s="6">
        <f t="shared" si="16"/>
        <v>12.391304347826086</v>
      </c>
      <c r="M268" s="6">
        <f t="shared" si="17"/>
        <v>0.15328761597418314</v>
      </c>
      <c r="N268" s="6">
        <v>4.8777173913043477</v>
      </c>
      <c r="O268" s="6">
        <v>0</v>
      </c>
      <c r="P268" s="6">
        <f t="shared" si="18"/>
        <v>4.8777173913043477</v>
      </c>
      <c r="Q268" s="6">
        <f t="shared" si="19"/>
        <v>6.0340190937205863E-2</v>
      </c>
    </row>
    <row r="269" spans="1:17" x14ac:dyDescent="0.3">
      <c r="A269" s="5" t="s">
        <v>31</v>
      </c>
      <c r="B269" s="5" t="s">
        <v>531</v>
      </c>
      <c r="C269" s="5" t="s">
        <v>367</v>
      </c>
      <c r="D269" s="5" t="s">
        <v>227</v>
      </c>
      <c r="E269" s="6">
        <v>70.130434782608702</v>
      </c>
      <c r="F269" s="6">
        <v>5.0434782608695654</v>
      </c>
      <c r="G269" s="6">
        <v>1.6304347826086956</v>
      </c>
      <c r="H269" s="6">
        <v>0.33630434782608709</v>
      </c>
      <c r="I269" s="6">
        <v>2.9347826086956523</v>
      </c>
      <c r="J269" s="6">
        <v>4.7826086956521738</v>
      </c>
      <c r="K269" s="6">
        <v>18.910326086956523</v>
      </c>
      <c r="L269" s="6">
        <f t="shared" si="16"/>
        <v>23.692934782608695</v>
      </c>
      <c r="M269" s="6">
        <f t="shared" si="17"/>
        <v>0.33784097954122749</v>
      </c>
      <c r="N269" s="6">
        <v>10.782608695652174</v>
      </c>
      <c r="O269" s="6">
        <v>0</v>
      </c>
      <c r="P269" s="6">
        <f t="shared" si="18"/>
        <v>10.782608695652174</v>
      </c>
      <c r="Q269" s="6">
        <f t="shared" si="19"/>
        <v>0.15375077495350278</v>
      </c>
    </row>
    <row r="270" spans="1:17" x14ac:dyDescent="0.3">
      <c r="A270" s="5" t="s">
        <v>31</v>
      </c>
      <c r="B270" s="5" t="s">
        <v>532</v>
      </c>
      <c r="C270" s="5" t="s">
        <v>533</v>
      </c>
      <c r="D270" s="5" t="s">
        <v>71</v>
      </c>
      <c r="E270" s="6">
        <v>13.119565217391305</v>
      </c>
      <c r="F270" s="6">
        <v>2.6086956521739131</v>
      </c>
      <c r="G270" s="6">
        <v>0.11956521739130435</v>
      </c>
      <c r="H270" s="6">
        <v>8.4239130434782608E-2</v>
      </c>
      <c r="I270" s="6">
        <v>1.423913043478261</v>
      </c>
      <c r="J270" s="6">
        <v>0</v>
      </c>
      <c r="K270" s="6">
        <v>5.0679347826086953</v>
      </c>
      <c r="L270" s="6">
        <f t="shared" si="16"/>
        <v>5.0679347826086953</v>
      </c>
      <c r="M270" s="6">
        <f t="shared" si="17"/>
        <v>0.38628831814415904</v>
      </c>
      <c r="N270" s="6">
        <v>0</v>
      </c>
      <c r="O270" s="6">
        <v>4.1956521739130439</v>
      </c>
      <c r="P270" s="6">
        <f t="shared" si="18"/>
        <v>4.1956521739130439</v>
      </c>
      <c r="Q270" s="6">
        <f t="shared" si="19"/>
        <v>0.31980115990058</v>
      </c>
    </row>
    <row r="271" spans="1:17" x14ac:dyDescent="0.3">
      <c r="A271" s="5" t="s">
        <v>31</v>
      </c>
      <c r="B271" s="5" t="s">
        <v>534</v>
      </c>
      <c r="C271" s="5" t="s">
        <v>535</v>
      </c>
      <c r="D271" s="5" t="s">
        <v>220</v>
      </c>
      <c r="E271" s="6">
        <v>51.478260869565219</v>
      </c>
      <c r="F271" s="6">
        <v>5.5652173913043477</v>
      </c>
      <c r="G271" s="6">
        <v>0.54347826086956519</v>
      </c>
      <c r="H271" s="6">
        <v>9.7826086956521743E-2</v>
      </c>
      <c r="I271" s="6">
        <v>1.0326086956521738</v>
      </c>
      <c r="J271" s="6">
        <v>5.3043478260869561</v>
      </c>
      <c r="K271" s="6">
        <v>7.0108695652173916</v>
      </c>
      <c r="L271" s="6">
        <f t="shared" si="16"/>
        <v>12.315217391304348</v>
      </c>
      <c r="M271" s="6">
        <f t="shared" si="17"/>
        <v>0.23923141891891891</v>
      </c>
      <c r="N271" s="6">
        <v>4.7934782608695654</v>
      </c>
      <c r="O271" s="6">
        <v>0</v>
      </c>
      <c r="P271" s="6">
        <f t="shared" si="18"/>
        <v>4.7934782608695654</v>
      </c>
      <c r="Q271" s="6">
        <f t="shared" si="19"/>
        <v>9.3116554054054057E-2</v>
      </c>
    </row>
    <row r="272" spans="1:17" x14ac:dyDescent="0.3">
      <c r="A272" s="5" t="s">
        <v>31</v>
      </c>
      <c r="B272" s="5" t="s">
        <v>536</v>
      </c>
      <c r="C272" s="5" t="s">
        <v>537</v>
      </c>
      <c r="D272" s="5" t="s">
        <v>35</v>
      </c>
      <c r="E272" s="6">
        <v>38.347826086956523</v>
      </c>
      <c r="F272" s="6">
        <v>5.3913043478260869</v>
      </c>
      <c r="G272" s="6">
        <v>0.28260869565217389</v>
      </c>
      <c r="H272" s="6">
        <v>8.6956521739130432E-2</v>
      </c>
      <c r="I272" s="6">
        <v>1.1086956521739131</v>
      </c>
      <c r="J272" s="6">
        <v>5.1304347826086953</v>
      </c>
      <c r="K272" s="6">
        <v>10.633152173913043</v>
      </c>
      <c r="L272" s="6">
        <f t="shared" si="16"/>
        <v>15.763586956521738</v>
      </c>
      <c r="M272" s="6">
        <f t="shared" si="17"/>
        <v>0.41106859410430835</v>
      </c>
      <c r="N272" s="6">
        <v>0.27989130434782611</v>
      </c>
      <c r="O272" s="6">
        <v>0</v>
      </c>
      <c r="P272" s="6">
        <f t="shared" si="18"/>
        <v>0.27989130434782611</v>
      </c>
      <c r="Q272" s="6">
        <f t="shared" si="19"/>
        <v>7.2987528344671208E-3</v>
      </c>
    </row>
    <row r="273" spans="1:17" x14ac:dyDescent="0.3">
      <c r="A273" s="5" t="s">
        <v>31</v>
      </c>
      <c r="B273" s="5" t="s">
        <v>538</v>
      </c>
      <c r="C273" s="5" t="s">
        <v>535</v>
      </c>
      <c r="D273" s="5" t="s">
        <v>220</v>
      </c>
      <c r="E273" s="6">
        <v>34.445652173913047</v>
      </c>
      <c r="F273" s="6">
        <v>5.1304347826086953</v>
      </c>
      <c r="G273" s="6">
        <v>0.14130434782608695</v>
      </c>
      <c r="H273" s="6">
        <v>0.13043478260869565</v>
      </c>
      <c r="I273" s="6">
        <v>0.86956521739130432</v>
      </c>
      <c r="J273" s="6">
        <v>10.182065217391305</v>
      </c>
      <c r="K273" s="6">
        <v>0</v>
      </c>
      <c r="L273" s="6">
        <f t="shared" si="16"/>
        <v>10.182065217391305</v>
      </c>
      <c r="M273" s="6">
        <f t="shared" si="17"/>
        <v>0.29559798043546859</v>
      </c>
      <c r="N273" s="6">
        <v>2.3315217391304346</v>
      </c>
      <c r="O273" s="6">
        <v>0</v>
      </c>
      <c r="P273" s="6">
        <f t="shared" si="18"/>
        <v>2.3315217391304346</v>
      </c>
      <c r="Q273" s="6">
        <f t="shared" si="19"/>
        <v>6.768696749763331E-2</v>
      </c>
    </row>
    <row r="274" spans="1:17" x14ac:dyDescent="0.3">
      <c r="A274" s="5" t="s">
        <v>31</v>
      </c>
      <c r="B274" s="5" t="s">
        <v>539</v>
      </c>
      <c r="C274" s="5" t="s">
        <v>540</v>
      </c>
      <c r="D274" s="5" t="s">
        <v>32</v>
      </c>
      <c r="E274" s="6">
        <v>40.195652173913047</v>
      </c>
      <c r="F274" s="6">
        <v>5.3858695652173916</v>
      </c>
      <c r="G274" s="6">
        <v>0.28260869565217389</v>
      </c>
      <c r="H274" s="6">
        <v>9.7826086956521743E-2</v>
      </c>
      <c r="I274" s="6">
        <v>2.1195652173913042</v>
      </c>
      <c r="J274" s="6">
        <v>4.4347826086956523</v>
      </c>
      <c r="K274" s="6">
        <v>4.8885869565217392</v>
      </c>
      <c r="L274" s="6">
        <f t="shared" si="16"/>
        <v>9.3233695652173907</v>
      </c>
      <c r="M274" s="6">
        <f t="shared" si="17"/>
        <v>0.23194970254191452</v>
      </c>
      <c r="N274" s="6">
        <v>3.3913043478260869</v>
      </c>
      <c r="O274" s="6">
        <v>0</v>
      </c>
      <c r="P274" s="6">
        <f t="shared" si="18"/>
        <v>3.3913043478260869</v>
      </c>
      <c r="Q274" s="6">
        <f t="shared" si="19"/>
        <v>8.4369929691725243E-2</v>
      </c>
    </row>
    <row r="275" spans="1:17" x14ac:dyDescent="0.3">
      <c r="A275" s="5" t="s">
        <v>31</v>
      </c>
      <c r="B275" s="5" t="s">
        <v>541</v>
      </c>
      <c r="C275" s="5" t="s">
        <v>104</v>
      </c>
      <c r="D275" s="5" t="s">
        <v>105</v>
      </c>
      <c r="E275" s="6">
        <v>81.130434782608702</v>
      </c>
      <c r="F275" s="6">
        <v>5.5652173913043477</v>
      </c>
      <c r="G275" s="6">
        <v>0</v>
      </c>
      <c r="H275" s="6">
        <v>0</v>
      </c>
      <c r="I275" s="6">
        <v>0</v>
      </c>
      <c r="J275" s="6">
        <v>6.5244565217391308</v>
      </c>
      <c r="K275" s="6">
        <v>6.0027173913043477</v>
      </c>
      <c r="L275" s="6">
        <f t="shared" si="16"/>
        <v>12.527173913043478</v>
      </c>
      <c r="M275" s="6">
        <f t="shared" si="17"/>
        <v>0.15440782422293675</v>
      </c>
      <c r="N275" s="6">
        <v>10.521739130434783</v>
      </c>
      <c r="O275" s="6">
        <v>0</v>
      </c>
      <c r="P275" s="6">
        <f t="shared" si="18"/>
        <v>10.521739130434783</v>
      </c>
      <c r="Q275" s="6">
        <f t="shared" si="19"/>
        <v>0.12968917470525188</v>
      </c>
    </row>
    <row r="276" spans="1:17" x14ac:dyDescent="0.3">
      <c r="A276" s="5" t="s">
        <v>31</v>
      </c>
      <c r="B276" s="5" t="s">
        <v>542</v>
      </c>
      <c r="C276" s="5" t="s">
        <v>300</v>
      </c>
      <c r="D276" s="5" t="s">
        <v>99</v>
      </c>
      <c r="E276" s="6">
        <v>43.576086956521742</v>
      </c>
      <c r="F276" s="6">
        <v>4.6086956521739131</v>
      </c>
      <c r="G276" s="6">
        <v>0.52717391304347827</v>
      </c>
      <c r="H276" s="6">
        <v>0.37086956521739084</v>
      </c>
      <c r="I276" s="6">
        <v>1.9130434782608696</v>
      </c>
      <c r="J276" s="6">
        <v>3.1739130434782608</v>
      </c>
      <c r="K276" s="6">
        <v>15.62684782608695</v>
      </c>
      <c r="L276" s="6">
        <f t="shared" si="16"/>
        <v>18.80076086956521</v>
      </c>
      <c r="M276" s="6">
        <f t="shared" si="17"/>
        <v>0.43144674482414547</v>
      </c>
      <c r="N276" s="6">
        <v>5.1739130434782608</v>
      </c>
      <c r="O276" s="6">
        <v>0.17391304347826086</v>
      </c>
      <c r="P276" s="6">
        <f t="shared" si="18"/>
        <v>5.3478260869565215</v>
      </c>
      <c r="Q276" s="6">
        <f t="shared" si="19"/>
        <v>0.12272387128959839</v>
      </c>
    </row>
    <row r="277" spans="1:17" x14ac:dyDescent="0.3">
      <c r="A277" s="5" t="s">
        <v>31</v>
      </c>
      <c r="B277" s="5" t="s">
        <v>543</v>
      </c>
      <c r="C277" s="5" t="s">
        <v>544</v>
      </c>
      <c r="D277" s="5" t="s">
        <v>59</v>
      </c>
      <c r="E277" s="6">
        <v>54.065217391304351</v>
      </c>
      <c r="F277" s="6">
        <v>4.9565217391304346</v>
      </c>
      <c r="G277" s="6">
        <v>3.2608695652173912E-2</v>
      </c>
      <c r="H277" s="6">
        <v>0.12858695652173913</v>
      </c>
      <c r="I277" s="6">
        <v>1.0434782608695652</v>
      </c>
      <c r="J277" s="6">
        <v>5.2907608695652177</v>
      </c>
      <c r="K277" s="6">
        <v>5.5923913043478262</v>
      </c>
      <c r="L277" s="6">
        <f t="shared" si="16"/>
        <v>10.883152173913043</v>
      </c>
      <c r="M277" s="6">
        <f t="shared" si="17"/>
        <v>0.20129674306393242</v>
      </c>
      <c r="N277" s="6">
        <v>0</v>
      </c>
      <c r="O277" s="6">
        <v>5.3641304347826084</v>
      </c>
      <c r="P277" s="6">
        <f t="shared" si="18"/>
        <v>5.3641304347826084</v>
      </c>
      <c r="Q277" s="6">
        <f t="shared" si="19"/>
        <v>9.9215922798552458E-2</v>
      </c>
    </row>
    <row r="278" spans="1:17" x14ac:dyDescent="0.3">
      <c r="A278" s="5" t="s">
        <v>31</v>
      </c>
      <c r="B278" s="5" t="s">
        <v>545</v>
      </c>
      <c r="C278" s="5" t="s">
        <v>546</v>
      </c>
      <c r="D278" s="5" t="s">
        <v>547</v>
      </c>
      <c r="E278" s="6">
        <v>52.565217391304351</v>
      </c>
      <c r="F278" s="6">
        <v>5.3913043478260869</v>
      </c>
      <c r="G278" s="6">
        <v>0.12771739130434784</v>
      </c>
      <c r="H278" s="6">
        <v>0</v>
      </c>
      <c r="I278" s="6">
        <v>0.89130434782608692</v>
      </c>
      <c r="J278" s="6">
        <v>0</v>
      </c>
      <c r="K278" s="6">
        <v>5.5434782608695654</v>
      </c>
      <c r="L278" s="6">
        <f t="shared" si="16"/>
        <v>5.5434782608695654</v>
      </c>
      <c r="M278" s="6">
        <f t="shared" si="17"/>
        <v>0.10545905707196029</v>
      </c>
      <c r="N278" s="6">
        <v>5.2173913043478262</v>
      </c>
      <c r="O278" s="6">
        <v>0</v>
      </c>
      <c r="P278" s="6">
        <f t="shared" si="18"/>
        <v>5.2173913043478262</v>
      </c>
      <c r="Q278" s="6">
        <f t="shared" si="19"/>
        <v>9.9255583126550861E-2</v>
      </c>
    </row>
    <row r="279" spans="1:17" x14ac:dyDescent="0.3">
      <c r="A279" s="5" t="s">
        <v>31</v>
      </c>
      <c r="B279" s="5" t="s">
        <v>548</v>
      </c>
      <c r="C279" s="5" t="s">
        <v>549</v>
      </c>
      <c r="D279" s="5" t="s">
        <v>550</v>
      </c>
      <c r="E279" s="6">
        <v>90.032608695652172</v>
      </c>
      <c r="F279" s="6">
        <v>4.6521739130434785</v>
      </c>
      <c r="G279" s="6">
        <v>1.6902173913043479</v>
      </c>
      <c r="H279" s="6">
        <v>0.4114130434782608</v>
      </c>
      <c r="I279" s="6">
        <v>1.0978260869565217</v>
      </c>
      <c r="J279" s="6">
        <v>3.3994565217391304</v>
      </c>
      <c r="K279" s="6">
        <v>4.0760869565217392</v>
      </c>
      <c r="L279" s="6">
        <f t="shared" si="16"/>
        <v>7.4755434782608692</v>
      </c>
      <c r="M279" s="6">
        <f t="shared" si="17"/>
        <v>8.3031510322346971E-2</v>
      </c>
      <c r="N279" s="6">
        <v>5.3967391304347823</v>
      </c>
      <c r="O279" s="6">
        <v>0</v>
      </c>
      <c r="P279" s="6">
        <f t="shared" si="18"/>
        <v>5.3967391304347823</v>
      </c>
      <c r="Q279" s="6">
        <f t="shared" si="19"/>
        <v>5.9942049981890615E-2</v>
      </c>
    </row>
    <row r="280" spans="1:17" x14ac:dyDescent="0.3">
      <c r="A280" s="5" t="s">
        <v>31</v>
      </c>
      <c r="B280" s="5" t="s">
        <v>551</v>
      </c>
      <c r="C280" s="5" t="s">
        <v>150</v>
      </c>
      <c r="D280" s="5" t="s">
        <v>151</v>
      </c>
      <c r="E280" s="6">
        <v>57.293478260869563</v>
      </c>
      <c r="F280" s="6">
        <v>4.7826086956521738</v>
      </c>
      <c r="G280" s="6">
        <v>1.0108695652173914</v>
      </c>
      <c r="H280" s="6">
        <v>0</v>
      </c>
      <c r="I280" s="6">
        <v>10.239130434782609</v>
      </c>
      <c r="J280" s="6">
        <v>22.475543478260871</v>
      </c>
      <c r="K280" s="6">
        <v>1.3206521739130435</v>
      </c>
      <c r="L280" s="6">
        <f t="shared" si="16"/>
        <v>23.796195652173914</v>
      </c>
      <c r="M280" s="6">
        <f t="shared" si="17"/>
        <v>0.41533864541832671</v>
      </c>
      <c r="N280" s="6">
        <v>4.9565217391304346</v>
      </c>
      <c r="O280" s="6">
        <v>7.1086956521739131</v>
      </c>
      <c r="P280" s="6">
        <f t="shared" si="18"/>
        <v>12.065217391304348</v>
      </c>
      <c r="Q280" s="6">
        <f t="shared" si="19"/>
        <v>0.21058622652248152</v>
      </c>
    </row>
    <row r="281" spans="1:17" x14ac:dyDescent="0.3">
      <c r="A281" s="5" t="s">
        <v>31</v>
      </c>
      <c r="B281" s="5" t="s">
        <v>552</v>
      </c>
      <c r="C281" s="5" t="s">
        <v>553</v>
      </c>
      <c r="D281" s="5" t="s">
        <v>554</v>
      </c>
      <c r="E281" s="6">
        <v>94.032608695652172</v>
      </c>
      <c r="F281" s="6">
        <v>5.5652173913043477</v>
      </c>
      <c r="G281" s="6">
        <v>0.64673913043478259</v>
      </c>
      <c r="H281" s="6">
        <v>0.72826086956521741</v>
      </c>
      <c r="I281" s="6">
        <v>5.9021739130434785</v>
      </c>
      <c r="J281" s="6">
        <v>5.3260869565217392</v>
      </c>
      <c r="K281" s="6">
        <v>22.8125</v>
      </c>
      <c r="L281" s="6">
        <f t="shared" si="16"/>
        <v>28.138586956521738</v>
      </c>
      <c r="M281" s="6">
        <f t="shared" si="17"/>
        <v>0.2992428620968674</v>
      </c>
      <c r="N281" s="6">
        <v>4.5760869565217392</v>
      </c>
      <c r="O281" s="6">
        <v>0</v>
      </c>
      <c r="P281" s="6">
        <f t="shared" si="18"/>
        <v>4.5760869565217392</v>
      </c>
      <c r="Q281" s="6">
        <f t="shared" si="19"/>
        <v>4.8664894231880709E-2</v>
      </c>
    </row>
    <row r="282" spans="1:17" x14ac:dyDescent="0.3">
      <c r="A282" s="5" t="s">
        <v>31</v>
      </c>
      <c r="B282" s="5" t="s">
        <v>555</v>
      </c>
      <c r="C282" s="5" t="s">
        <v>556</v>
      </c>
      <c r="D282" s="5" t="s">
        <v>33</v>
      </c>
      <c r="E282" s="6">
        <v>132.35869565217391</v>
      </c>
      <c r="F282" s="6">
        <v>5.0434782608695654</v>
      </c>
      <c r="G282" s="6">
        <v>0</v>
      </c>
      <c r="H282" s="6">
        <v>0</v>
      </c>
      <c r="I282" s="6">
        <v>4.5</v>
      </c>
      <c r="J282" s="6">
        <v>15.328804347826088</v>
      </c>
      <c r="K282" s="6">
        <v>0</v>
      </c>
      <c r="L282" s="6">
        <f t="shared" si="16"/>
        <v>15.328804347826088</v>
      </c>
      <c r="M282" s="6">
        <f t="shared" si="17"/>
        <v>0.1158125975199146</v>
      </c>
      <c r="N282" s="6">
        <v>8.5597826086956523</v>
      </c>
      <c r="O282" s="6">
        <v>2.9565217391304346</v>
      </c>
      <c r="P282" s="6">
        <f t="shared" si="18"/>
        <v>11.516304347826086</v>
      </c>
      <c r="Q282" s="6">
        <f t="shared" si="19"/>
        <v>8.7008294325367497E-2</v>
      </c>
    </row>
    <row r="283" spans="1:17" x14ac:dyDescent="0.3">
      <c r="A283" s="5" t="s">
        <v>31</v>
      </c>
      <c r="B283" s="5" t="s">
        <v>557</v>
      </c>
      <c r="C283" s="5" t="s">
        <v>558</v>
      </c>
      <c r="D283" s="5" t="s">
        <v>52</v>
      </c>
      <c r="E283" s="6">
        <v>169.36956521739131</v>
      </c>
      <c r="F283" s="6">
        <v>5.3043478260869561</v>
      </c>
      <c r="G283" s="6">
        <v>0</v>
      </c>
      <c r="H283" s="6">
        <v>0</v>
      </c>
      <c r="I283" s="6">
        <v>7.3152173913043477</v>
      </c>
      <c r="J283" s="6">
        <v>4.5217391304347823</v>
      </c>
      <c r="K283" s="6">
        <v>35.714673913043477</v>
      </c>
      <c r="L283" s="6">
        <f t="shared" si="16"/>
        <v>40.236413043478258</v>
      </c>
      <c r="M283" s="6">
        <f t="shared" si="17"/>
        <v>0.23756578102939285</v>
      </c>
      <c r="N283" s="6">
        <v>14.214673913043478</v>
      </c>
      <c r="O283" s="6">
        <v>0</v>
      </c>
      <c r="P283" s="6">
        <f t="shared" si="18"/>
        <v>14.214673913043478</v>
      </c>
      <c r="Q283" s="6">
        <f t="shared" si="19"/>
        <v>8.3926967013220374E-2</v>
      </c>
    </row>
    <row r="284" spans="1:17" x14ac:dyDescent="0.3">
      <c r="A284" s="5" t="s">
        <v>31</v>
      </c>
      <c r="B284" s="5" t="s">
        <v>559</v>
      </c>
      <c r="C284" s="5" t="s">
        <v>237</v>
      </c>
      <c r="D284" s="5" t="s">
        <v>238</v>
      </c>
      <c r="E284" s="6">
        <v>80.445652173913047</v>
      </c>
      <c r="F284" s="6">
        <v>22.078478260869566</v>
      </c>
      <c r="G284" s="6">
        <v>0.51358695652173914</v>
      </c>
      <c r="H284" s="6">
        <v>0.375</v>
      </c>
      <c r="I284" s="6">
        <v>0</v>
      </c>
      <c r="J284" s="6">
        <v>4.4782608695652177</v>
      </c>
      <c r="K284" s="6">
        <v>11.911847826086957</v>
      </c>
      <c r="L284" s="6">
        <f t="shared" si="16"/>
        <v>16.390108695652174</v>
      </c>
      <c r="M284" s="6">
        <f t="shared" si="17"/>
        <v>0.20374138629914876</v>
      </c>
      <c r="N284" s="6">
        <v>4.5217391304347823</v>
      </c>
      <c r="O284" s="6">
        <v>4.8260869565217392</v>
      </c>
      <c r="P284" s="6">
        <f t="shared" si="18"/>
        <v>9.3478260869565215</v>
      </c>
      <c r="Q284" s="6">
        <f t="shared" si="19"/>
        <v>0.11620051344412917</v>
      </c>
    </row>
    <row r="285" spans="1:17" x14ac:dyDescent="0.3">
      <c r="A285" s="5" t="s">
        <v>31</v>
      </c>
      <c r="B285" s="5" t="s">
        <v>560</v>
      </c>
      <c r="C285" s="5" t="s">
        <v>104</v>
      </c>
      <c r="D285" s="5" t="s">
        <v>105</v>
      </c>
      <c r="E285" s="6">
        <v>106.18478260869566</v>
      </c>
      <c r="F285" s="6">
        <v>4.9565217391304346</v>
      </c>
      <c r="G285" s="6">
        <v>0.98913043478260865</v>
      </c>
      <c r="H285" s="6">
        <v>0.79456521739130503</v>
      </c>
      <c r="I285" s="6">
        <v>7.6521739130434785</v>
      </c>
      <c r="J285" s="6">
        <v>0</v>
      </c>
      <c r="K285" s="6">
        <v>17.203804347826086</v>
      </c>
      <c r="L285" s="6">
        <f t="shared" si="16"/>
        <v>17.203804347826086</v>
      </c>
      <c r="M285" s="6">
        <f t="shared" si="17"/>
        <v>0.16201760671511925</v>
      </c>
      <c r="N285" s="6">
        <v>0</v>
      </c>
      <c r="O285" s="6">
        <v>5.4211956521739131</v>
      </c>
      <c r="P285" s="6">
        <f t="shared" si="18"/>
        <v>5.4211956521739131</v>
      </c>
      <c r="Q285" s="6">
        <f t="shared" si="19"/>
        <v>5.1054355614699558E-2</v>
      </c>
    </row>
    <row r="286" spans="1:17" x14ac:dyDescent="0.3">
      <c r="A286" s="5" t="s">
        <v>31</v>
      </c>
      <c r="B286" s="5" t="s">
        <v>561</v>
      </c>
      <c r="C286" s="5" t="s">
        <v>562</v>
      </c>
      <c r="D286" s="5" t="s">
        <v>35</v>
      </c>
      <c r="E286" s="6">
        <v>77.010869565217391</v>
      </c>
      <c r="F286" s="6">
        <v>5.0869565217391308</v>
      </c>
      <c r="G286" s="6">
        <v>0.17391304347826086</v>
      </c>
      <c r="H286" s="6">
        <v>0.4891304347826087</v>
      </c>
      <c r="I286" s="6">
        <v>1.6630434782608696</v>
      </c>
      <c r="J286" s="6">
        <v>0</v>
      </c>
      <c r="K286" s="6">
        <v>21.706521739130434</v>
      </c>
      <c r="L286" s="6">
        <f t="shared" si="16"/>
        <v>21.706521739130434</v>
      </c>
      <c r="M286" s="6">
        <f t="shared" si="17"/>
        <v>0.28186309103740298</v>
      </c>
      <c r="N286" s="6">
        <v>5.1494565217391308</v>
      </c>
      <c r="O286" s="6">
        <v>0</v>
      </c>
      <c r="P286" s="6">
        <f t="shared" si="18"/>
        <v>5.1494565217391308</v>
      </c>
      <c r="Q286" s="6">
        <f t="shared" si="19"/>
        <v>6.6866619618913201E-2</v>
      </c>
    </row>
    <row r="287" spans="1:17" x14ac:dyDescent="0.3">
      <c r="A287" s="5" t="s">
        <v>31</v>
      </c>
      <c r="B287" s="5" t="s">
        <v>563</v>
      </c>
      <c r="C287" s="5" t="s">
        <v>564</v>
      </c>
      <c r="D287" s="5" t="s">
        <v>158</v>
      </c>
      <c r="E287" s="6">
        <v>31.195652173913043</v>
      </c>
      <c r="F287" s="6">
        <v>5.2173913043478262</v>
      </c>
      <c r="G287" s="6">
        <v>0.13315217391304349</v>
      </c>
      <c r="H287" s="6">
        <v>0.18858695652173915</v>
      </c>
      <c r="I287" s="6">
        <v>0</v>
      </c>
      <c r="J287" s="6">
        <v>2.6902173913043477</v>
      </c>
      <c r="K287" s="6">
        <v>0.11684782608695653</v>
      </c>
      <c r="L287" s="6">
        <f t="shared" si="16"/>
        <v>2.8070652173913042</v>
      </c>
      <c r="M287" s="6">
        <f t="shared" si="17"/>
        <v>8.9982578397212534E-2</v>
      </c>
      <c r="N287" s="6">
        <v>2.4347826086956523</v>
      </c>
      <c r="O287" s="6">
        <v>6.25E-2</v>
      </c>
      <c r="P287" s="6">
        <f t="shared" si="18"/>
        <v>2.4972826086956523</v>
      </c>
      <c r="Q287" s="6">
        <f t="shared" si="19"/>
        <v>8.0052264808362375E-2</v>
      </c>
    </row>
    <row r="288" spans="1:17" x14ac:dyDescent="0.3">
      <c r="A288" s="5" t="s">
        <v>31</v>
      </c>
      <c r="B288" s="5" t="s">
        <v>565</v>
      </c>
      <c r="C288" s="5" t="s">
        <v>162</v>
      </c>
      <c r="D288" s="5" t="s">
        <v>35</v>
      </c>
      <c r="E288" s="6">
        <v>204.47826086956522</v>
      </c>
      <c r="F288" s="6">
        <v>5.5652173913043477</v>
      </c>
      <c r="G288" s="6">
        <v>0</v>
      </c>
      <c r="H288" s="6">
        <v>0.43478260869565216</v>
      </c>
      <c r="I288" s="6">
        <v>2.2173913043478262</v>
      </c>
      <c r="J288" s="6">
        <v>0</v>
      </c>
      <c r="K288" s="6">
        <v>0</v>
      </c>
      <c r="L288" s="6">
        <f t="shared" si="16"/>
        <v>0</v>
      </c>
      <c r="M288" s="6">
        <f t="shared" si="17"/>
        <v>0</v>
      </c>
      <c r="N288" s="6">
        <v>18.792826086956524</v>
      </c>
      <c r="O288" s="6">
        <v>0</v>
      </c>
      <c r="P288" s="6">
        <f t="shared" si="18"/>
        <v>18.792826086956524</v>
      </c>
      <c r="Q288" s="6">
        <f t="shared" si="19"/>
        <v>9.1906230065915376E-2</v>
      </c>
    </row>
    <row r="289" spans="1:17" x14ac:dyDescent="0.3">
      <c r="A289" s="5" t="s">
        <v>31</v>
      </c>
      <c r="B289" s="5" t="s">
        <v>566</v>
      </c>
      <c r="C289" s="5" t="s">
        <v>537</v>
      </c>
      <c r="D289" s="5" t="s">
        <v>35</v>
      </c>
      <c r="E289" s="6">
        <v>99.065217391304344</v>
      </c>
      <c r="F289" s="6">
        <v>5.3913043478260869</v>
      </c>
      <c r="G289" s="6">
        <v>0.22543478260869562</v>
      </c>
      <c r="H289" s="6">
        <v>0.76630434782608692</v>
      </c>
      <c r="I289" s="6">
        <v>7.9239130434782608</v>
      </c>
      <c r="J289" s="6">
        <v>2.4006521739130435</v>
      </c>
      <c r="K289" s="6">
        <v>25.371521739130444</v>
      </c>
      <c r="L289" s="6">
        <f t="shared" si="16"/>
        <v>27.772173913043488</v>
      </c>
      <c r="M289" s="6">
        <f t="shared" si="17"/>
        <v>0.28034233048057944</v>
      </c>
      <c r="N289" s="6">
        <v>13.763586956521742</v>
      </c>
      <c r="O289" s="6">
        <v>3.638260869565217</v>
      </c>
      <c r="P289" s="6">
        <f t="shared" si="18"/>
        <v>17.401847826086957</v>
      </c>
      <c r="Q289" s="6">
        <f t="shared" si="19"/>
        <v>0.17566052227342552</v>
      </c>
    </row>
    <row r="290" spans="1:17" x14ac:dyDescent="0.3">
      <c r="A290" s="5" t="s">
        <v>31</v>
      </c>
      <c r="B290" s="5" t="s">
        <v>567</v>
      </c>
      <c r="C290" s="5" t="s">
        <v>88</v>
      </c>
      <c r="D290" s="5" t="s">
        <v>71</v>
      </c>
      <c r="E290" s="6">
        <v>102.67391304347827</v>
      </c>
      <c r="F290" s="6">
        <v>5.1304347826086953</v>
      </c>
      <c r="G290" s="6">
        <v>6.5217391304347824E-2</v>
      </c>
      <c r="H290" s="6">
        <v>0.40489130434782611</v>
      </c>
      <c r="I290" s="6">
        <v>4.4347826086956523</v>
      </c>
      <c r="J290" s="6">
        <v>5.0298913043478262</v>
      </c>
      <c r="K290" s="6">
        <v>9.1304347826086953</v>
      </c>
      <c r="L290" s="6">
        <f t="shared" si="16"/>
        <v>14.160326086956522</v>
      </c>
      <c r="M290" s="6">
        <f t="shared" si="17"/>
        <v>0.13791551979673936</v>
      </c>
      <c r="N290" s="6">
        <v>0</v>
      </c>
      <c r="O290" s="6">
        <v>10.880434782608695</v>
      </c>
      <c r="P290" s="6">
        <f t="shared" si="18"/>
        <v>10.880434782608695</v>
      </c>
      <c r="Q290" s="6">
        <f t="shared" si="19"/>
        <v>0.10597078128308278</v>
      </c>
    </row>
    <row r="291" spans="1:17" x14ac:dyDescent="0.3">
      <c r="A291" s="5" t="s">
        <v>31</v>
      </c>
      <c r="B291" s="5" t="s">
        <v>568</v>
      </c>
      <c r="C291" s="5" t="s">
        <v>569</v>
      </c>
      <c r="D291" s="5" t="s">
        <v>33</v>
      </c>
      <c r="E291" s="6">
        <v>117.73913043478261</v>
      </c>
      <c r="F291" s="6">
        <v>8.7826086956521738</v>
      </c>
      <c r="G291" s="6">
        <v>0.52369565217391245</v>
      </c>
      <c r="H291" s="6">
        <v>0.54369565217391302</v>
      </c>
      <c r="I291" s="6">
        <v>4.0869565217391308</v>
      </c>
      <c r="J291" s="6">
        <v>0</v>
      </c>
      <c r="K291" s="6">
        <v>17.098152173913046</v>
      </c>
      <c r="L291" s="6">
        <f t="shared" si="16"/>
        <v>17.098152173913046</v>
      </c>
      <c r="M291" s="6">
        <f t="shared" si="17"/>
        <v>0.14522064254062042</v>
      </c>
      <c r="N291" s="6">
        <v>9.6673913043478255</v>
      </c>
      <c r="O291" s="6">
        <v>0</v>
      </c>
      <c r="P291" s="6">
        <f t="shared" si="18"/>
        <v>9.6673913043478255</v>
      </c>
      <c r="Q291" s="6">
        <f t="shared" si="19"/>
        <v>8.2108567208271782E-2</v>
      </c>
    </row>
    <row r="292" spans="1:17" x14ac:dyDescent="0.3">
      <c r="A292" s="5" t="s">
        <v>31</v>
      </c>
      <c r="B292" s="5" t="s">
        <v>570</v>
      </c>
      <c r="C292" s="5" t="s">
        <v>186</v>
      </c>
      <c r="D292" s="5" t="s">
        <v>187</v>
      </c>
      <c r="E292" s="6">
        <v>171.60869565217391</v>
      </c>
      <c r="F292" s="6">
        <v>5.2173913043478262</v>
      </c>
      <c r="G292" s="6">
        <v>0.80434782608695654</v>
      </c>
      <c r="H292" s="6">
        <v>0.84402173913043466</v>
      </c>
      <c r="I292" s="6">
        <v>0.30434782608695654</v>
      </c>
      <c r="J292" s="6">
        <v>9.5448913043478267</v>
      </c>
      <c r="K292" s="6">
        <v>12.138913043478263</v>
      </c>
      <c r="L292" s="6">
        <f t="shared" si="16"/>
        <v>21.68380434782609</v>
      </c>
      <c r="M292" s="6">
        <f t="shared" si="17"/>
        <v>0.12635609323536864</v>
      </c>
      <c r="N292" s="6">
        <v>5.3233695652173916</v>
      </c>
      <c r="O292" s="6">
        <v>3.9891304347826089</v>
      </c>
      <c r="P292" s="6">
        <f t="shared" si="18"/>
        <v>9.3125</v>
      </c>
      <c r="Q292" s="6">
        <f t="shared" si="19"/>
        <v>5.4265898150494048E-2</v>
      </c>
    </row>
    <row r="293" spans="1:17" x14ac:dyDescent="0.3">
      <c r="A293" s="5" t="s">
        <v>31</v>
      </c>
      <c r="B293" s="5" t="s">
        <v>571</v>
      </c>
      <c r="C293" s="5" t="s">
        <v>237</v>
      </c>
      <c r="D293" s="5" t="s">
        <v>238</v>
      </c>
      <c r="E293" s="6">
        <v>54.804347826086953</v>
      </c>
      <c r="F293" s="6">
        <v>5.3043478260869561</v>
      </c>
      <c r="G293" s="6">
        <v>0.25826086956521715</v>
      </c>
      <c r="H293" s="6">
        <v>0.26478260869565223</v>
      </c>
      <c r="I293" s="6">
        <v>1.7065217391304348</v>
      </c>
      <c r="J293" s="6">
        <v>0</v>
      </c>
      <c r="K293" s="6">
        <v>4.9802173913043477</v>
      </c>
      <c r="L293" s="6">
        <f t="shared" si="16"/>
        <v>4.9802173913043477</v>
      </c>
      <c r="M293" s="6">
        <f t="shared" si="17"/>
        <v>9.0872669575565251E-2</v>
      </c>
      <c r="N293" s="6">
        <v>4.772608695652174</v>
      </c>
      <c r="O293" s="6">
        <v>0</v>
      </c>
      <c r="P293" s="6">
        <f t="shared" si="18"/>
        <v>4.772608695652174</v>
      </c>
      <c r="Q293" s="6">
        <f t="shared" si="19"/>
        <v>8.7084490281634286E-2</v>
      </c>
    </row>
    <row r="294" spans="1:17" x14ac:dyDescent="0.3">
      <c r="A294" s="5" t="s">
        <v>31</v>
      </c>
      <c r="B294" s="5" t="s">
        <v>572</v>
      </c>
      <c r="C294" s="5" t="s">
        <v>104</v>
      </c>
      <c r="D294" s="5" t="s">
        <v>105</v>
      </c>
      <c r="E294" s="6">
        <v>80.978260869565219</v>
      </c>
      <c r="F294" s="6">
        <v>5.1222826086956523</v>
      </c>
      <c r="G294" s="6">
        <v>0</v>
      </c>
      <c r="H294" s="6">
        <v>0</v>
      </c>
      <c r="I294" s="6">
        <v>0</v>
      </c>
      <c r="J294" s="6">
        <v>0</v>
      </c>
      <c r="K294" s="6">
        <v>18.423913043478262</v>
      </c>
      <c r="L294" s="6">
        <f t="shared" si="16"/>
        <v>18.423913043478262</v>
      </c>
      <c r="M294" s="6">
        <f t="shared" si="17"/>
        <v>0.22751677852348995</v>
      </c>
      <c r="N294" s="6">
        <v>5.3043478260869561</v>
      </c>
      <c r="O294" s="6">
        <v>0</v>
      </c>
      <c r="P294" s="6">
        <f t="shared" si="18"/>
        <v>5.3043478260869561</v>
      </c>
      <c r="Q294" s="6">
        <f t="shared" si="19"/>
        <v>6.550335570469798E-2</v>
      </c>
    </row>
    <row r="295" spans="1:17" x14ac:dyDescent="0.3">
      <c r="A295" s="5" t="s">
        <v>31</v>
      </c>
      <c r="B295" s="5" t="s">
        <v>573</v>
      </c>
      <c r="C295" s="5" t="s">
        <v>574</v>
      </c>
      <c r="D295" s="5" t="s">
        <v>575</v>
      </c>
      <c r="E295" s="6">
        <v>55.815217391304351</v>
      </c>
      <c r="F295" s="6">
        <v>4.5543478260869561</v>
      </c>
      <c r="G295" s="6">
        <v>0.21739130434782608</v>
      </c>
      <c r="H295" s="6">
        <v>0.26630434782608697</v>
      </c>
      <c r="I295" s="6">
        <v>0</v>
      </c>
      <c r="J295" s="6">
        <v>0</v>
      </c>
      <c r="K295" s="6">
        <v>0</v>
      </c>
      <c r="L295" s="6">
        <f t="shared" si="16"/>
        <v>0</v>
      </c>
      <c r="M295" s="6">
        <f t="shared" si="17"/>
        <v>0</v>
      </c>
      <c r="N295" s="6">
        <v>0</v>
      </c>
      <c r="O295" s="6">
        <v>4.7880434782608692</v>
      </c>
      <c r="P295" s="6">
        <f t="shared" si="18"/>
        <v>4.7880434782608692</v>
      </c>
      <c r="Q295" s="6">
        <f t="shared" si="19"/>
        <v>8.5783836416747791E-2</v>
      </c>
    </row>
    <row r="296" spans="1:17" x14ac:dyDescent="0.3">
      <c r="A296" s="5" t="s">
        <v>31</v>
      </c>
      <c r="B296" s="5" t="s">
        <v>576</v>
      </c>
      <c r="C296" s="5" t="s">
        <v>73</v>
      </c>
      <c r="D296" s="5" t="s">
        <v>74</v>
      </c>
      <c r="E296" s="6">
        <v>98.119565217391298</v>
      </c>
      <c r="F296" s="6">
        <v>5.5652173913043477</v>
      </c>
      <c r="G296" s="6">
        <v>0.66304347826086951</v>
      </c>
      <c r="H296" s="6">
        <v>0.85326086956521741</v>
      </c>
      <c r="I296" s="6">
        <v>5.7391304347826084</v>
      </c>
      <c r="J296" s="6">
        <v>0</v>
      </c>
      <c r="K296" s="6">
        <v>28.361413043478262</v>
      </c>
      <c r="L296" s="6">
        <f t="shared" si="16"/>
        <v>28.361413043478262</v>
      </c>
      <c r="M296" s="6">
        <f t="shared" si="17"/>
        <v>0.28904951811232971</v>
      </c>
      <c r="N296" s="6">
        <v>5.2173913043478262</v>
      </c>
      <c r="O296" s="6">
        <v>0</v>
      </c>
      <c r="P296" s="6">
        <f t="shared" si="18"/>
        <v>5.2173913043478262</v>
      </c>
      <c r="Q296" s="6">
        <f t="shared" si="19"/>
        <v>5.3173811897640415E-2</v>
      </c>
    </row>
    <row r="297" spans="1:17" x14ac:dyDescent="0.3">
      <c r="A297" s="5" t="s">
        <v>31</v>
      </c>
      <c r="B297" s="5" t="s">
        <v>577</v>
      </c>
      <c r="C297" s="5" t="s">
        <v>535</v>
      </c>
      <c r="D297" s="5" t="s">
        <v>220</v>
      </c>
      <c r="E297" s="6">
        <v>81.076086956521735</v>
      </c>
      <c r="F297" s="6">
        <v>4.8586956521739131</v>
      </c>
      <c r="G297" s="6">
        <v>9.7826086956521743E-2</v>
      </c>
      <c r="H297" s="6">
        <v>0.21467391304347827</v>
      </c>
      <c r="I297" s="6">
        <v>3.2934782608695654</v>
      </c>
      <c r="J297" s="6">
        <v>5.4211956521739131</v>
      </c>
      <c r="K297" s="6">
        <v>19.073369565217391</v>
      </c>
      <c r="L297" s="6">
        <f t="shared" si="16"/>
        <v>24.494565217391305</v>
      </c>
      <c r="M297" s="6">
        <f t="shared" si="17"/>
        <v>0.30211824641372842</v>
      </c>
      <c r="N297" s="6">
        <v>10.323369565217391</v>
      </c>
      <c r="O297" s="6">
        <v>0</v>
      </c>
      <c r="P297" s="6">
        <f t="shared" si="18"/>
        <v>10.323369565217391</v>
      </c>
      <c r="Q297" s="6">
        <f t="shared" si="19"/>
        <v>0.12732940072395763</v>
      </c>
    </row>
    <row r="298" spans="1:17" x14ac:dyDescent="0.3">
      <c r="A298" s="5" t="s">
        <v>31</v>
      </c>
      <c r="B298" s="5" t="s">
        <v>578</v>
      </c>
      <c r="C298" s="5" t="s">
        <v>288</v>
      </c>
      <c r="D298" s="5" t="s">
        <v>220</v>
      </c>
      <c r="E298" s="6">
        <v>52.945652173913047</v>
      </c>
      <c r="F298" s="6">
        <v>4.4836956521739131</v>
      </c>
      <c r="G298" s="6">
        <v>0.13043478260869565</v>
      </c>
      <c r="H298" s="6">
        <v>0</v>
      </c>
      <c r="I298" s="6">
        <v>4.0869565217391308</v>
      </c>
      <c r="J298" s="6">
        <v>4.4021739130434785</v>
      </c>
      <c r="K298" s="6">
        <v>13.169456521739132</v>
      </c>
      <c r="L298" s="6">
        <f t="shared" si="16"/>
        <v>17.571630434782612</v>
      </c>
      <c r="M298" s="6">
        <f t="shared" si="17"/>
        <v>0.33188051734756729</v>
      </c>
      <c r="N298" s="6">
        <v>4.8913043478260869</v>
      </c>
      <c r="O298" s="6">
        <v>0</v>
      </c>
      <c r="P298" s="6">
        <f t="shared" si="18"/>
        <v>4.8913043478260869</v>
      </c>
      <c r="Q298" s="6">
        <f t="shared" si="19"/>
        <v>9.238349414904537E-2</v>
      </c>
    </row>
    <row r="299" spans="1:17" x14ac:dyDescent="0.3">
      <c r="A299" s="5" t="s">
        <v>31</v>
      </c>
      <c r="B299" s="5" t="s">
        <v>579</v>
      </c>
      <c r="C299" s="5" t="s">
        <v>48</v>
      </c>
      <c r="D299" s="5" t="s">
        <v>49</v>
      </c>
      <c r="E299" s="6">
        <v>123.43478260869566</v>
      </c>
      <c r="F299" s="6">
        <v>5.5652173913043477</v>
      </c>
      <c r="G299" s="6">
        <v>0</v>
      </c>
      <c r="H299" s="6">
        <v>0</v>
      </c>
      <c r="I299" s="6">
        <v>6.1956521739130439</v>
      </c>
      <c r="J299" s="6">
        <v>4.1059782608695654</v>
      </c>
      <c r="K299" s="6">
        <v>8.5108695652173907</v>
      </c>
      <c r="L299" s="6">
        <f t="shared" si="16"/>
        <v>12.616847826086957</v>
      </c>
      <c r="M299" s="6">
        <f t="shared" si="17"/>
        <v>0.10221468827051779</v>
      </c>
      <c r="N299" s="6">
        <v>0</v>
      </c>
      <c r="O299" s="6">
        <v>8.366847826086957</v>
      </c>
      <c r="P299" s="6">
        <f t="shared" si="18"/>
        <v>8.366847826086957</v>
      </c>
      <c r="Q299" s="6">
        <f t="shared" si="19"/>
        <v>6.7783550545966895E-2</v>
      </c>
    </row>
    <row r="300" spans="1:17" x14ac:dyDescent="0.3">
      <c r="A300" s="5" t="s">
        <v>31</v>
      </c>
      <c r="B300" s="5" t="s">
        <v>580</v>
      </c>
      <c r="C300" s="5" t="s">
        <v>48</v>
      </c>
      <c r="D300" s="5" t="s">
        <v>49</v>
      </c>
      <c r="E300" s="6">
        <v>97.206521739130437</v>
      </c>
      <c r="F300" s="6">
        <v>5.7391304347826084</v>
      </c>
      <c r="G300" s="6">
        <v>0</v>
      </c>
      <c r="H300" s="6">
        <v>0</v>
      </c>
      <c r="I300" s="6">
        <v>5.9673913043478262</v>
      </c>
      <c r="J300" s="6">
        <v>5.5896739130434785</v>
      </c>
      <c r="K300" s="6">
        <v>10.853260869565217</v>
      </c>
      <c r="L300" s="6">
        <f t="shared" si="16"/>
        <v>16.442934782608695</v>
      </c>
      <c r="M300" s="6">
        <f t="shared" si="17"/>
        <v>0.16915464609191547</v>
      </c>
      <c r="N300" s="6">
        <v>5.8478260869565215</v>
      </c>
      <c r="O300" s="6">
        <v>0</v>
      </c>
      <c r="P300" s="6">
        <f t="shared" si="18"/>
        <v>5.8478260869565215</v>
      </c>
      <c r="Q300" s="6">
        <f t="shared" si="19"/>
        <v>6.0158783406015874E-2</v>
      </c>
    </row>
    <row r="301" spans="1:17" x14ac:dyDescent="0.3">
      <c r="A301" s="5" t="s">
        <v>31</v>
      </c>
      <c r="B301" s="5" t="s">
        <v>581</v>
      </c>
      <c r="C301" s="5" t="s">
        <v>582</v>
      </c>
      <c r="D301" s="5" t="s">
        <v>223</v>
      </c>
      <c r="E301" s="6">
        <v>122.20652173913044</v>
      </c>
      <c r="F301" s="6">
        <v>5.5652173913043477</v>
      </c>
      <c r="G301" s="6">
        <v>0.52369565217391245</v>
      </c>
      <c r="H301" s="6">
        <v>0.78141304347826068</v>
      </c>
      <c r="I301" s="6">
        <v>4</v>
      </c>
      <c r="J301" s="6">
        <v>1.9176086956521741</v>
      </c>
      <c r="K301" s="6">
        <v>17.661630434782609</v>
      </c>
      <c r="L301" s="6">
        <f t="shared" si="16"/>
        <v>19.579239130434782</v>
      </c>
      <c r="M301" s="6">
        <f t="shared" si="17"/>
        <v>0.1602143555990394</v>
      </c>
      <c r="N301" s="6">
        <v>7.7880434782608683</v>
      </c>
      <c r="O301" s="6">
        <v>0</v>
      </c>
      <c r="P301" s="6">
        <f t="shared" si="18"/>
        <v>7.7880434782608683</v>
      </c>
      <c r="Q301" s="6">
        <f t="shared" si="19"/>
        <v>6.3728542204038049E-2</v>
      </c>
    </row>
    <row r="302" spans="1:17" x14ac:dyDescent="0.3">
      <c r="A302" s="5" t="s">
        <v>31</v>
      </c>
      <c r="B302" s="5" t="s">
        <v>583</v>
      </c>
      <c r="C302" s="5" t="s">
        <v>222</v>
      </c>
      <c r="D302" s="5" t="s">
        <v>223</v>
      </c>
      <c r="E302" s="6">
        <v>35.989130434782609</v>
      </c>
      <c r="F302" s="6">
        <v>5.1304347826086953</v>
      </c>
      <c r="G302" s="6">
        <v>0.48641304347826086</v>
      </c>
      <c r="H302" s="6">
        <v>0.3728260869565217</v>
      </c>
      <c r="I302" s="6">
        <v>4.2826086956521738</v>
      </c>
      <c r="J302" s="6">
        <v>4.3630434782608702</v>
      </c>
      <c r="K302" s="6">
        <v>0</v>
      </c>
      <c r="L302" s="6">
        <f t="shared" si="16"/>
        <v>4.3630434782608702</v>
      </c>
      <c r="M302" s="6">
        <f t="shared" si="17"/>
        <v>0.12123225611597706</v>
      </c>
      <c r="N302" s="6">
        <v>9.304347826086957</v>
      </c>
      <c r="O302" s="6">
        <v>0</v>
      </c>
      <c r="P302" s="6">
        <f t="shared" si="18"/>
        <v>9.304347826086957</v>
      </c>
      <c r="Q302" s="6">
        <f t="shared" si="19"/>
        <v>0.25853216550890973</v>
      </c>
    </row>
    <row r="303" spans="1:17" x14ac:dyDescent="0.3">
      <c r="A303" s="5" t="s">
        <v>31</v>
      </c>
      <c r="B303" s="5" t="s">
        <v>584</v>
      </c>
      <c r="C303" s="5" t="s">
        <v>585</v>
      </c>
      <c r="D303" s="5" t="s">
        <v>83</v>
      </c>
      <c r="E303" s="6">
        <v>98.391304347826093</v>
      </c>
      <c r="F303" s="6">
        <v>14.695652173913043</v>
      </c>
      <c r="G303" s="6">
        <v>0.34782608695652173</v>
      </c>
      <c r="H303" s="6">
        <v>0.66847826086956519</v>
      </c>
      <c r="I303" s="6">
        <v>2.5652173913043477</v>
      </c>
      <c r="J303" s="6">
        <v>4.6956521739130439</v>
      </c>
      <c r="K303" s="6">
        <v>16.796195652173914</v>
      </c>
      <c r="L303" s="6">
        <f t="shared" si="16"/>
        <v>21.491847826086957</v>
      </c>
      <c r="M303" s="6">
        <f t="shared" si="17"/>
        <v>0.21843239063190453</v>
      </c>
      <c r="N303" s="6">
        <v>0</v>
      </c>
      <c r="O303" s="6">
        <v>0</v>
      </c>
      <c r="P303" s="6">
        <f t="shared" si="18"/>
        <v>0</v>
      </c>
      <c r="Q303" s="6">
        <f t="shared" si="19"/>
        <v>0</v>
      </c>
    </row>
    <row r="304" spans="1:17" x14ac:dyDescent="0.3">
      <c r="A304" s="5" t="s">
        <v>31</v>
      </c>
      <c r="B304" s="5" t="s">
        <v>586</v>
      </c>
      <c r="C304" s="5" t="s">
        <v>104</v>
      </c>
      <c r="D304" s="5" t="s">
        <v>105</v>
      </c>
      <c r="E304" s="6">
        <v>83.782608695652172</v>
      </c>
      <c r="F304" s="6">
        <v>9.304347826086957</v>
      </c>
      <c r="G304" s="6">
        <v>0.53260869565217395</v>
      </c>
      <c r="H304" s="6">
        <v>0.60869565217391308</v>
      </c>
      <c r="I304" s="6">
        <v>1.7391304347826086</v>
      </c>
      <c r="J304" s="6">
        <v>5.0434782608695654</v>
      </c>
      <c r="K304" s="6">
        <v>10.690217391304348</v>
      </c>
      <c r="L304" s="6">
        <f t="shared" si="16"/>
        <v>15.733695652173914</v>
      </c>
      <c r="M304" s="6">
        <f t="shared" si="17"/>
        <v>0.18779190451478983</v>
      </c>
      <c r="N304" s="6">
        <v>5.2608695652173916</v>
      </c>
      <c r="O304" s="6">
        <v>0</v>
      </c>
      <c r="P304" s="6">
        <f t="shared" si="18"/>
        <v>5.2608695652173916</v>
      </c>
      <c r="Q304" s="6">
        <f t="shared" si="19"/>
        <v>6.2791904514789831E-2</v>
      </c>
    </row>
    <row r="305" spans="1:17" x14ac:dyDescent="0.3">
      <c r="A305" s="5" t="s">
        <v>31</v>
      </c>
      <c r="B305" s="5" t="s">
        <v>587</v>
      </c>
      <c r="C305" s="5" t="s">
        <v>127</v>
      </c>
      <c r="D305" s="5" t="s">
        <v>71</v>
      </c>
      <c r="E305" s="6">
        <v>104.19565217391305</v>
      </c>
      <c r="F305" s="6">
        <v>0</v>
      </c>
      <c r="G305" s="6">
        <v>0.84239130434782605</v>
      </c>
      <c r="H305" s="6">
        <v>0.33152173913043476</v>
      </c>
      <c r="I305" s="6">
        <v>5.4782608695652177</v>
      </c>
      <c r="J305" s="6">
        <v>11.355978260869565</v>
      </c>
      <c r="K305" s="6">
        <v>13.067934782608695</v>
      </c>
      <c r="L305" s="6">
        <f t="shared" si="16"/>
        <v>24.423913043478258</v>
      </c>
      <c r="M305" s="6">
        <f t="shared" si="17"/>
        <v>0.23440433966200705</v>
      </c>
      <c r="N305" s="6">
        <v>10.358695652173912</v>
      </c>
      <c r="O305" s="6">
        <v>0</v>
      </c>
      <c r="P305" s="6">
        <f t="shared" si="18"/>
        <v>10.358695652173912</v>
      </c>
      <c r="Q305" s="6">
        <f t="shared" si="19"/>
        <v>9.9415814729814297E-2</v>
      </c>
    </row>
    <row r="306" spans="1:17" x14ac:dyDescent="0.3">
      <c r="A306" s="5" t="s">
        <v>31</v>
      </c>
      <c r="B306" s="5" t="s">
        <v>588</v>
      </c>
      <c r="C306" s="5" t="s">
        <v>62</v>
      </c>
      <c r="D306" s="5" t="s">
        <v>52</v>
      </c>
      <c r="E306" s="6">
        <v>75.684782608695656</v>
      </c>
      <c r="F306" s="6">
        <v>4.5652173913043477</v>
      </c>
      <c r="G306" s="6">
        <v>0.25826086956521715</v>
      </c>
      <c r="H306" s="6">
        <v>0.30228260869565227</v>
      </c>
      <c r="I306" s="6">
        <v>1.1521739130434783</v>
      </c>
      <c r="J306" s="6">
        <v>0</v>
      </c>
      <c r="K306" s="6">
        <v>14.350869565217391</v>
      </c>
      <c r="L306" s="6">
        <f t="shared" si="16"/>
        <v>14.350869565217391</v>
      </c>
      <c r="M306" s="6">
        <f t="shared" si="17"/>
        <v>0.18961367226770068</v>
      </c>
      <c r="N306" s="6">
        <v>10.510869565217391</v>
      </c>
      <c r="O306" s="6">
        <v>0</v>
      </c>
      <c r="P306" s="6">
        <f t="shared" si="18"/>
        <v>10.510869565217391</v>
      </c>
      <c r="Q306" s="6">
        <f t="shared" si="19"/>
        <v>0.13887692086744219</v>
      </c>
    </row>
    <row r="307" spans="1:17" x14ac:dyDescent="0.3">
      <c r="A307" s="5" t="s">
        <v>31</v>
      </c>
      <c r="B307" s="5" t="s">
        <v>589</v>
      </c>
      <c r="C307" s="5" t="s">
        <v>590</v>
      </c>
      <c r="D307" s="5" t="s">
        <v>102</v>
      </c>
      <c r="E307" s="6">
        <v>106.1195652173913</v>
      </c>
      <c r="F307" s="6">
        <v>5.1304347826086953</v>
      </c>
      <c r="G307" s="6">
        <v>0.37739130434782608</v>
      </c>
      <c r="H307" s="6">
        <v>0</v>
      </c>
      <c r="I307" s="6">
        <v>0</v>
      </c>
      <c r="J307" s="6">
        <v>5.0434782608695654</v>
      </c>
      <c r="K307" s="6">
        <v>0</v>
      </c>
      <c r="L307" s="6">
        <f t="shared" si="16"/>
        <v>5.0434782608695654</v>
      </c>
      <c r="M307" s="6">
        <f t="shared" si="17"/>
        <v>4.7526375089624096E-2</v>
      </c>
      <c r="N307" s="6">
        <v>0</v>
      </c>
      <c r="O307" s="6">
        <v>5.4891304347826084</v>
      </c>
      <c r="P307" s="6">
        <f t="shared" si="18"/>
        <v>5.4891304347826084</v>
      </c>
      <c r="Q307" s="6">
        <f t="shared" si="19"/>
        <v>5.1725903922974499E-2</v>
      </c>
    </row>
    <row r="308" spans="1:17" x14ac:dyDescent="0.3">
      <c r="A308" s="5" t="s">
        <v>31</v>
      </c>
      <c r="B308" s="5" t="s">
        <v>591</v>
      </c>
      <c r="C308" s="5" t="s">
        <v>82</v>
      </c>
      <c r="D308" s="5" t="s">
        <v>83</v>
      </c>
      <c r="E308" s="6">
        <v>46.391304347826086</v>
      </c>
      <c r="F308" s="6">
        <v>5.7391304347826084</v>
      </c>
      <c r="G308" s="6">
        <v>0.10923913043478262</v>
      </c>
      <c r="H308" s="6">
        <v>0</v>
      </c>
      <c r="I308" s="6">
        <v>0.78260869565217395</v>
      </c>
      <c r="J308" s="6">
        <v>5.4980434782608691</v>
      </c>
      <c r="K308" s="6">
        <v>7.9047826086956521</v>
      </c>
      <c r="L308" s="6">
        <f t="shared" si="16"/>
        <v>13.402826086956521</v>
      </c>
      <c r="M308" s="6">
        <f t="shared" si="17"/>
        <v>0.28890815370196815</v>
      </c>
      <c r="N308" s="6">
        <v>0</v>
      </c>
      <c r="O308" s="6">
        <v>6.5951086956521738</v>
      </c>
      <c r="P308" s="6">
        <f t="shared" si="18"/>
        <v>6.5951086956521738</v>
      </c>
      <c r="Q308" s="6">
        <f t="shared" si="19"/>
        <v>0.14216260543580131</v>
      </c>
    </row>
    <row r="309" spans="1:17" x14ac:dyDescent="0.3">
      <c r="A309" s="5" t="s">
        <v>31</v>
      </c>
      <c r="B309" s="5" t="s">
        <v>592</v>
      </c>
      <c r="C309" s="5" t="s">
        <v>593</v>
      </c>
      <c r="D309" s="5" t="s">
        <v>179</v>
      </c>
      <c r="E309" s="6">
        <v>93.793478260869563</v>
      </c>
      <c r="F309" s="6">
        <v>5.3043478260869561</v>
      </c>
      <c r="G309" s="6">
        <v>0.86086956521739244</v>
      </c>
      <c r="H309" s="6">
        <v>0.51923913043478276</v>
      </c>
      <c r="I309" s="6">
        <v>2.8586956521739131</v>
      </c>
      <c r="J309" s="6">
        <v>5.5736956521739138</v>
      </c>
      <c r="K309" s="6">
        <v>5.5507608695652166</v>
      </c>
      <c r="L309" s="6">
        <f t="shared" si="16"/>
        <v>11.12445652173913</v>
      </c>
      <c r="M309" s="6">
        <f t="shared" si="17"/>
        <v>0.11860586394715494</v>
      </c>
      <c r="N309" s="6">
        <v>0</v>
      </c>
      <c r="O309" s="6">
        <v>9.3343478260869563</v>
      </c>
      <c r="P309" s="6">
        <f t="shared" si="18"/>
        <v>9.3343478260869563</v>
      </c>
      <c r="Q309" s="6">
        <f t="shared" si="19"/>
        <v>9.9520222505504699E-2</v>
      </c>
    </row>
    <row r="310" spans="1:17" x14ac:dyDescent="0.3">
      <c r="A310" s="5" t="s">
        <v>31</v>
      </c>
      <c r="B310" s="5" t="s">
        <v>594</v>
      </c>
      <c r="C310" s="5" t="s">
        <v>595</v>
      </c>
      <c r="D310" s="5" t="s">
        <v>83</v>
      </c>
      <c r="E310" s="6">
        <v>58.978260869565219</v>
      </c>
      <c r="F310" s="6">
        <v>4.9130434782608692</v>
      </c>
      <c r="G310" s="6">
        <v>0</v>
      </c>
      <c r="H310" s="6">
        <v>0</v>
      </c>
      <c r="I310" s="6">
        <v>0</v>
      </c>
      <c r="J310" s="6">
        <v>0.66521739130434843</v>
      </c>
      <c r="K310" s="6">
        <v>11.790760869565217</v>
      </c>
      <c r="L310" s="6">
        <f t="shared" si="16"/>
        <v>12.455978260869566</v>
      </c>
      <c r="M310" s="6">
        <f t="shared" si="17"/>
        <v>0.21119609288610394</v>
      </c>
      <c r="N310" s="6">
        <v>7.8478260869565215</v>
      </c>
      <c r="O310" s="6">
        <v>0</v>
      </c>
      <c r="P310" s="6">
        <f t="shared" si="18"/>
        <v>7.8478260869565215</v>
      </c>
      <c r="Q310" s="6">
        <f t="shared" si="19"/>
        <v>0.13306302985624768</v>
      </c>
    </row>
    <row r="311" spans="1:17" x14ac:dyDescent="0.3">
      <c r="A311" s="5" t="s">
        <v>31</v>
      </c>
      <c r="B311" s="5" t="s">
        <v>596</v>
      </c>
      <c r="C311" s="5" t="s">
        <v>431</v>
      </c>
      <c r="D311" s="5" t="s">
        <v>125</v>
      </c>
      <c r="E311" s="6">
        <v>95.543478260869563</v>
      </c>
      <c r="F311" s="6">
        <v>6.1708695652173926</v>
      </c>
      <c r="G311" s="6">
        <v>0</v>
      </c>
      <c r="H311" s="6">
        <v>0</v>
      </c>
      <c r="I311" s="6">
        <v>6.4782608695652177</v>
      </c>
      <c r="J311" s="6">
        <v>6.2598913043478257</v>
      </c>
      <c r="K311" s="6">
        <v>17.156413043478263</v>
      </c>
      <c r="L311" s="6">
        <f t="shared" si="16"/>
        <v>23.416304347826088</v>
      </c>
      <c r="M311" s="6">
        <f t="shared" si="17"/>
        <v>0.24508532423208193</v>
      </c>
      <c r="N311" s="6">
        <v>9.7877173913043478</v>
      </c>
      <c r="O311" s="6">
        <v>0</v>
      </c>
      <c r="P311" s="6">
        <f t="shared" si="18"/>
        <v>9.7877173913043478</v>
      </c>
      <c r="Q311" s="6">
        <f t="shared" si="19"/>
        <v>0.10244254835039818</v>
      </c>
    </row>
    <row r="312" spans="1:17" x14ac:dyDescent="0.3">
      <c r="A312" s="5" t="s">
        <v>31</v>
      </c>
      <c r="B312" s="5" t="s">
        <v>597</v>
      </c>
      <c r="C312" s="5" t="s">
        <v>598</v>
      </c>
      <c r="D312" s="5" t="s">
        <v>599</v>
      </c>
      <c r="E312" s="6">
        <v>126.44565217391305</v>
      </c>
      <c r="F312" s="6">
        <v>5.7391304347826084</v>
      </c>
      <c r="G312" s="6">
        <v>4.6304347826086953</v>
      </c>
      <c r="H312" s="6">
        <v>0</v>
      </c>
      <c r="I312" s="6">
        <v>1.7391304347826086</v>
      </c>
      <c r="J312" s="6">
        <v>5.3478260869565215</v>
      </c>
      <c r="K312" s="6">
        <v>18.896739130434781</v>
      </c>
      <c r="L312" s="6">
        <f t="shared" si="16"/>
        <v>24.244565217391305</v>
      </c>
      <c r="M312" s="6">
        <f t="shared" si="17"/>
        <v>0.19173901830998022</v>
      </c>
      <c r="N312" s="6">
        <v>0</v>
      </c>
      <c r="O312" s="6">
        <v>10.434782608695652</v>
      </c>
      <c r="P312" s="6">
        <f t="shared" si="18"/>
        <v>10.434782608695652</v>
      </c>
      <c r="Q312" s="6">
        <f t="shared" si="19"/>
        <v>8.2523854551706355E-2</v>
      </c>
    </row>
    <row r="313" spans="1:17" x14ac:dyDescent="0.3">
      <c r="A313" s="5" t="s">
        <v>31</v>
      </c>
      <c r="B313" s="5" t="s">
        <v>600</v>
      </c>
      <c r="C313" s="5" t="s">
        <v>537</v>
      </c>
      <c r="D313" s="5" t="s">
        <v>35</v>
      </c>
      <c r="E313" s="6">
        <v>101.97826086956522</v>
      </c>
      <c r="F313" s="6">
        <v>4.8913043478260869</v>
      </c>
      <c r="G313" s="6">
        <v>0.10782608695652174</v>
      </c>
      <c r="H313" s="6">
        <v>0.46467391304347827</v>
      </c>
      <c r="I313" s="6">
        <v>5.2717391304347823</v>
      </c>
      <c r="J313" s="6">
        <v>0</v>
      </c>
      <c r="K313" s="6">
        <v>19.293478260869566</v>
      </c>
      <c r="L313" s="6">
        <f t="shared" si="16"/>
        <v>19.293478260869566</v>
      </c>
      <c r="M313" s="6">
        <f t="shared" si="17"/>
        <v>0.18919206992112556</v>
      </c>
      <c r="N313" s="6">
        <v>8.804347826086957</v>
      </c>
      <c r="O313" s="6">
        <v>0</v>
      </c>
      <c r="P313" s="6">
        <f t="shared" si="18"/>
        <v>8.804347826086957</v>
      </c>
      <c r="Q313" s="6">
        <f t="shared" si="19"/>
        <v>8.6335536133020682E-2</v>
      </c>
    </row>
    <row r="314" spans="1:17" x14ac:dyDescent="0.3">
      <c r="A314" s="5" t="s">
        <v>31</v>
      </c>
      <c r="B314" s="5" t="s">
        <v>601</v>
      </c>
      <c r="C314" s="5" t="s">
        <v>222</v>
      </c>
      <c r="D314" s="5" t="s">
        <v>223</v>
      </c>
      <c r="E314" s="6">
        <v>55.336956521739133</v>
      </c>
      <c r="F314" s="6">
        <v>4.3478260869565215</v>
      </c>
      <c r="G314" s="6">
        <v>0.18478260869565216</v>
      </c>
      <c r="H314" s="6">
        <v>0.47391304347826113</v>
      </c>
      <c r="I314" s="6">
        <v>0</v>
      </c>
      <c r="J314" s="6">
        <v>0</v>
      </c>
      <c r="K314" s="6">
        <v>0</v>
      </c>
      <c r="L314" s="6">
        <f t="shared" si="16"/>
        <v>0</v>
      </c>
      <c r="M314" s="6">
        <f t="shared" si="17"/>
        <v>0</v>
      </c>
      <c r="N314" s="6">
        <v>0</v>
      </c>
      <c r="O314" s="6">
        <v>0</v>
      </c>
      <c r="P314" s="6">
        <f t="shared" si="18"/>
        <v>0</v>
      </c>
      <c r="Q314" s="6">
        <f t="shared" si="19"/>
        <v>0</v>
      </c>
    </row>
    <row r="315" spans="1:17" x14ac:dyDescent="0.3">
      <c r="A315" s="5" t="s">
        <v>31</v>
      </c>
      <c r="B315" s="5" t="s">
        <v>602</v>
      </c>
      <c r="C315" s="5" t="s">
        <v>603</v>
      </c>
      <c r="D315" s="5" t="s">
        <v>32</v>
      </c>
      <c r="E315" s="6">
        <v>124.07608695652173</v>
      </c>
      <c r="F315" s="6">
        <v>5.4782608695652177</v>
      </c>
      <c r="G315" s="6">
        <v>0</v>
      </c>
      <c r="H315" s="6">
        <v>0</v>
      </c>
      <c r="I315" s="6">
        <v>5.3043478260869561</v>
      </c>
      <c r="J315" s="6">
        <v>0</v>
      </c>
      <c r="K315" s="6">
        <v>19.317826086956522</v>
      </c>
      <c r="L315" s="6">
        <f t="shared" si="16"/>
        <v>19.317826086956522</v>
      </c>
      <c r="M315" s="6">
        <f t="shared" si="17"/>
        <v>0.15569338589575121</v>
      </c>
      <c r="N315" s="6">
        <v>5.5</v>
      </c>
      <c r="O315" s="6">
        <v>5.6521739130434785</v>
      </c>
      <c r="P315" s="6">
        <f t="shared" si="18"/>
        <v>11.152173913043478</v>
      </c>
      <c r="Q315" s="6">
        <f t="shared" si="19"/>
        <v>8.9881734559789761E-2</v>
      </c>
    </row>
    <row r="316" spans="1:17" x14ac:dyDescent="0.3">
      <c r="A316" s="5" t="s">
        <v>31</v>
      </c>
      <c r="B316" s="5" t="s">
        <v>604</v>
      </c>
      <c r="C316" s="5" t="s">
        <v>605</v>
      </c>
      <c r="D316" s="5" t="s">
        <v>32</v>
      </c>
      <c r="E316" s="6">
        <v>67.619565217391298</v>
      </c>
      <c r="F316" s="6">
        <v>4.9728260869565215</v>
      </c>
      <c r="G316" s="6">
        <v>0.13043478260869565</v>
      </c>
      <c r="H316" s="6">
        <v>0.39130434782608697</v>
      </c>
      <c r="I316" s="6">
        <v>0.96739130434782605</v>
      </c>
      <c r="J316" s="6">
        <v>6.4555434782608705</v>
      </c>
      <c r="K316" s="6">
        <v>14.168586956521745</v>
      </c>
      <c r="L316" s="6">
        <f t="shared" si="16"/>
        <v>20.624130434782614</v>
      </c>
      <c r="M316" s="6">
        <f t="shared" si="17"/>
        <v>0.30500241118791205</v>
      </c>
      <c r="N316" s="6">
        <v>4.337173913043479</v>
      </c>
      <c r="O316" s="6">
        <v>0</v>
      </c>
      <c r="P316" s="6">
        <f t="shared" si="18"/>
        <v>4.337173913043479</v>
      </c>
      <c r="Q316" s="6">
        <f t="shared" si="19"/>
        <v>6.4140813374055639E-2</v>
      </c>
    </row>
    <row r="317" spans="1:17" x14ac:dyDescent="0.3">
      <c r="A317" s="5" t="s">
        <v>31</v>
      </c>
      <c r="B317" s="5" t="s">
        <v>606</v>
      </c>
      <c r="C317" s="5" t="s">
        <v>406</v>
      </c>
      <c r="D317" s="5" t="s">
        <v>66</v>
      </c>
      <c r="E317" s="6">
        <v>79.358695652173907</v>
      </c>
      <c r="F317" s="6">
        <v>5.2173913043478262</v>
      </c>
      <c r="G317" s="6">
        <v>9.7826086956521743E-2</v>
      </c>
      <c r="H317" s="6">
        <v>0.40760869565217389</v>
      </c>
      <c r="I317" s="6">
        <v>0</v>
      </c>
      <c r="J317" s="6">
        <v>5.0543478260869561</v>
      </c>
      <c r="K317" s="6">
        <v>20.464673913043477</v>
      </c>
      <c r="L317" s="6">
        <f t="shared" si="16"/>
        <v>25.519021739130434</v>
      </c>
      <c r="M317" s="6">
        <f t="shared" si="17"/>
        <v>0.32156553896726475</v>
      </c>
      <c r="N317" s="6">
        <v>5.0543478260869561</v>
      </c>
      <c r="O317" s="6">
        <v>0</v>
      </c>
      <c r="P317" s="6">
        <f t="shared" si="18"/>
        <v>5.0543478260869561</v>
      </c>
      <c r="Q317" s="6">
        <f t="shared" si="19"/>
        <v>6.3689905492398308E-2</v>
      </c>
    </row>
    <row r="318" spans="1:17" x14ac:dyDescent="0.3">
      <c r="A318" s="5" t="s">
        <v>31</v>
      </c>
      <c r="B318" s="5" t="s">
        <v>607</v>
      </c>
      <c r="C318" s="5" t="s">
        <v>73</v>
      </c>
      <c r="D318" s="5" t="s">
        <v>74</v>
      </c>
      <c r="E318" s="6">
        <v>48.271739130434781</v>
      </c>
      <c r="F318" s="6">
        <v>5.2173913043478262</v>
      </c>
      <c r="G318" s="6">
        <v>0.27173913043478259</v>
      </c>
      <c r="H318" s="6">
        <v>0</v>
      </c>
      <c r="I318" s="6">
        <v>0</v>
      </c>
      <c r="J318" s="6">
        <v>5.2173913043478262</v>
      </c>
      <c r="K318" s="6">
        <v>0</v>
      </c>
      <c r="L318" s="6">
        <f t="shared" si="16"/>
        <v>5.2173913043478262</v>
      </c>
      <c r="M318" s="6">
        <f t="shared" si="17"/>
        <v>0.10808376491781131</v>
      </c>
      <c r="N318" s="6">
        <v>3.5869565217391304</v>
      </c>
      <c r="O318" s="6">
        <v>0</v>
      </c>
      <c r="P318" s="6">
        <f t="shared" si="18"/>
        <v>3.5869565217391304</v>
      </c>
      <c r="Q318" s="6">
        <f t="shared" si="19"/>
        <v>7.4307588380995271E-2</v>
      </c>
    </row>
    <row r="319" spans="1:17" x14ac:dyDescent="0.3">
      <c r="A319" s="5" t="s">
        <v>31</v>
      </c>
      <c r="B319" s="5" t="s">
        <v>608</v>
      </c>
      <c r="C319" s="5" t="s">
        <v>609</v>
      </c>
      <c r="D319" s="5" t="s">
        <v>158</v>
      </c>
      <c r="E319" s="6">
        <v>83.510869565217391</v>
      </c>
      <c r="F319" s="6">
        <v>4.3913043478260869</v>
      </c>
      <c r="G319" s="6">
        <v>0.27717391304347827</v>
      </c>
      <c r="H319" s="6">
        <v>0</v>
      </c>
      <c r="I319" s="6">
        <v>0.33695652173913043</v>
      </c>
      <c r="J319" s="6">
        <v>0</v>
      </c>
      <c r="K319" s="6">
        <v>21.377717391304348</v>
      </c>
      <c r="L319" s="6">
        <f t="shared" si="16"/>
        <v>21.377717391304348</v>
      </c>
      <c r="M319" s="6">
        <f t="shared" si="17"/>
        <v>0.25598724456592475</v>
      </c>
      <c r="N319" s="6">
        <v>0</v>
      </c>
      <c r="O319" s="6">
        <v>8.7282608695652169</v>
      </c>
      <c r="P319" s="6">
        <f t="shared" si="18"/>
        <v>8.7282608695652169</v>
      </c>
      <c r="Q319" s="6">
        <f t="shared" si="19"/>
        <v>0.10451646492255628</v>
      </c>
    </row>
    <row r="320" spans="1:17" x14ac:dyDescent="0.3">
      <c r="A320" s="5" t="s">
        <v>31</v>
      </c>
      <c r="B320" s="5" t="s">
        <v>610</v>
      </c>
      <c r="C320" s="5" t="s">
        <v>611</v>
      </c>
      <c r="D320" s="5" t="s">
        <v>33</v>
      </c>
      <c r="E320" s="6">
        <v>179.91304347826087</v>
      </c>
      <c r="F320" s="6">
        <v>0</v>
      </c>
      <c r="G320" s="6">
        <v>0.45652173913043476</v>
      </c>
      <c r="H320" s="6">
        <v>1.0759782608695649</v>
      </c>
      <c r="I320" s="6">
        <v>9.7391304347826093</v>
      </c>
      <c r="J320" s="6">
        <v>0</v>
      </c>
      <c r="K320" s="6">
        <v>0</v>
      </c>
      <c r="L320" s="6">
        <f t="shared" si="16"/>
        <v>0</v>
      </c>
      <c r="M320" s="6">
        <f t="shared" si="17"/>
        <v>0</v>
      </c>
      <c r="N320" s="6">
        <v>0</v>
      </c>
      <c r="O320" s="6">
        <v>0</v>
      </c>
      <c r="P320" s="6">
        <f t="shared" si="18"/>
        <v>0</v>
      </c>
      <c r="Q320" s="6">
        <f t="shared" si="19"/>
        <v>0</v>
      </c>
    </row>
    <row r="321" spans="1:17" x14ac:dyDescent="0.3">
      <c r="A321" s="5" t="s">
        <v>31</v>
      </c>
      <c r="B321" s="5" t="s">
        <v>612</v>
      </c>
      <c r="C321" s="5" t="s">
        <v>613</v>
      </c>
      <c r="D321" s="5" t="s">
        <v>614</v>
      </c>
      <c r="E321" s="6">
        <v>128.79347826086956</v>
      </c>
      <c r="F321" s="6">
        <v>16.434782608695652</v>
      </c>
      <c r="G321" s="6">
        <v>0</v>
      </c>
      <c r="H321" s="6">
        <v>0</v>
      </c>
      <c r="I321" s="6">
        <v>0</v>
      </c>
      <c r="J321" s="6">
        <v>5.3641304347826084</v>
      </c>
      <c r="K321" s="6">
        <v>37.410326086956523</v>
      </c>
      <c r="L321" s="6">
        <f t="shared" si="16"/>
        <v>42.774456521739133</v>
      </c>
      <c r="M321" s="6">
        <f t="shared" si="17"/>
        <v>0.33211663431513211</v>
      </c>
      <c r="N321" s="6">
        <v>5.2173913043478262</v>
      </c>
      <c r="O321" s="6">
        <v>4.1739130434782608</v>
      </c>
      <c r="P321" s="6">
        <f t="shared" si="18"/>
        <v>9.391304347826086</v>
      </c>
      <c r="Q321" s="6">
        <f t="shared" si="19"/>
        <v>7.2917545784454377E-2</v>
      </c>
    </row>
    <row r="322" spans="1:17" x14ac:dyDescent="0.3">
      <c r="A322" s="5" t="s">
        <v>31</v>
      </c>
      <c r="B322" s="5" t="s">
        <v>615</v>
      </c>
      <c r="C322" s="5" t="s">
        <v>70</v>
      </c>
      <c r="D322" s="5" t="s">
        <v>71</v>
      </c>
      <c r="E322" s="6">
        <v>145.7608695652174</v>
      </c>
      <c r="F322" s="6">
        <v>5.2065217391304346</v>
      </c>
      <c r="G322" s="6">
        <v>0.68478260869565222</v>
      </c>
      <c r="H322" s="6">
        <v>0.52173913043478259</v>
      </c>
      <c r="I322" s="6">
        <v>4.8913043478260869</v>
      </c>
      <c r="J322" s="6">
        <v>10</v>
      </c>
      <c r="K322" s="6">
        <v>27.095108695652176</v>
      </c>
      <c r="L322" s="6">
        <f t="shared" ref="L322:L385" si="20">SUM(J322,K322)</f>
        <v>37.095108695652172</v>
      </c>
      <c r="M322" s="6">
        <f t="shared" ref="M322:M385" si="21">L322/E322</f>
        <v>0.25449291573452643</v>
      </c>
      <c r="N322" s="6">
        <v>4.4103260869565215</v>
      </c>
      <c r="O322" s="6">
        <v>5.3478260869565215</v>
      </c>
      <c r="P322" s="6">
        <f t="shared" ref="P322:P385" si="22">SUM(N322,O322)</f>
        <v>9.758152173913043</v>
      </c>
      <c r="Q322" s="6">
        <f t="shared" ref="Q322:Q385" si="23">P322/E322</f>
        <v>6.6946308724832204E-2</v>
      </c>
    </row>
    <row r="323" spans="1:17" x14ac:dyDescent="0.3">
      <c r="A323" s="5" t="s">
        <v>31</v>
      </c>
      <c r="B323" s="5" t="s">
        <v>616</v>
      </c>
      <c r="C323" s="5" t="s">
        <v>540</v>
      </c>
      <c r="D323" s="5" t="s">
        <v>99</v>
      </c>
      <c r="E323" s="6">
        <v>129.25</v>
      </c>
      <c r="F323" s="6">
        <v>0</v>
      </c>
      <c r="G323" s="6">
        <v>0.30434782608695654</v>
      </c>
      <c r="H323" s="6">
        <v>0.52184782608695646</v>
      </c>
      <c r="I323" s="6">
        <v>4.7826086956521738</v>
      </c>
      <c r="J323" s="6">
        <v>0</v>
      </c>
      <c r="K323" s="6">
        <v>0</v>
      </c>
      <c r="L323" s="6">
        <f t="shared" si="20"/>
        <v>0</v>
      </c>
      <c r="M323" s="6">
        <f t="shared" si="21"/>
        <v>0</v>
      </c>
      <c r="N323" s="6">
        <v>0</v>
      </c>
      <c r="O323" s="6">
        <v>0</v>
      </c>
      <c r="P323" s="6">
        <f t="shared" si="22"/>
        <v>0</v>
      </c>
      <c r="Q323" s="6">
        <f t="shared" si="23"/>
        <v>0</v>
      </c>
    </row>
    <row r="324" spans="1:17" x14ac:dyDescent="0.3">
      <c r="A324" s="5" t="s">
        <v>31</v>
      </c>
      <c r="B324" s="5" t="s">
        <v>617</v>
      </c>
      <c r="C324" s="5" t="s">
        <v>48</v>
      </c>
      <c r="D324" s="5" t="s">
        <v>49</v>
      </c>
      <c r="E324" s="6">
        <v>74.902173913043484</v>
      </c>
      <c r="F324" s="6">
        <v>4.8695652173913047</v>
      </c>
      <c r="G324" s="6">
        <v>0</v>
      </c>
      <c r="H324" s="6">
        <v>0</v>
      </c>
      <c r="I324" s="6">
        <v>1.7391304347826086</v>
      </c>
      <c r="J324" s="6">
        <v>4.6956521739130439</v>
      </c>
      <c r="K324" s="6">
        <v>6.6168478260869561</v>
      </c>
      <c r="L324" s="6">
        <f t="shared" si="20"/>
        <v>11.3125</v>
      </c>
      <c r="M324" s="6">
        <f t="shared" si="21"/>
        <v>0.15103032941517922</v>
      </c>
      <c r="N324" s="6">
        <v>5.7364130434782608</v>
      </c>
      <c r="O324" s="6">
        <v>5.3478260869565215</v>
      </c>
      <c r="P324" s="6">
        <f t="shared" si="22"/>
        <v>11.084239130434781</v>
      </c>
      <c r="Q324" s="6">
        <f t="shared" si="23"/>
        <v>0.14798287621535333</v>
      </c>
    </row>
    <row r="325" spans="1:17" x14ac:dyDescent="0.3">
      <c r="A325" s="5" t="s">
        <v>31</v>
      </c>
      <c r="B325" s="5" t="s">
        <v>618</v>
      </c>
      <c r="C325" s="5" t="s">
        <v>619</v>
      </c>
      <c r="D325" s="5" t="s">
        <v>620</v>
      </c>
      <c r="E325" s="6">
        <v>135.52173913043478</v>
      </c>
      <c r="F325" s="6">
        <v>5.6521739130434785</v>
      </c>
      <c r="G325" s="6">
        <v>0.28695652173913011</v>
      </c>
      <c r="H325" s="6">
        <v>0.87576086956521759</v>
      </c>
      <c r="I325" s="6">
        <v>5.3913043478260869</v>
      </c>
      <c r="J325" s="6">
        <v>5.66782608695652</v>
      </c>
      <c r="K325" s="6">
        <v>17.22630434782608</v>
      </c>
      <c r="L325" s="6">
        <f t="shared" si="20"/>
        <v>22.8941304347826</v>
      </c>
      <c r="M325" s="6">
        <f t="shared" si="21"/>
        <v>0.16893326916907275</v>
      </c>
      <c r="N325" s="6">
        <v>5.2417391304347811</v>
      </c>
      <c r="O325" s="6">
        <v>8.4308695652173942</v>
      </c>
      <c r="P325" s="6">
        <f t="shared" si="22"/>
        <v>13.672608695652176</v>
      </c>
      <c r="Q325" s="6">
        <f t="shared" si="23"/>
        <v>0.10088867500802055</v>
      </c>
    </row>
    <row r="326" spans="1:17" x14ac:dyDescent="0.3">
      <c r="A326" s="5" t="s">
        <v>31</v>
      </c>
      <c r="B326" s="5" t="s">
        <v>621</v>
      </c>
      <c r="C326" s="5" t="s">
        <v>622</v>
      </c>
      <c r="D326" s="5" t="s">
        <v>59</v>
      </c>
      <c r="E326" s="6">
        <v>94.434782608695656</v>
      </c>
      <c r="F326" s="6">
        <v>5.4782608695652177</v>
      </c>
      <c r="G326" s="6">
        <v>0.14347826086956506</v>
      </c>
      <c r="H326" s="6">
        <v>0.23836956521739139</v>
      </c>
      <c r="I326" s="6">
        <v>1.8913043478260869</v>
      </c>
      <c r="J326" s="6">
        <v>5.4538043478260851</v>
      </c>
      <c r="K326" s="6">
        <v>4.7813043478260884</v>
      </c>
      <c r="L326" s="6">
        <f t="shared" si="20"/>
        <v>10.235108695652173</v>
      </c>
      <c r="M326" s="6">
        <f t="shared" si="21"/>
        <v>0.10838282688766113</v>
      </c>
      <c r="N326" s="6">
        <v>0</v>
      </c>
      <c r="O326" s="6">
        <v>9.7804347826086957</v>
      </c>
      <c r="P326" s="6">
        <f t="shared" si="22"/>
        <v>9.7804347826086957</v>
      </c>
      <c r="Q326" s="6">
        <f t="shared" si="23"/>
        <v>0.10356813996316758</v>
      </c>
    </row>
    <row r="327" spans="1:17" x14ac:dyDescent="0.3">
      <c r="A327" s="5" t="s">
        <v>31</v>
      </c>
      <c r="B327" s="5" t="s">
        <v>623</v>
      </c>
      <c r="C327" s="5" t="s">
        <v>624</v>
      </c>
      <c r="D327" s="5" t="s">
        <v>102</v>
      </c>
      <c r="E327" s="6">
        <v>179.15217391304347</v>
      </c>
      <c r="F327" s="6">
        <v>10.695652173913043</v>
      </c>
      <c r="G327" s="6">
        <v>0.60869565217391308</v>
      </c>
      <c r="H327" s="6">
        <v>0</v>
      </c>
      <c r="I327" s="6">
        <v>3.3804347826086958</v>
      </c>
      <c r="J327" s="6">
        <v>9.7271739130434813</v>
      </c>
      <c r="K327" s="6">
        <v>14.125543478260871</v>
      </c>
      <c r="L327" s="6">
        <f t="shared" si="20"/>
        <v>23.852717391304353</v>
      </c>
      <c r="M327" s="6">
        <f t="shared" si="21"/>
        <v>0.13314221575051574</v>
      </c>
      <c r="N327" s="6">
        <v>6.7336956521739131</v>
      </c>
      <c r="O327" s="6">
        <v>5.1441304347826105</v>
      </c>
      <c r="P327" s="6">
        <f t="shared" si="22"/>
        <v>11.877826086956524</v>
      </c>
      <c r="Q327" s="6">
        <f t="shared" si="23"/>
        <v>6.6300206285644966E-2</v>
      </c>
    </row>
    <row r="328" spans="1:17" x14ac:dyDescent="0.3">
      <c r="A328" s="5" t="s">
        <v>31</v>
      </c>
      <c r="B328" s="5" t="s">
        <v>625</v>
      </c>
      <c r="C328" s="5" t="s">
        <v>222</v>
      </c>
      <c r="D328" s="5" t="s">
        <v>223</v>
      </c>
      <c r="E328" s="6">
        <v>143.4891304347826</v>
      </c>
      <c r="F328" s="6">
        <v>5.0434782608695654</v>
      </c>
      <c r="G328" s="6">
        <v>0.10869565217391304</v>
      </c>
      <c r="H328" s="6">
        <v>0.53260869565217395</v>
      </c>
      <c r="I328" s="6">
        <v>4.8369565217391308</v>
      </c>
      <c r="J328" s="6">
        <v>0</v>
      </c>
      <c r="K328" s="6">
        <v>15.653804347826091</v>
      </c>
      <c r="L328" s="6">
        <f t="shared" si="20"/>
        <v>15.653804347826091</v>
      </c>
      <c r="M328" s="6">
        <f t="shared" si="21"/>
        <v>0.10909400802969475</v>
      </c>
      <c r="N328" s="6">
        <v>0</v>
      </c>
      <c r="O328" s="6">
        <v>10.309565217391299</v>
      </c>
      <c r="P328" s="6">
        <f t="shared" si="22"/>
        <v>10.309565217391299</v>
      </c>
      <c r="Q328" s="6">
        <f t="shared" si="23"/>
        <v>7.1849102340731733E-2</v>
      </c>
    </row>
    <row r="329" spans="1:17" x14ac:dyDescent="0.3">
      <c r="A329" s="5" t="s">
        <v>31</v>
      </c>
      <c r="B329" s="5" t="s">
        <v>626</v>
      </c>
      <c r="C329" s="5" t="s">
        <v>627</v>
      </c>
      <c r="D329" s="5" t="s">
        <v>83</v>
      </c>
      <c r="E329" s="6">
        <v>144.46739130434781</v>
      </c>
      <c r="F329" s="6">
        <v>10.652173913043478</v>
      </c>
      <c r="G329" s="6">
        <v>0.28260869565217389</v>
      </c>
      <c r="H329" s="6">
        <v>0.47934782608695609</v>
      </c>
      <c r="I329" s="6">
        <v>4.7608695652173916</v>
      </c>
      <c r="J329" s="6">
        <v>0</v>
      </c>
      <c r="K329" s="6">
        <v>16.841739130434778</v>
      </c>
      <c r="L329" s="6">
        <f t="shared" si="20"/>
        <v>16.841739130434778</v>
      </c>
      <c r="M329" s="6">
        <f t="shared" si="21"/>
        <v>0.11657813558046796</v>
      </c>
      <c r="N329" s="6">
        <v>4.7826086956521738</v>
      </c>
      <c r="O329" s="6">
        <v>5.2802173913043466</v>
      </c>
      <c r="P329" s="6">
        <f t="shared" si="22"/>
        <v>10.06282608695652</v>
      </c>
      <c r="Q329" s="6">
        <f t="shared" si="23"/>
        <v>6.9654653524941684E-2</v>
      </c>
    </row>
    <row r="330" spans="1:17" x14ac:dyDescent="0.3">
      <c r="A330" s="5" t="s">
        <v>31</v>
      </c>
      <c r="B330" s="5" t="s">
        <v>628</v>
      </c>
      <c r="C330" s="5" t="s">
        <v>150</v>
      </c>
      <c r="D330" s="5" t="s">
        <v>223</v>
      </c>
      <c r="E330" s="6">
        <v>200.71739130434781</v>
      </c>
      <c r="F330" s="6">
        <v>5.4782608695652177</v>
      </c>
      <c r="G330" s="6">
        <v>0.22304347826086965</v>
      </c>
      <c r="H330" s="6">
        <v>0.74565217391304328</v>
      </c>
      <c r="I330" s="6">
        <v>1.1413043478260869</v>
      </c>
      <c r="J330" s="6">
        <v>0</v>
      </c>
      <c r="K330" s="6">
        <v>20.378695652173914</v>
      </c>
      <c r="L330" s="6">
        <f t="shared" si="20"/>
        <v>20.378695652173914</v>
      </c>
      <c r="M330" s="6">
        <f t="shared" si="21"/>
        <v>0.10152929708653743</v>
      </c>
      <c r="N330" s="6">
        <v>0</v>
      </c>
      <c r="O330" s="6">
        <v>9.9818478260869572</v>
      </c>
      <c r="P330" s="6">
        <f t="shared" si="22"/>
        <v>9.9818478260869572</v>
      </c>
      <c r="Q330" s="6">
        <f t="shared" si="23"/>
        <v>4.9730856709628513E-2</v>
      </c>
    </row>
    <row r="331" spans="1:17" x14ac:dyDescent="0.3">
      <c r="A331" s="5" t="s">
        <v>31</v>
      </c>
      <c r="B331" s="5" t="s">
        <v>629</v>
      </c>
      <c r="C331" s="5" t="s">
        <v>150</v>
      </c>
      <c r="D331" s="5" t="s">
        <v>223</v>
      </c>
      <c r="E331" s="6">
        <v>192.05434782608697</v>
      </c>
      <c r="F331" s="6">
        <v>10.304347826086957</v>
      </c>
      <c r="G331" s="6">
        <v>0.32065217391304346</v>
      </c>
      <c r="H331" s="6">
        <v>0.74565217391304328</v>
      </c>
      <c r="I331" s="6">
        <v>4.5108695652173916</v>
      </c>
      <c r="J331" s="6">
        <v>5.2715217391304341</v>
      </c>
      <c r="K331" s="6">
        <v>15.075760869565213</v>
      </c>
      <c r="L331" s="6">
        <f t="shared" si="20"/>
        <v>20.347282608695647</v>
      </c>
      <c r="M331" s="6">
        <f t="shared" si="21"/>
        <v>0.10594544116814757</v>
      </c>
      <c r="N331" s="6">
        <v>4.8695652173913047</v>
      </c>
      <c r="O331" s="6">
        <v>4.78</v>
      </c>
      <c r="P331" s="6">
        <f t="shared" si="22"/>
        <v>9.6495652173913058</v>
      </c>
      <c r="Q331" s="6">
        <f t="shared" si="23"/>
        <v>5.024393004697493E-2</v>
      </c>
    </row>
    <row r="332" spans="1:17" x14ac:dyDescent="0.3">
      <c r="A332" s="5" t="s">
        <v>31</v>
      </c>
      <c r="B332" s="5" t="s">
        <v>630</v>
      </c>
      <c r="C332" s="5" t="s">
        <v>381</v>
      </c>
      <c r="D332" s="5" t="s">
        <v>142</v>
      </c>
      <c r="E332" s="6">
        <v>112.19565217391305</v>
      </c>
      <c r="F332" s="6">
        <v>4.6956521739130439</v>
      </c>
      <c r="G332" s="6">
        <v>0</v>
      </c>
      <c r="H332" s="6">
        <v>0</v>
      </c>
      <c r="I332" s="6">
        <v>0</v>
      </c>
      <c r="J332" s="6">
        <v>0</v>
      </c>
      <c r="K332" s="6">
        <v>7.5447826086956509</v>
      </c>
      <c r="L332" s="6">
        <f t="shared" si="20"/>
        <v>7.5447826086956509</v>
      </c>
      <c r="M332" s="6">
        <f t="shared" si="21"/>
        <v>6.7246657624491363E-2</v>
      </c>
      <c r="N332" s="6">
        <v>0</v>
      </c>
      <c r="O332" s="6">
        <v>8.9802173913043468</v>
      </c>
      <c r="P332" s="6">
        <f t="shared" si="22"/>
        <v>8.9802173913043468</v>
      </c>
      <c r="Q332" s="6">
        <f t="shared" si="23"/>
        <v>8.0040689788800606E-2</v>
      </c>
    </row>
    <row r="333" spans="1:17" x14ac:dyDescent="0.3">
      <c r="A333" s="5" t="s">
        <v>31</v>
      </c>
      <c r="B333" s="5" t="s">
        <v>631</v>
      </c>
      <c r="C333" s="5" t="s">
        <v>233</v>
      </c>
      <c r="D333" s="5" t="s">
        <v>142</v>
      </c>
      <c r="E333" s="6">
        <v>114.73913043478261</v>
      </c>
      <c r="F333" s="6">
        <v>5.8260869565217392</v>
      </c>
      <c r="G333" s="6">
        <v>0</v>
      </c>
      <c r="H333" s="6">
        <v>0</v>
      </c>
      <c r="I333" s="6">
        <v>5.6195652173913047</v>
      </c>
      <c r="J333" s="6">
        <v>0</v>
      </c>
      <c r="K333" s="6">
        <v>13.256195652173915</v>
      </c>
      <c r="L333" s="6">
        <f t="shared" si="20"/>
        <v>13.256195652173915</v>
      </c>
      <c r="M333" s="6">
        <f t="shared" si="21"/>
        <v>0.11553334596438046</v>
      </c>
      <c r="N333" s="6">
        <v>0</v>
      </c>
      <c r="O333" s="6">
        <v>10.668478260869566</v>
      </c>
      <c r="P333" s="6">
        <f t="shared" si="22"/>
        <v>10.668478260869566</v>
      </c>
      <c r="Q333" s="6">
        <f t="shared" si="23"/>
        <v>9.2980295566502474E-2</v>
      </c>
    </row>
    <row r="334" spans="1:17" x14ac:dyDescent="0.3">
      <c r="A334" s="5" t="s">
        <v>31</v>
      </c>
      <c r="B334" s="5" t="s">
        <v>632</v>
      </c>
      <c r="C334" s="5" t="s">
        <v>186</v>
      </c>
      <c r="D334" s="5" t="s">
        <v>187</v>
      </c>
      <c r="E334" s="6">
        <v>176.02173913043478</v>
      </c>
      <c r="F334" s="6">
        <v>5.5652173913043477</v>
      </c>
      <c r="G334" s="6">
        <v>0</v>
      </c>
      <c r="H334" s="6">
        <v>0</v>
      </c>
      <c r="I334" s="6">
        <v>4.1304347826086953</v>
      </c>
      <c r="J334" s="6">
        <v>6.2941304347826117</v>
      </c>
      <c r="K334" s="6">
        <v>18.732826086956528</v>
      </c>
      <c r="L334" s="6">
        <f t="shared" si="20"/>
        <v>25.026956521739141</v>
      </c>
      <c r="M334" s="6">
        <f t="shared" si="21"/>
        <v>0.14218105471162165</v>
      </c>
      <c r="N334" s="6">
        <v>0</v>
      </c>
      <c r="O334" s="6">
        <v>10.81847826086956</v>
      </c>
      <c r="P334" s="6">
        <f t="shared" si="22"/>
        <v>10.81847826086956</v>
      </c>
      <c r="Q334" s="6">
        <f t="shared" si="23"/>
        <v>6.1461034951216471E-2</v>
      </c>
    </row>
    <row r="335" spans="1:17" x14ac:dyDescent="0.3">
      <c r="A335" s="5" t="s">
        <v>31</v>
      </c>
      <c r="B335" s="5" t="s">
        <v>633</v>
      </c>
      <c r="C335" s="5" t="s">
        <v>634</v>
      </c>
      <c r="D335" s="5" t="s">
        <v>262</v>
      </c>
      <c r="E335" s="6">
        <v>172.20652173913044</v>
      </c>
      <c r="F335" s="6">
        <v>5.3043478260869561</v>
      </c>
      <c r="G335" s="6">
        <v>0.28260869565217389</v>
      </c>
      <c r="H335" s="6">
        <v>0.79891304347826086</v>
      </c>
      <c r="I335" s="6">
        <v>4.6739130434782608</v>
      </c>
      <c r="J335" s="6">
        <v>0</v>
      </c>
      <c r="K335" s="6">
        <v>32.200543478260862</v>
      </c>
      <c r="L335" s="6">
        <f t="shared" si="20"/>
        <v>32.200543478260862</v>
      </c>
      <c r="M335" s="6">
        <f t="shared" si="21"/>
        <v>0.18698794420248685</v>
      </c>
      <c r="N335" s="6">
        <v>0</v>
      </c>
      <c r="O335" s="6">
        <v>10.93391304347826</v>
      </c>
      <c r="P335" s="6">
        <f t="shared" si="22"/>
        <v>10.93391304347826</v>
      </c>
      <c r="Q335" s="6">
        <f t="shared" si="23"/>
        <v>6.349302531086283E-2</v>
      </c>
    </row>
    <row r="336" spans="1:17" x14ac:dyDescent="0.3">
      <c r="A336" s="5" t="s">
        <v>31</v>
      </c>
      <c r="B336" s="5" t="s">
        <v>635</v>
      </c>
      <c r="C336" s="5" t="s">
        <v>385</v>
      </c>
      <c r="D336" s="5" t="s">
        <v>151</v>
      </c>
      <c r="E336" s="6">
        <v>212.2608695652174</v>
      </c>
      <c r="F336" s="6">
        <v>7.1304347826086953</v>
      </c>
      <c r="G336" s="6">
        <v>0.46652173913043482</v>
      </c>
      <c r="H336" s="6">
        <v>0.74565217391304328</v>
      </c>
      <c r="I336" s="6">
        <v>6.2391304347826084</v>
      </c>
      <c r="J336" s="6">
        <v>0</v>
      </c>
      <c r="K336" s="6">
        <v>23.27271739130434</v>
      </c>
      <c r="L336" s="6">
        <f t="shared" si="20"/>
        <v>23.27271739130434</v>
      </c>
      <c r="M336" s="6">
        <f t="shared" si="21"/>
        <v>0.10964205243752556</v>
      </c>
      <c r="N336" s="6">
        <v>0</v>
      </c>
      <c r="O336" s="6">
        <v>9.9207608695652194</v>
      </c>
      <c r="P336" s="6">
        <f t="shared" si="22"/>
        <v>9.9207608695652194</v>
      </c>
      <c r="Q336" s="6">
        <f t="shared" si="23"/>
        <v>4.6738529291274075E-2</v>
      </c>
    </row>
    <row r="337" spans="1:17" x14ac:dyDescent="0.3">
      <c r="A337" s="5" t="s">
        <v>31</v>
      </c>
      <c r="B337" s="5" t="s">
        <v>636</v>
      </c>
      <c r="C337" s="5" t="s">
        <v>82</v>
      </c>
      <c r="D337" s="5" t="s">
        <v>83</v>
      </c>
      <c r="E337" s="6">
        <v>153.2608695652174</v>
      </c>
      <c r="F337" s="6">
        <v>8.695652173913043</v>
      </c>
      <c r="G337" s="6">
        <v>0.50271739130434778</v>
      </c>
      <c r="H337" s="6">
        <v>0.53260869565217395</v>
      </c>
      <c r="I337" s="6">
        <v>7.3369565217391308</v>
      </c>
      <c r="J337" s="6">
        <v>5.2080434782608691</v>
      </c>
      <c r="K337" s="6">
        <v>7.0756521739130394</v>
      </c>
      <c r="L337" s="6">
        <f t="shared" si="20"/>
        <v>12.283695652173908</v>
      </c>
      <c r="M337" s="6">
        <f t="shared" si="21"/>
        <v>8.0148936170212723E-2</v>
      </c>
      <c r="N337" s="6">
        <v>8.6956521739130432E-2</v>
      </c>
      <c r="O337" s="6">
        <v>11.010543478260868</v>
      </c>
      <c r="P337" s="6">
        <f t="shared" si="22"/>
        <v>11.097499999999998</v>
      </c>
      <c r="Q337" s="6">
        <f t="shared" si="23"/>
        <v>7.2409219858156015E-2</v>
      </c>
    </row>
    <row r="338" spans="1:17" x14ac:dyDescent="0.3">
      <c r="A338" s="5" t="s">
        <v>31</v>
      </c>
      <c r="B338" s="5" t="s">
        <v>637</v>
      </c>
      <c r="C338" s="5" t="s">
        <v>638</v>
      </c>
      <c r="D338" s="5" t="s">
        <v>32</v>
      </c>
      <c r="E338" s="6">
        <v>116.70652173913044</v>
      </c>
      <c r="F338" s="6">
        <v>5.0434782608695654</v>
      </c>
      <c r="G338" s="6">
        <v>0.17391304347826086</v>
      </c>
      <c r="H338" s="6">
        <v>0.37282608695652164</v>
      </c>
      <c r="I338" s="6">
        <v>3.2826086956521738</v>
      </c>
      <c r="J338" s="6">
        <v>0</v>
      </c>
      <c r="K338" s="6">
        <v>16.895869565217392</v>
      </c>
      <c r="L338" s="6">
        <f t="shared" si="20"/>
        <v>16.895869565217392</v>
      </c>
      <c r="M338" s="6">
        <f t="shared" si="21"/>
        <v>0.14477228276054765</v>
      </c>
      <c r="N338" s="6">
        <v>5.3043478260869561</v>
      </c>
      <c r="O338" s="6">
        <v>5.6197826086956519</v>
      </c>
      <c r="P338" s="6">
        <f t="shared" si="22"/>
        <v>10.924130434782608</v>
      </c>
      <c r="Q338" s="6">
        <f t="shared" si="23"/>
        <v>9.3603427400577435E-2</v>
      </c>
    </row>
    <row r="339" spans="1:17" x14ac:dyDescent="0.3">
      <c r="A339" s="5" t="s">
        <v>31</v>
      </c>
      <c r="B339" s="5" t="s">
        <v>639</v>
      </c>
      <c r="C339" s="5" t="s">
        <v>640</v>
      </c>
      <c r="D339" s="5" t="s">
        <v>599</v>
      </c>
      <c r="E339" s="6">
        <v>104.17391304347827</v>
      </c>
      <c r="F339" s="6">
        <v>4.7880434782608692</v>
      </c>
      <c r="G339" s="6">
        <v>0.36141304347826086</v>
      </c>
      <c r="H339" s="6">
        <v>0</v>
      </c>
      <c r="I339" s="6">
        <v>3.1956521739130435</v>
      </c>
      <c r="J339" s="6">
        <v>5.5067391304347817</v>
      </c>
      <c r="K339" s="6">
        <v>11.721195652173916</v>
      </c>
      <c r="L339" s="6">
        <f t="shared" si="20"/>
        <v>17.227934782608699</v>
      </c>
      <c r="M339" s="6">
        <f t="shared" si="21"/>
        <v>0.16537666944908183</v>
      </c>
      <c r="N339" s="6">
        <v>0</v>
      </c>
      <c r="O339" s="6">
        <v>5.8195652173913031</v>
      </c>
      <c r="P339" s="6">
        <f t="shared" si="22"/>
        <v>5.8195652173913031</v>
      </c>
      <c r="Q339" s="6">
        <f t="shared" si="23"/>
        <v>5.5863939899833043E-2</v>
      </c>
    </row>
    <row r="340" spans="1:17" x14ac:dyDescent="0.3">
      <c r="A340" s="5" t="s">
        <v>31</v>
      </c>
      <c r="B340" s="5" t="s">
        <v>641</v>
      </c>
      <c r="C340" s="5" t="s">
        <v>642</v>
      </c>
      <c r="D340" s="5" t="s">
        <v>32</v>
      </c>
      <c r="E340" s="6">
        <v>145.83695652173913</v>
      </c>
      <c r="F340" s="6">
        <v>5.5652173913043477</v>
      </c>
      <c r="G340" s="6">
        <v>0.28260869565217389</v>
      </c>
      <c r="H340" s="6">
        <v>0.47934782608695609</v>
      </c>
      <c r="I340" s="6">
        <v>4.8369565217391308</v>
      </c>
      <c r="J340" s="6">
        <v>0</v>
      </c>
      <c r="K340" s="6">
        <v>20.626847826086955</v>
      </c>
      <c r="L340" s="6">
        <f t="shared" si="20"/>
        <v>20.626847826086955</v>
      </c>
      <c r="M340" s="6">
        <f t="shared" si="21"/>
        <v>0.14143772825519862</v>
      </c>
      <c r="N340" s="6">
        <v>0</v>
      </c>
      <c r="O340" s="6">
        <v>11.096630434782609</v>
      </c>
      <c r="P340" s="6">
        <f t="shared" si="22"/>
        <v>11.096630434782609</v>
      </c>
      <c r="Q340" s="6">
        <f t="shared" si="23"/>
        <v>7.6089289707088031E-2</v>
      </c>
    </row>
    <row r="341" spans="1:17" x14ac:dyDescent="0.3">
      <c r="A341" s="5" t="s">
        <v>31</v>
      </c>
      <c r="B341" s="5" t="s">
        <v>643</v>
      </c>
      <c r="C341" s="5" t="s">
        <v>544</v>
      </c>
      <c r="D341" s="5" t="s">
        <v>59</v>
      </c>
      <c r="E341" s="6">
        <v>118.84782608695652</v>
      </c>
      <c r="F341" s="6">
        <v>8</v>
      </c>
      <c r="G341" s="6">
        <v>0.32608695652173914</v>
      </c>
      <c r="H341" s="6">
        <v>0.47934782608695609</v>
      </c>
      <c r="I341" s="6">
        <v>4.3369565217391308</v>
      </c>
      <c r="J341" s="6">
        <v>4.8013043478260871</v>
      </c>
      <c r="K341" s="6">
        <v>18.733152173913034</v>
      </c>
      <c r="L341" s="6">
        <f t="shared" si="20"/>
        <v>23.53445652173912</v>
      </c>
      <c r="M341" s="6">
        <f t="shared" si="21"/>
        <v>0.19802176696542886</v>
      </c>
      <c r="N341" s="6">
        <v>5.434782608695652E-2</v>
      </c>
      <c r="O341" s="6">
        <v>5.2939130434782609</v>
      </c>
      <c r="P341" s="6">
        <f t="shared" si="22"/>
        <v>5.348260869565217</v>
      </c>
      <c r="Q341" s="6">
        <f t="shared" si="23"/>
        <v>4.5000914578379368E-2</v>
      </c>
    </row>
    <row r="342" spans="1:17" x14ac:dyDescent="0.3">
      <c r="A342" s="5" t="s">
        <v>31</v>
      </c>
      <c r="B342" s="5" t="s">
        <v>644</v>
      </c>
      <c r="C342" s="5" t="s">
        <v>261</v>
      </c>
      <c r="D342" s="5" t="s">
        <v>262</v>
      </c>
      <c r="E342" s="6">
        <v>140.06521739130434</v>
      </c>
      <c r="F342" s="6">
        <v>5</v>
      </c>
      <c r="G342" s="6">
        <v>0</v>
      </c>
      <c r="H342" s="6">
        <v>0</v>
      </c>
      <c r="I342" s="6">
        <v>4.8695652173913047</v>
      </c>
      <c r="J342" s="6">
        <v>5.3305434782608714</v>
      </c>
      <c r="K342" s="6">
        <v>12.827391304347826</v>
      </c>
      <c r="L342" s="6">
        <f t="shared" si="20"/>
        <v>18.157934782608699</v>
      </c>
      <c r="M342" s="6">
        <f t="shared" si="21"/>
        <v>0.12963914325624712</v>
      </c>
      <c r="N342" s="6">
        <v>0</v>
      </c>
      <c r="O342" s="6">
        <v>11.087499999999995</v>
      </c>
      <c r="P342" s="6">
        <f t="shared" si="22"/>
        <v>11.087499999999995</v>
      </c>
      <c r="Q342" s="6">
        <f t="shared" si="23"/>
        <v>7.9159553003259317E-2</v>
      </c>
    </row>
    <row r="343" spans="1:17" x14ac:dyDescent="0.3">
      <c r="A343" s="5" t="s">
        <v>31</v>
      </c>
      <c r="B343" s="5" t="s">
        <v>645</v>
      </c>
      <c r="C343" s="5" t="s">
        <v>162</v>
      </c>
      <c r="D343" s="5" t="s">
        <v>35</v>
      </c>
      <c r="E343" s="6">
        <v>155.38043478260869</v>
      </c>
      <c r="F343" s="6">
        <v>10.347826086956522</v>
      </c>
      <c r="G343" s="6">
        <v>0</v>
      </c>
      <c r="H343" s="6">
        <v>0</v>
      </c>
      <c r="I343" s="6">
        <v>4.0543478260869561</v>
      </c>
      <c r="J343" s="6">
        <v>4.8960869565217395</v>
      </c>
      <c r="K343" s="6">
        <v>15.340760869565219</v>
      </c>
      <c r="L343" s="6">
        <f t="shared" si="20"/>
        <v>20.236847826086958</v>
      </c>
      <c r="M343" s="6">
        <f t="shared" si="21"/>
        <v>0.13024064358167192</v>
      </c>
      <c r="N343" s="6">
        <v>0</v>
      </c>
      <c r="O343" s="6">
        <v>12.919456521739132</v>
      </c>
      <c r="P343" s="6">
        <f t="shared" si="22"/>
        <v>12.919456521739132</v>
      </c>
      <c r="Q343" s="6">
        <f t="shared" si="23"/>
        <v>8.314725428471495E-2</v>
      </c>
    </row>
    <row r="344" spans="1:17" x14ac:dyDescent="0.3">
      <c r="A344" s="5" t="s">
        <v>31</v>
      </c>
      <c r="B344" s="5" t="s">
        <v>646</v>
      </c>
      <c r="C344" s="5" t="s">
        <v>647</v>
      </c>
      <c r="D344" s="5" t="s">
        <v>33</v>
      </c>
      <c r="E344" s="6">
        <v>175.27173913043478</v>
      </c>
      <c r="F344" s="6">
        <v>5.1304347826086953</v>
      </c>
      <c r="G344" s="6">
        <v>8.6956521739130432E-2</v>
      </c>
      <c r="H344" s="6">
        <v>0.69239130434782548</v>
      </c>
      <c r="I344" s="6">
        <v>5.9130434782608692</v>
      </c>
      <c r="J344" s="6">
        <v>0</v>
      </c>
      <c r="K344" s="6">
        <v>14.529673913043478</v>
      </c>
      <c r="L344" s="6">
        <f t="shared" si="20"/>
        <v>14.529673913043478</v>
      </c>
      <c r="M344" s="6">
        <f t="shared" si="21"/>
        <v>8.2897984496124025E-2</v>
      </c>
      <c r="N344" s="6">
        <v>0</v>
      </c>
      <c r="O344" s="6">
        <v>10.333043478260869</v>
      </c>
      <c r="P344" s="6">
        <f t="shared" si="22"/>
        <v>10.333043478260869</v>
      </c>
      <c r="Q344" s="6">
        <f t="shared" si="23"/>
        <v>5.8954418604651164E-2</v>
      </c>
    </row>
    <row r="345" spans="1:17" x14ac:dyDescent="0.3">
      <c r="A345" s="5" t="s">
        <v>31</v>
      </c>
      <c r="B345" s="5" t="s">
        <v>648</v>
      </c>
      <c r="C345" s="5" t="s">
        <v>219</v>
      </c>
      <c r="D345" s="5" t="s">
        <v>220</v>
      </c>
      <c r="E345" s="6">
        <v>149.67391304347825</v>
      </c>
      <c r="F345" s="6">
        <v>5.2173913043478262</v>
      </c>
      <c r="G345" s="6">
        <v>0.30434782608695654</v>
      </c>
      <c r="H345" s="6">
        <v>0</v>
      </c>
      <c r="I345" s="6">
        <v>4.5760869565217392</v>
      </c>
      <c r="J345" s="6">
        <v>5.1611956521739133</v>
      </c>
      <c r="K345" s="6">
        <v>12.97847826086956</v>
      </c>
      <c r="L345" s="6">
        <f t="shared" si="20"/>
        <v>18.139673913043474</v>
      </c>
      <c r="M345" s="6">
        <f t="shared" si="21"/>
        <v>0.12119462599854755</v>
      </c>
      <c r="N345" s="6">
        <v>4.6956521739130439</v>
      </c>
      <c r="O345" s="6">
        <v>5.6138043478260871</v>
      </c>
      <c r="P345" s="6">
        <f t="shared" si="22"/>
        <v>10.309456521739131</v>
      </c>
      <c r="Q345" s="6">
        <f t="shared" si="23"/>
        <v>6.8879448075526511E-2</v>
      </c>
    </row>
    <row r="346" spans="1:17" x14ac:dyDescent="0.3">
      <c r="A346" s="5" t="s">
        <v>31</v>
      </c>
      <c r="B346" s="5" t="s">
        <v>649</v>
      </c>
      <c r="C346" s="5" t="s">
        <v>272</v>
      </c>
      <c r="D346" s="5" t="s">
        <v>83</v>
      </c>
      <c r="E346" s="6">
        <v>114.60869565217391</v>
      </c>
      <c r="F346" s="6">
        <v>5.7391304347826084</v>
      </c>
      <c r="G346" s="6">
        <v>0.27173913043478259</v>
      </c>
      <c r="H346" s="6">
        <v>0.37282608695652164</v>
      </c>
      <c r="I346" s="6">
        <v>2.5</v>
      </c>
      <c r="J346" s="6">
        <v>0</v>
      </c>
      <c r="K346" s="6">
        <v>14.325543478260874</v>
      </c>
      <c r="L346" s="6">
        <f t="shared" si="20"/>
        <v>14.325543478260874</v>
      </c>
      <c r="M346" s="6">
        <f t="shared" si="21"/>
        <v>0.12499525796661613</v>
      </c>
      <c r="N346" s="6">
        <v>5.6521739130434785</v>
      </c>
      <c r="O346" s="6">
        <v>6.1782608695652188</v>
      </c>
      <c r="P346" s="6">
        <f t="shared" si="22"/>
        <v>11.830434782608698</v>
      </c>
      <c r="Q346" s="6">
        <f t="shared" si="23"/>
        <v>0.10322458270106225</v>
      </c>
    </row>
    <row r="347" spans="1:17" x14ac:dyDescent="0.3">
      <c r="A347" s="5" t="s">
        <v>31</v>
      </c>
      <c r="B347" s="5" t="s">
        <v>650</v>
      </c>
      <c r="C347" s="5" t="s">
        <v>651</v>
      </c>
      <c r="D347" s="5" t="s">
        <v>32</v>
      </c>
      <c r="E347" s="6">
        <v>141.44565217391303</v>
      </c>
      <c r="F347" s="6">
        <v>10.086956521739131</v>
      </c>
      <c r="G347" s="6">
        <v>9.7826086956521743E-2</v>
      </c>
      <c r="H347" s="6">
        <v>0.47934782608695609</v>
      </c>
      <c r="I347" s="6">
        <v>3.902173913043478</v>
      </c>
      <c r="J347" s="6">
        <v>1.6166304347826086</v>
      </c>
      <c r="K347" s="6">
        <v>15.143152173913045</v>
      </c>
      <c r="L347" s="6">
        <f t="shared" si="20"/>
        <v>16.759782608695652</v>
      </c>
      <c r="M347" s="6">
        <f t="shared" si="21"/>
        <v>0.11848920310458773</v>
      </c>
      <c r="N347" s="6">
        <v>0</v>
      </c>
      <c r="O347" s="6">
        <v>11.342282608695655</v>
      </c>
      <c r="P347" s="6">
        <f t="shared" si="22"/>
        <v>11.342282608695655</v>
      </c>
      <c r="Q347" s="6">
        <f t="shared" si="23"/>
        <v>8.0188273265196369E-2</v>
      </c>
    </row>
    <row r="348" spans="1:17" x14ac:dyDescent="0.3">
      <c r="A348" s="5" t="s">
        <v>31</v>
      </c>
      <c r="B348" s="5" t="s">
        <v>652</v>
      </c>
      <c r="C348" s="5" t="s">
        <v>82</v>
      </c>
      <c r="D348" s="5" t="s">
        <v>83</v>
      </c>
      <c r="E348" s="6">
        <v>178.89130434782609</v>
      </c>
      <c r="F348" s="6">
        <v>5.3913043478260869</v>
      </c>
      <c r="G348" s="6">
        <v>0.28260869565217389</v>
      </c>
      <c r="H348" s="6">
        <v>0.58586956521739175</v>
      </c>
      <c r="I348" s="6">
        <v>3.347826086956522</v>
      </c>
      <c r="J348" s="6">
        <v>0</v>
      </c>
      <c r="K348" s="6">
        <v>19.156521739130433</v>
      </c>
      <c r="L348" s="6">
        <f t="shared" si="20"/>
        <v>19.156521739130433</v>
      </c>
      <c r="M348" s="6">
        <f t="shared" si="21"/>
        <v>0.10708470044962935</v>
      </c>
      <c r="N348" s="6">
        <v>5.3043478260869561</v>
      </c>
      <c r="O348" s="6">
        <v>6.9221739130434736</v>
      </c>
      <c r="P348" s="6">
        <f t="shared" si="22"/>
        <v>12.22652173913043</v>
      </c>
      <c r="Q348" s="6">
        <f t="shared" si="23"/>
        <v>6.8346093085429549E-2</v>
      </c>
    </row>
    <row r="349" spans="1:17" x14ac:dyDescent="0.3">
      <c r="A349" s="5" t="s">
        <v>31</v>
      </c>
      <c r="B349" s="5" t="s">
        <v>653</v>
      </c>
      <c r="C349" s="5" t="s">
        <v>82</v>
      </c>
      <c r="D349" s="5" t="s">
        <v>83</v>
      </c>
      <c r="E349" s="6">
        <v>82.489130434782609</v>
      </c>
      <c r="F349" s="6">
        <v>5.1304347826086953</v>
      </c>
      <c r="G349" s="6">
        <v>0.30978260869565216</v>
      </c>
      <c r="H349" s="6">
        <v>0.31956521739130467</v>
      </c>
      <c r="I349" s="6">
        <v>6.5217391304347824E-2</v>
      </c>
      <c r="J349" s="6">
        <v>4.976304347826086</v>
      </c>
      <c r="K349" s="6">
        <v>5.2915217391304337</v>
      </c>
      <c r="L349" s="6">
        <f t="shared" si="20"/>
        <v>10.26782608695652</v>
      </c>
      <c r="M349" s="6">
        <f t="shared" si="21"/>
        <v>0.12447489787850834</v>
      </c>
      <c r="N349" s="6">
        <v>0.2608695652173913</v>
      </c>
      <c r="O349" s="6">
        <v>3.4967391304347823</v>
      </c>
      <c r="P349" s="6">
        <f t="shared" si="22"/>
        <v>3.7576086956521735</v>
      </c>
      <c r="Q349" s="6">
        <f t="shared" si="23"/>
        <v>4.5552773751482402E-2</v>
      </c>
    </row>
    <row r="350" spans="1:17" x14ac:dyDescent="0.3">
      <c r="A350" s="5" t="s">
        <v>31</v>
      </c>
      <c r="B350" s="5" t="s">
        <v>654</v>
      </c>
      <c r="C350" s="5" t="s">
        <v>655</v>
      </c>
      <c r="D350" s="5" t="s">
        <v>71</v>
      </c>
      <c r="E350" s="6">
        <v>150.54347826086956</v>
      </c>
      <c r="F350" s="6">
        <v>9.9130434782608692</v>
      </c>
      <c r="G350" s="6">
        <v>0</v>
      </c>
      <c r="H350" s="6">
        <v>0.53260869565217395</v>
      </c>
      <c r="I350" s="6">
        <v>4.4021739130434785</v>
      </c>
      <c r="J350" s="6">
        <v>0</v>
      </c>
      <c r="K350" s="6">
        <v>13.701739130434785</v>
      </c>
      <c r="L350" s="6">
        <f t="shared" si="20"/>
        <v>13.701739130434785</v>
      </c>
      <c r="M350" s="6">
        <f t="shared" si="21"/>
        <v>9.1015162454873663E-2</v>
      </c>
      <c r="N350" s="6">
        <v>8.5472826086956513</v>
      </c>
      <c r="O350" s="6">
        <v>6.1621739130434774</v>
      </c>
      <c r="P350" s="6">
        <f t="shared" si="22"/>
        <v>14.709456521739128</v>
      </c>
      <c r="Q350" s="6">
        <f t="shared" si="23"/>
        <v>9.7709025270758101E-2</v>
      </c>
    </row>
    <row r="351" spans="1:17" x14ac:dyDescent="0.3">
      <c r="A351" s="5" t="s">
        <v>31</v>
      </c>
      <c r="B351" s="5" t="s">
        <v>656</v>
      </c>
      <c r="C351" s="5" t="s">
        <v>657</v>
      </c>
      <c r="D351" s="5" t="s">
        <v>422</v>
      </c>
      <c r="E351" s="6">
        <v>115.64130434782609</v>
      </c>
      <c r="F351" s="6">
        <v>5.4673913043478262</v>
      </c>
      <c r="G351" s="6">
        <v>0.30978260869565216</v>
      </c>
      <c r="H351" s="6">
        <v>0.426086956521739</v>
      </c>
      <c r="I351" s="6">
        <v>4.4347826086956523</v>
      </c>
      <c r="J351" s="6">
        <v>5.5271739130434767</v>
      </c>
      <c r="K351" s="6">
        <v>13.566195652173919</v>
      </c>
      <c r="L351" s="6">
        <f t="shared" si="20"/>
        <v>19.093369565217394</v>
      </c>
      <c r="M351" s="6">
        <f t="shared" si="21"/>
        <v>0.16510856283485292</v>
      </c>
      <c r="N351" s="6">
        <v>0</v>
      </c>
      <c r="O351" s="6">
        <v>9.3830434782608698</v>
      </c>
      <c r="P351" s="6">
        <f t="shared" si="22"/>
        <v>9.3830434782608698</v>
      </c>
      <c r="Q351" s="6">
        <f t="shared" si="23"/>
        <v>8.1139204812482379E-2</v>
      </c>
    </row>
    <row r="352" spans="1:17" x14ac:dyDescent="0.3">
      <c r="A352" s="5" t="s">
        <v>31</v>
      </c>
      <c r="B352" s="5" t="s">
        <v>658</v>
      </c>
      <c r="C352" s="5" t="s">
        <v>82</v>
      </c>
      <c r="D352" s="5" t="s">
        <v>83</v>
      </c>
      <c r="E352" s="6">
        <v>160.52173913043478</v>
      </c>
      <c r="F352" s="6">
        <v>5.5326086956521738</v>
      </c>
      <c r="G352" s="6">
        <v>0</v>
      </c>
      <c r="H352" s="6">
        <v>0.53260869565217395</v>
      </c>
      <c r="I352" s="6">
        <v>4.9565217391304346</v>
      </c>
      <c r="J352" s="6">
        <v>0</v>
      </c>
      <c r="K352" s="6">
        <v>20.938913043478269</v>
      </c>
      <c r="L352" s="6">
        <f t="shared" si="20"/>
        <v>20.938913043478269</v>
      </c>
      <c r="M352" s="6">
        <f t="shared" si="21"/>
        <v>0.13044284940411707</v>
      </c>
      <c r="N352" s="6">
        <v>5.2173913043478262</v>
      </c>
      <c r="O352" s="6">
        <v>5.6998913043478261</v>
      </c>
      <c r="P352" s="6">
        <f t="shared" si="22"/>
        <v>10.917282608695652</v>
      </c>
      <c r="Q352" s="6">
        <f t="shared" si="23"/>
        <v>6.8011240520043342E-2</v>
      </c>
    </row>
    <row r="353" spans="1:17" x14ac:dyDescent="0.3">
      <c r="A353" s="5" t="s">
        <v>31</v>
      </c>
      <c r="B353" s="5" t="s">
        <v>659</v>
      </c>
      <c r="C353" s="5" t="s">
        <v>540</v>
      </c>
      <c r="D353" s="5" t="s">
        <v>32</v>
      </c>
      <c r="E353" s="6">
        <v>104.95652173913044</v>
      </c>
      <c r="F353" s="6">
        <v>5.1304347826086953</v>
      </c>
      <c r="G353" s="6">
        <v>0.46641304347826085</v>
      </c>
      <c r="H353" s="6">
        <v>0.426086956521739</v>
      </c>
      <c r="I353" s="6">
        <v>3.3043478260869565</v>
      </c>
      <c r="J353" s="6">
        <v>0</v>
      </c>
      <c r="K353" s="6">
        <v>17.306413043478262</v>
      </c>
      <c r="L353" s="6">
        <f t="shared" si="20"/>
        <v>17.306413043478262</v>
      </c>
      <c r="M353" s="6">
        <f t="shared" si="21"/>
        <v>0.16489125932062967</v>
      </c>
      <c r="N353" s="6">
        <v>0</v>
      </c>
      <c r="O353" s="6">
        <v>10.715108695652175</v>
      </c>
      <c r="P353" s="6">
        <f t="shared" si="22"/>
        <v>10.715108695652175</v>
      </c>
      <c r="Q353" s="6">
        <f t="shared" si="23"/>
        <v>0.10209092792046397</v>
      </c>
    </row>
    <row r="354" spans="1:17" x14ac:dyDescent="0.3">
      <c r="A354" s="5" t="s">
        <v>31</v>
      </c>
      <c r="B354" s="5" t="s">
        <v>660</v>
      </c>
      <c r="C354" s="5" t="s">
        <v>403</v>
      </c>
      <c r="D354" s="5" t="s">
        <v>176</v>
      </c>
      <c r="E354" s="6">
        <v>103.10869565217391</v>
      </c>
      <c r="F354" s="6">
        <v>5.1304347826086953</v>
      </c>
      <c r="G354" s="6">
        <v>0.51456521739130423</v>
      </c>
      <c r="H354" s="6">
        <v>1.1184782608695643</v>
      </c>
      <c r="I354" s="6">
        <v>4.7934782608695654</v>
      </c>
      <c r="J354" s="6">
        <v>0</v>
      </c>
      <c r="K354" s="6">
        <v>21.490326086956514</v>
      </c>
      <c r="L354" s="6">
        <f t="shared" si="20"/>
        <v>21.490326086956514</v>
      </c>
      <c r="M354" s="6">
        <f t="shared" si="21"/>
        <v>0.2084239932532152</v>
      </c>
      <c r="N354" s="6">
        <v>0</v>
      </c>
      <c r="O354" s="6">
        <v>10.765760869565218</v>
      </c>
      <c r="P354" s="6">
        <f t="shared" si="22"/>
        <v>10.765760869565218</v>
      </c>
      <c r="Q354" s="6">
        <f t="shared" si="23"/>
        <v>0.10441176470588237</v>
      </c>
    </row>
    <row r="355" spans="1:17" x14ac:dyDescent="0.3">
      <c r="A355" s="5" t="s">
        <v>31</v>
      </c>
      <c r="B355" s="5" t="s">
        <v>661</v>
      </c>
      <c r="C355" s="5" t="s">
        <v>82</v>
      </c>
      <c r="D355" s="5" t="s">
        <v>83</v>
      </c>
      <c r="E355" s="6">
        <v>119.47826086956522</v>
      </c>
      <c r="F355" s="6">
        <v>4.9565217391304346</v>
      </c>
      <c r="G355" s="6">
        <v>0.34239130434782611</v>
      </c>
      <c r="H355" s="6">
        <v>0.47934782608695609</v>
      </c>
      <c r="I355" s="6">
        <v>4.0108695652173916</v>
      </c>
      <c r="J355" s="6">
        <v>5.3336956521739127</v>
      </c>
      <c r="K355" s="6">
        <v>12.405543478260867</v>
      </c>
      <c r="L355" s="6">
        <f t="shared" si="20"/>
        <v>17.739239130434779</v>
      </c>
      <c r="M355" s="6">
        <f t="shared" si="21"/>
        <v>0.1484725254730713</v>
      </c>
      <c r="N355" s="6">
        <v>9.5217391304347831</v>
      </c>
      <c r="O355" s="6">
        <v>0</v>
      </c>
      <c r="P355" s="6">
        <f t="shared" si="22"/>
        <v>9.5217391304347831</v>
      </c>
      <c r="Q355" s="6">
        <f t="shared" si="23"/>
        <v>7.9694323144104809E-2</v>
      </c>
    </row>
    <row r="356" spans="1:17" x14ac:dyDescent="0.3">
      <c r="A356" s="5" t="s">
        <v>31</v>
      </c>
      <c r="B356" s="5" t="s">
        <v>662</v>
      </c>
      <c r="C356" s="5" t="s">
        <v>663</v>
      </c>
      <c r="D356" s="5" t="s">
        <v>33</v>
      </c>
      <c r="E356" s="6">
        <v>201.56521739130434</v>
      </c>
      <c r="F356" s="6">
        <v>4.8695652173913047</v>
      </c>
      <c r="G356" s="6">
        <v>0</v>
      </c>
      <c r="H356" s="6">
        <v>0.74565217391304328</v>
      </c>
      <c r="I356" s="6">
        <v>5.0434782608695654</v>
      </c>
      <c r="J356" s="6">
        <v>0</v>
      </c>
      <c r="K356" s="6">
        <v>25.188804347826082</v>
      </c>
      <c r="L356" s="6">
        <f t="shared" si="20"/>
        <v>25.188804347826082</v>
      </c>
      <c r="M356" s="6">
        <f t="shared" si="21"/>
        <v>0.12496602674719584</v>
      </c>
      <c r="N356" s="6">
        <v>0</v>
      </c>
      <c r="O356" s="6">
        <v>11.241304347826086</v>
      </c>
      <c r="P356" s="6">
        <f t="shared" si="22"/>
        <v>11.241304347826086</v>
      </c>
      <c r="Q356" s="6">
        <f t="shared" si="23"/>
        <v>5.5770060396893868E-2</v>
      </c>
    </row>
    <row r="357" spans="1:17" x14ac:dyDescent="0.3">
      <c r="A357" s="5" t="s">
        <v>31</v>
      </c>
      <c r="B357" s="5" t="s">
        <v>664</v>
      </c>
      <c r="C357" s="5" t="s">
        <v>665</v>
      </c>
      <c r="D357" s="5" t="s">
        <v>666</v>
      </c>
      <c r="E357" s="6">
        <v>112.40217391304348</v>
      </c>
      <c r="F357" s="6">
        <v>5.1304347826086953</v>
      </c>
      <c r="G357" s="6">
        <v>0.58695652173913049</v>
      </c>
      <c r="H357" s="6">
        <v>0.426086956521739</v>
      </c>
      <c r="I357" s="6">
        <v>1.326086956521739</v>
      </c>
      <c r="J357" s="6">
        <v>2.358695652173913E-2</v>
      </c>
      <c r="K357" s="6">
        <v>21.779021739130425</v>
      </c>
      <c r="L357" s="6">
        <f t="shared" si="20"/>
        <v>21.802608695652165</v>
      </c>
      <c r="M357" s="6">
        <f t="shared" si="21"/>
        <v>0.19396963543177634</v>
      </c>
      <c r="N357" s="6">
        <v>4.8695652173913047</v>
      </c>
      <c r="O357" s="6">
        <v>0</v>
      </c>
      <c r="P357" s="6">
        <f t="shared" si="22"/>
        <v>4.8695652173913047</v>
      </c>
      <c r="Q357" s="6">
        <f t="shared" si="23"/>
        <v>4.3322696064210423E-2</v>
      </c>
    </row>
    <row r="358" spans="1:17" x14ac:dyDescent="0.3">
      <c r="A358" s="5" t="s">
        <v>31</v>
      </c>
      <c r="B358" s="5" t="s">
        <v>667</v>
      </c>
      <c r="C358" s="5" t="s">
        <v>222</v>
      </c>
      <c r="D358" s="5" t="s">
        <v>223</v>
      </c>
      <c r="E358" s="6">
        <v>140.0108695652174</v>
      </c>
      <c r="F358" s="6">
        <v>5.3913043478260869</v>
      </c>
      <c r="G358" s="6">
        <v>0.17391304347826086</v>
      </c>
      <c r="H358" s="6">
        <v>0.47934782608695609</v>
      </c>
      <c r="I358" s="6">
        <v>2.347826086956522</v>
      </c>
      <c r="J358" s="6">
        <v>0</v>
      </c>
      <c r="K358" s="6">
        <v>21.140869565217393</v>
      </c>
      <c r="L358" s="6">
        <f t="shared" si="20"/>
        <v>21.140869565217393</v>
      </c>
      <c r="M358" s="6">
        <f t="shared" si="21"/>
        <v>0.15099448800558962</v>
      </c>
      <c r="N358" s="6">
        <v>0</v>
      </c>
      <c r="O358" s="6">
        <v>8.9839130434782621</v>
      </c>
      <c r="P358" s="6">
        <f t="shared" si="22"/>
        <v>8.9839130434782621</v>
      </c>
      <c r="Q358" s="6">
        <f t="shared" si="23"/>
        <v>6.4165825634655699E-2</v>
      </c>
    </row>
    <row r="359" spans="1:17" x14ac:dyDescent="0.3">
      <c r="A359" s="5" t="s">
        <v>31</v>
      </c>
      <c r="B359" s="5" t="s">
        <v>668</v>
      </c>
      <c r="C359" s="5" t="s">
        <v>669</v>
      </c>
      <c r="D359" s="5" t="s">
        <v>33</v>
      </c>
      <c r="E359" s="6">
        <v>158.21739130434781</v>
      </c>
      <c r="F359" s="6">
        <v>5.3043478260869561</v>
      </c>
      <c r="G359" s="6">
        <v>6.5217391304347824E-2</v>
      </c>
      <c r="H359" s="6">
        <v>0.63913043478260934</v>
      </c>
      <c r="I359" s="6">
        <v>6.1413043478260869</v>
      </c>
      <c r="J359" s="6">
        <v>0</v>
      </c>
      <c r="K359" s="6">
        <v>18.994021739130432</v>
      </c>
      <c r="L359" s="6">
        <f t="shared" si="20"/>
        <v>18.994021739130432</v>
      </c>
      <c r="M359" s="6">
        <f t="shared" si="21"/>
        <v>0.12005015114042318</v>
      </c>
      <c r="N359" s="6">
        <v>0</v>
      </c>
      <c r="O359" s="6">
        <v>10.239347826086957</v>
      </c>
      <c r="P359" s="6">
        <f t="shared" si="22"/>
        <v>10.239347826086957</v>
      </c>
      <c r="Q359" s="6">
        <f t="shared" si="23"/>
        <v>6.4716955207474586E-2</v>
      </c>
    </row>
    <row r="360" spans="1:17" x14ac:dyDescent="0.3">
      <c r="A360" s="5" t="s">
        <v>31</v>
      </c>
      <c r="B360" s="5" t="s">
        <v>670</v>
      </c>
      <c r="C360" s="5" t="s">
        <v>82</v>
      </c>
      <c r="D360" s="5" t="s">
        <v>83</v>
      </c>
      <c r="E360" s="6">
        <v>150.85869565217391</v>
      </c>
      <c r="F360" s="6">
        <v>4.9565217391304346</v>
      </c>
      <c r="G360" s="6">
        <v>0.20108695652173914</v>
      </c>
      <c r="H360" s="6">
        <v>0.47934782608695609</v>
      </c>
      <c r="I360" s="6">
        <v>7.4565217391304346</v>
      </c>
      <c r="J360" s="6">
        <v>0</v>
      </c>
      <c r="K360" s="6">
        <v>19.131304347826095</v>
      </c>
      <c r="L360" s="6">
        <f t="shared" si="20"/>
        <v>19.131304347826095</v>
      </c>
      <c r="M360" s="6">
        <f t="shared" si="21"/>
        <v>0.12681605302975724</v>
      </c>
      <c r="N360" s="6">
        <v>10.293804347826086</v>
      </c>
      <c r="O360" s="6">
        <v>4.6905434782608699</v>
      </c>
      <c r="P360" s="6">
        <f t="shared" si="22"/>
        <v>14.984347826086957</v>
      </c>
      <c r="Q360" s="6">
        <f t="shared" si="23"/>
        <v>9.9327040853087398E-2</v>
      </c>
    </row>
    <row r="361" spans="1:17" x14ac:dyDescent="0.3">
      <c r="A361" s="5" t="s">
        <v>31</v>
      </c>
      <c r="B361" s="5" t="s">
        <v>671</v>
      </c>
      <c r="C361" s="5" t="s">
        <v>672</v>
      </c>
      <c r="D361" s="5" t="s">
        <v>599</v>
      </c>
      <c r="E361" s="6">
        <v>114.28260869565217</v>
      </c>
      <c r="F361" s="6">
        <v>6.3478260869565215</v>
      </c>
      <c r="G361" s="6">
        <v>0</v>
      </c>
      <c r="H361" s="6">
        <v>0</v>
      </c>
      <c r="I361" s="6">
        <v>4.8152173913043477</v>
      </c>
      <c r="J361" s="6">
        <v>5.341195652173913</v>
      </c>
      <c r="K361" s="6">
        <v>14.929130434782614</v>
      </c>
      <c r="L361" s="6">
        <f t="shared" si="20"/>
        <v>20.270326086956526</v>
      </c>
      <c r="M361" s="6">
        <f t="shared" si="21"/>
        <v>0.17737017310253</v>
      </c>
      <c r="N361" s="6">
        <v>0</v>
      </c>
      <c r="O361" s="6">
        <v>8.6758695652173916</v>
      </c>
      <c r="P361" s="6">
        <f t="shared" si="22"/>
        <v>8.6758695652173916</v>
      </c>
      <c r="Q361" s="6">
        <f t="shared" si="23"/>
        <v>7.5915921628305127E-2</v>
      </c>
    </row>
    <row r="362" spans="1:17" x14ac:dyDescent="0.3">
      <c r="A362" s="5" t="s">
        <v>31</v>
      </c>
      <c r="B362" s="5" t="s">
        <v>673</v>
      </c>
      <c r="C362" s="5" t="s">
        <v>672</v>
      </c>
      <c r="D362" s="5" t="s">
        <v>599</v>
      </c>
      <c r="E362" s="6">
        <v>85.510869565217391</v>
      </c>
      <c r="F362" s="6">
        <v>5.8260869565217392</v>
      </c>
      <c r="G362" s="6">
        <v>0</v>
      </c>
      <c r="H362" s="6">
        <v>0</v>
      </c>
      <c r="I362" s="6">
        <v>1.3152173913043479</v>
      </c>
      <c r="J362" s="6">
        <v>0</v>
      </c>
      <c r="K362" s="6">
        <v>15.161413043478262</v>
      </c>
      <c r="L362" s="6">
        <f t="shared" si="20"/>
        <v>15.161413043478262</v>
      </c>
      <c r="M362" s="6">
        <f t="shared" si="21"/>
        <v>0.17730392779966953</v>
      </c>
      <c r="N362" s="6">
        <v>0</v>
      </c>
      <c r="O362" s="6">
        <v>5.4429347826086936</v>
      </c>
      <c r="P362" s="6">
        <f t="shared" si="22"/>
        <v>5.4429347826086936</v>
      </c>
      <c r="Q362" s="6">
        <f t="shared" si="23"/>
        <v>6.3651963899834726E-2</v>
      </c>
    </row>
    <row r="363" spans="1:17" x14ac:dyDescent="0.3">
      <c r="A363" s="5" t="s">
        <v>31</v>
      </c>
      <c r="B363" s="5" t="s">
        <v>674</v>
      </c>
      <c r="C363" s="5" t="s">
        <v>675</v>
      </c>
      <c r="D363" s="5" t="s">
        <v>102</v>
      </c>
      <c r="E363" s="6">
        <v>171.69565217391303</v>
      </c>
      <c r="F363" s="6">
        <v>13.956521739130435</v>
      </c>
      <c r="G363" s="6">
        <v>0.27010869565217394</v>
      </c>
      <c r="H363" s="6">
        <v>0</v>
      </c>
      <c r="I363" s="6">
        <v>5.1956521739130439</v>
      </c>
      <c r="J363" s="6">
        <v>5.36</v>
      </c>
      <c r="K363" s="6">
        <v>15.603804347826085</v>
      </c>
      <c r="L363" s="6">
        <f t="shared" si="20"/>
        <v>20.963804347826084</v>
      </c>
      <c r="M363" s="6">
        <f t="shared" si="21"/>
        <v>0.12209863256520637</v>
      </c>
      <c r="N363" s="6">
        <v>5.2173913043478262</v>
      </c>
      <c r="O363" s="6">
        <v>5.2454347826086947</v>
      </c>
      <c r="P363" s="6">
        <f t="shared" si="22"/>
        <v>10.462826086956522</v>
      </c>
      <c r="Q363" s="6">
        <f t="shared" si="23"/>
        <v>6.0938212205621678E-2</v>
      </c>
    </row>
    <row r="364" spans="1:17" x14ac:dyDescent="0.3">
      <c r="A364" s="5" t="s">
        <v>31</v>
      </c>
      <c r="B364" s="5" t="s">
        <v>676</v>
      </c>
      <c r="C364" s="5" t="s">
        <v>261</v>
      </c>
      <c r="D364" s="5" t="s">
        <v>262</v>
      </c>
      <c r="E364" s="6">
        <v>151.31521739130434</v>
      </c>
      <c r="F364" s="6">
        <v>5.1304347826086953</v>
      </c>
      <c r="G364" s="6">
        <v>0.30978260869565216</v>
      </c>
      <c r="H364" s="6">
        <v>0</v>
      </c>
      <c r="I364" s="6">
        <v>0</v>
      </c>
      <c r="J364" s="6">
        <v>5.0486956521739144</v>
      </c>
      <c r="K364" s="6">
        <v>18.69978260869566</v>
      </c>
      <c r="L364" s="6">
        <f t="shared" si="20"/>
        <v>23.748478260869575</v>
      </c>
      <c r="M364" s="6">
        <f t="shared" si="21"/>
        <v>0.156947058400977</v>
      </c>
      <c r="N364" s="6">
        <v>5.0434782608695654</v>
      </c>
      <c r="O364" s="6">
        <v>4.3296739130434778</v>
      </c>
      <c r="P364" s="6">
        <f t="shared" si="22"/>
        <v>9.3731521739130432</v>
      </c>
      <c r="Q364" s="6">
        <f t="shared" si="23"/>
        <v>6.1944544213777743E-2</v>
      </c>
    </row>
    <row r="365" spans="1:17" x14ac:dyDescent="0.3">
      <c r="A365" s="5" t="s">
        <v>31</v>
      </c>
      <c r="B365" s="5" t="s">
        <v>677</v>
      </c>
      <c r="C365" s="5" t="s">
        <v>261</v>
      </c>
      <c r="D365" s="5" t="s">
        <v>262</v>
      </c>
      <c r="E365" s="6">
        <v>142.58695652173913</v>
      </c>
      <c r="F365" s="6">
        <v>5.3913043478260869</v>
      </c>
      <c r="G365" s="6">
        <v>0.24184782608695651</v>
      </c>
      <c r="H365" s="6">
        <v>0.58586956521739175</v>
      </c>
      <c r="I365" s="6">
        <v>4.3478260869565215</v>
      </c>
      <c r="J365" s="6">
        <v>0</v>
      </c>
      <c r="K365" s="6">
        <v>28.84728260869565</v>
      </c>
      <c r="L365" s="6">
        <f t="shared" si="20"/>
        <v>28.84728260869565</v>
      </c>
      <c r="M365" s="6">
        <f t="shared" si="21"/>
        <v>0.20231361488031713</v>
      </c>
      <c r="N365" s="6">
        <v>0</v>
      </c>
      <c r="O365" s="6">
        <v>10.710434782608695</v>
      </c>
      <c r="P365" s="6">
        <f t="shared" si="22"/>
        <v>10.710434782608695</v>
      </c>
      <c r="Q365" s="6">
        <f t="shared" si="23"/>
        <v>7.5115109010519904E-2</v>
      </c>
    </row>
    <row r="366" spans="1:17" x14ac:dyDescent="0.3">
      <c r="A366" s="5" t="s">
        <v>31</v>
      </c>
      <c r="B366" s="5" t="s">
        <v>678</v>
      </c>
      <c r="C366" s="5" t="s">
        <v>679</v>
      </c>
      <c r="D366" s="5" t="s">
        <v>74</v>
      </c>
      <c r="E366" s="6">
        <v>44.684782608695649</v>
      </c>
      <c r="F366" s="6">
        <v>4.8206521739130439</v>
      </c>
      <c r="G366" s="6">
        <v>0.33967391304347827</v>
      </c>
      <c r="H366" s="6">
        <v>0.125</v>
      </c>
      <c r="I366" s="6">
        <v>0.20652173913043478</v>
      </c>
      <c r="J366" s="6">
        <v>2.214673913043478</v>
      </c>
      <c r="K366" s="6">
        <v>4.6059782608695654</v>
      </c>
      <c r="L366" s="6">
        <f t="shared" si="20"/>
        <v>6.820652173913043</v>
      </c>
      <c r="M366" s="6">
        <f t="shared" si="21"/>
        <v>0.1526392605205546</v>
      </c>
      <c r="N366" s="6">
        <v>4.5760869565217392</v>
      </c>
      <c r="O366" s="6">
        <v>0</v>
      </c>
      <c r="P366" s="6">
        <f t="shared" si="22"/>
        <v>4.5760869565217392</v>
      </c>
      <c r="Q366" s="6">
        <f t="shared" si="23"/>
        <v>0.10240817319387012</v>
      </c>
    </row>
    <row r="367" spans="1:17" x14ac:dyDescent="0.3">
      <c r="A367" s="5" t="s">
        <v>31</v>
      </c>
      <c r="B367" s="5" t="s">
        <v>680</v>
      </c>
      <c r="C367" s="5" t="s">
        <v>104</v>
      </c>
      <c r="D367" s="5" t="s">
        <v>105</v>
      </c>
      <c r="E367" s="6">
        <v>161.55434782608697</v>
      </c>
      <c r="F367" s="6">
        <v>10.218478260869565</v>
      </c>
      <c r="G367" s="6">
        <v>0</v>
      </c>
      <c r="H367" s="6">
        <v>0</v>
      </c>
      <c r="I367" s="6">
        <v>6.25</v>
      </c>
      <c r="J367" s="6">
        <v>9.8652173913043502</v>
      </c>
      <c r="K367" s="6">
        <v>14.289130434782605</v>
      </c>
      <c r="L367" s="6">
        <f t="shared" si="20"/>
        <v>24.154347826086955</v>
      </c>
      <c r="M367" s="6">
        <f t="shared" si="21"/>
        <v>0.14951221153199218</v>
      </c>
      <c r="N367" s="6">
        <v>10.316304347826087</v>
      </c>
      <c r="O367" s="6">
        <v>0</v>
      </c>
      <c r="P367" s="6">
        <f t="shared" si="22"/>
        <v>10.316304347826087</v>
      </c>
      <c r="Q367" s="6">
        <f t="shared" si="23"/>
        <v>6.3856556549821697E-2</v>
      </c>
    </row>
    <row r="368" spans="1:17" x14ac:dyDescent="0.3">
      <c r="A368" s="5" t="s">
        <v>31</v>
      </c>
      <c r="B368" s="5" t="s">
        <v>681</v>
      </c>
      <c r="C368" s="5" t="s">
        <v>261</v>
      </c>
      <c r="D368" s="5" t="s">
        <v>262</v>
      </c>
      <c r="E368" s="6">
        <v>81.239130434782609</v>
      </c>
      <c r="F368" s="6">
        <v>5.6521739130434785</v>
      </c>
      <c r="G368" s="6">
        <v>6.08695652173913E-2</v>
      </c>
      <c r="H368" s="6">
        <v>0.63478260869565228</v>
      </c>
      <c r="I368" s="6">
        <v>1.8913043478260869</v>
      </c>
      <c r="J368" s="6">
        <v>0</v>
      </c>
      <c r="K368" s="6">
        <v>7.6086956521739135E-2</v>
      </c>
      <c r="L368" s="6">
        <f t="shared" si="20"/>
        <v>7.6086956521739135E-2</v>
      </c>
      <c r="M368" s="6">
        <f t="shared" si="21"/>
        <v>9.3658014450093661E-4</v>
      </c>
      <c r="N368" s="6">
        <v>9.2173913043478262</v>
      </c>
      <c r="O368" s="6">
        <v>0</v>
      </c>
      <c r="P368" s="6">
        <f t="shared" si="22"/>
        <v>9.2173913043478262</v>
      </c>
      <c r="Q368" s="6">
        <f t="shared" si="23"/>
        <v>0.11345999464811346</v>
      </c>
    </row>
    <row r="369" spans="1:17" x14ac:dyDescent="0.3">
      <c r="A369" s="5" t="s">
        <v>31</v>
      </c>
      <c r="B369" s="5" t="s">
        <v>682</v>
      </c>
      <c r="C369" s="5" t="s">
        <v>82</v>
      </c>
      <c r="D369" s="5" t="s">
        <v>83</v>
      </c>
      <c r="E369" s="6">
        <v>108.40217391304348</v>
      </c>
      <c r="F369" s="6">
        <v>31.048913043478262</v>
      </c>
      <c r="G369" s="6">
        <v>0.32608695652173914</v>
      </c>
      <c r="H369" s="6">
        <v>0.82065217391304346</v>
      </c>
      <c r="I369" s="6">
        <v>5.0434782608695654</v>
      </c>
      <c r="J369" s="6">
        <v>4.8695652173913047</v>
      </c>
      <c r="K369" s="6">
        <v>25.910326086956523</v>
      </c>
      <c r="L369" s="6">
        <f t="shared" si="20"/>
        <v>30.779891304347828</v>
      </c>
      <c r="M369" s="6">
        <f t="shared" si="21"/>
        <v>0.28394164243457337</v>
      </c>
      <c r="N369" s="6">
        <v>7.8423913043478262</v>
      </c>
      <c r="O369" s="6">
        <v>0</v>
      </c>
      <c r="P369" s="6">
        <f t="shared" si="22"/>
        <v>7.8423913043478262</v>
      </c>
      <c r="Q369" s="6">
        <f t="shared" si="23"/>
        <v>7.2345332397473178E-2</v>
      </c>
    </row>
    <row r="370" spans="1:17" x14ac:dyDescent="0.3">
      <c r="A370" s="5" t="s">
        <v>31</v>
      </c>
      <c r="B370" s="5" t="s">
        <v>683</v>
      </c>
      <c r="C370" s="5" t="s">
        <v>62</v>
      </c>
      <c r="D370" s="5" t="s">
        <v>52</v>
      </c>
      <c r="E370" s="6">
        <v>51.293478260869563</v>
      </c>
      <c r="F370" s="6">
        <v>3.7391304347826089</v>
      </c>
      <c r="G370" s="6">
        <v>4.3478260869565216E-2</v>
      </c>
      <c r="H370" s="6">
        <v>0</v>
      </c>
      <c r="I370" s="6">
        <v>0.98913043478260865</v>
      </c>
      <c r="J370" s="6">
        <v>3.0217391304347827</v>
      </c>
      <c r="K370" s="6">
        <v>23.434782608695652</v>
      </c>
      <c r="L370" s="6">
        <f t="shared" si="20"/>
        <v>26.456521739130434</v>
      </c>
      <c r="M370" s="6">
        <f t="shared" si="21"/>
        <v>0.51578724305997037</v>
      </c>
      <c r="N370" s="6">
        <v>0</v>
      </c>
      <c r="O370" s="6">
        <v>3.3994565217391304</v>
      </c>
      <c r="P370" s="6">
        <f t="shared" si="22"/>
        <v>3.3994565217391304</v>
      </c>
      <c r="Q370" s="6">
        <f t="shared" si="23"/>
        <v>6.6274634456452639E-2</v>
      </c>
    </row>
    <row r="371" spans="1:17" x14ac:dyDescent="0.3">
      <c r="A371" s="5" t="s">
        <v>31</v>
      </c>
      <c r="B371" s="5" t="s">
        <v>684</v>
      </c>
      <c r="C371" s="5" t="s">
        <v>328</v>
      </c>
      <c r="D371" s="5" t="s">
        <v>35</v>
      </c>
      <c r="E371" s="6">
        <v>439.89130434782606</v>
      </c>
      <c r="F371" s="6">
        <v>9.4184782608695645</v>
      </c>
      <c r="G371" s="6">
        <v>0.65760869565217372</v>
      </c>
      <c r="H371" s="6">
        <v>1.0326086956521738</v>
      </c>
      <c r="I371" s="6">
        <v>13.869565217391305</v>
      </c>
      <c r="J371" s="6">
        <v>29.772282608695654</v>
      </c>
      <c r="K371" s="6">
        <v>5.5841304347826091</v>
      </c>
      <c r="L371" s="6">
        <f t="shared" si="20"/>
        <v>35.356413043478263</v>
      </c>
      <c r="M371" s="6">
        <f t="shared" si="21"/>
        <v>8.0375339757845332E-2</v>
      </c>
      <c r="N371" s="6">
        <v>41.449891304347823</v>
      </c>
      <c r="O371" s="6">
        <v>0</v>
      </c>
      <c r="P371" s="6">
        <f t="shared" si="22"/>
        <v>41.449891304347823</v>
      </c>
      <c r="Q371" s="6">
        <f t="shared" si="23"/>
        <v>9.4227575982209044E-2</v>
      </c>
    </row>
    <row r="372" spans="1:17" x14ac:dyDescent="0.3">
      <c r="A372" s="5" t="s">
        <v>31</v>
      </c>
      <c r="B372" s="5" t="s">
        <v>685</v>
      </c>
      <c r="C372" s="5" t="s">
        <v>472</v>
      </c>
      <c r="D372" s="5" t="s">
        <v>32</v>
      </c>
      <c r="E372" s="6">
        <v>55.793478260869563</v>
      </c>
      <c r="F372" s="6">
        <v>0</v>
      </c>
      <c r="G372" s="6">
        <v>7.0652173913043473E-2</v>
      </c>
      <c r="H372" s="6">
        <v>0.29347826086956524</v>
      </c>
      <c r="I372" s="6">
        <v>1.1086956521739131</v>
      </c>
      <c r="J372" s="6">
        <v>0</v>
      </c>
      <c r="K372" s="6">
        <v>7.038043478260871</v>
      </c>
      <c r="L372" s="6">
        <f t="shared" si="20"/>
        <v>7.038043478260871</v>
      </c>
      <c r="M372" s="6">
        <f t="shared" si="21"/>
        <v>0.1261445548412235</v>
      </c>
      <c r="N372" s="6">
        <v>5.0543478260869561</v>
      </c>
      <c r="O372" s="6">
        <v>0</v>
      </c>
      <c r="P372" s="6">
        <f t="shared" si="22"/>
        <v>5.0543478260869561</v>
      </c>
      <c r="Q372" s="6">
        <f t="shared" si="23"/>
        <v>9.0590298071303324E-2</v>
      </c>
    </row>
    <row r="373" spans="1:17" x14ac:dyDescent="0.3">
      <c r="A373" s="5" t="s">
        <v>31</v>
      </c>
      <c r="B373" s="5" t="s">
        <v>686</v>
      </c>
      <c r="C373" s="5" t="s">
        <v>687</v>
      </c>
      <c r="D373" s="5" t="s">
        <v>83</v>
      </c>
      <c r="E373" s="6">
        <v>119.04347826086956</v>
      </c>
      <c r="F373" s="6">
        <v>4.4891304347826084</v>
      </c>
      <c r="G373" s="6">
        <v>7.7173913043478259E-2</v>
      </c>
      <c r="H373" s="6">
        <v>0.33152173913043476</v>
      </c>
      <c r="I373" s="6">
        <v>5.2282608695652177</v>
      </c>
      <c r="J373" s="6">
        <v>9.338478260869568</v>
      </c>
      <c r="K373" s="6">
        <v>12.288043478260873</v>
      </c>
      <c r="L373" s="6">
        <f t="shared" si="20"/>
        <v>21.626521739130439</v>
      </c>
      <c r="M373" s="6">
        <f t="shared" si="21"/>
        <v>0.18166910153396643</v>
      </c>
      <c r="N373" s="6">
        <v>9.2228260869565215</v>
      </c>
      <c r="O373" s="6">
        <v>0</v>
      </c>
      <c r="P373" s="6">
        <f t="shared" si="22"/>
        <v>9.2228260869565215</v>
      </c>
      <c r="Q373" s="6">
        <f t="shared" si="23"/>
        <v>7.7474433893352818E-2</v>
      </c>
    </row>
    <row r="374" spans="1:17" x14ac:dyDescent="0.3">
      <c r="A374" s="5" t="s">
        <v>31</v>
      </c>
      <c r="B374" s="5" t="s">
        <v>688</v>
      </c>
      <c r="C374" s="5" t="s">
        <v>70</v>
      </c>
      <c r="D374" s="5" t="s">
        <v>71</v>
      </c>
      <c r="E374" s="6">
        <v>42.554347826086953</v>
      </c>
      <c r="F374" s="6">
        <v>0</v>
      </c>
      <c r="G374" s="6">
        <v>0.14130434782608695</v>
      </c>
      <c r="H374" s="6">
        <v>0.21195652173913043</v>
      </c>
      <c r="I374" s="6">
        <v>0.68478260869565222</v>
      </c>
      <c r="J374" s="6">
        <v>5.1576086956521738</v>
      </c>
      <c r="K374" s="6">
        <v>7.5257608695652172</v>
      </c>
      <c r="L374" s="6">
        <f t="shared" si="20"/>
        <v>12.68336956521739</v>
      </c>
      <c r="M374" s="6">
        <f t="shared" si="21"/>
        <v>0.29805108556832693</v>
      </c>
      <c r="N374" s="6">
        <v>4.9728260869565215</v>
      </c>
      <c r="O374" s="6">
        <v>0</v>
      </c>
      <c r="P374" s="6">
        <f t="shared" si="22"/>
        <v>4.9728260869565215</v>
      </c>
      <c r="Q374" s="6">
        <f t="shared" si="23"/>
        <v>0.11685823754789272</v>
      </c>
    </row>
    <row r="375" spans="1:17" x14ac:dyDescent="0.3">
      <c r="A375" s="5" t="s">
        <v>31</v>
      </c>
      <c r="B375" s="5" t="s">
        <v>689</v>
      </c>
      <c r="C375" s="5" t="s">
        <v>65</v>
      </c>
      <c r="D375" s="5" t="s">
        <v>66</v>
      </c>
      <c r="E375" s="6">
        <v>208.44565217391303</v>
      </c>
      <c r="F375" s="6">
        <v>5.3233695652173916</v>
      </c>
      <c r="G375" s="6">
        <v>0.84782608695652173</v>
      </c>
      <c r="H375" s="6">
        <v>0.42934782608695654</v>
      </c>
      <c r="I375" s="6">
        <v>5.7065217391304346</v>
      </c>
      <c r="J375" s="6">
        <v>4.4402173913043477</v>
      </c>
      <c r="K375" s="6">
        <v>30.762173913043476</v>
      </c>
      <c r="L375" s="6">
        <f t="shared" si="20"/>
        <v>35.202391304347827</v>
      </c>
      <c r="M375" s="6">
        <f t="shared" si="21"/>
        <v>0.16888042968138917</v>
      </c>
      <c r="N375" s="6">
        <v>15.89695652173913</v>
      </c>
      <c r="O375" s="6">
        <v>6.7690217391304346</v>
      </c>
      <c r="P375" s="6">
        <f t="shared" si="22"/>
        <v>22.665978260869565</v>
      </c>
      <c r="Q375" s="6">
        <f t="shared" si="23"/>
        <v>0.10873807164832873</v>
      </c>
    </row>
    <row r="376" spans="1:17" x14ac:dyDescent="0.3">
      <c r="A376" s="5" t="s">
        <v>31</v>
      </c>
      <c r="B376" s="5" t="s">
        <v>690</v>
      </c>
      <c r="C376" s="5" t="s">
        <v>657</v>
      </c>
      <c r="D376" s="5" t="s">
        <v>422</v>
      </c>
      <c r="E376" s="6">
        <v>104.21739130434783</v>
      </c>
      <c r="F376" s="6">
        <v>5.5652173913043477</v>
      </c>
      <c r="G376" s="6">
        <v>0</v>
      </c>
      <c r="H376" s="6">
        <v>0.44565217391304346</v>
      </c>
      <c r="I376" s="6">
        <v>2.2934782608695654</v>
      </c>
      <c r="J376" s="6">
        <v>0</v>
      </c>
      <c r="K376" s="6">
        <v>9.8641304347826093</v>
      </c>
      <c r="L376" s="6">
        <f t="shared" si="20"/>
        <v>9.8641304347826093</v>
      </c>
      <c r="M376" s="6">
        <f t="shared" si="21"/>
        <v>9.464956195244055E-2</v>
      </c>
      <c r="N376" s="6">
        <v>5.1222826086956523</v>
      </c>
      <c r="O376" s="6">
        <v>0</v>
      </c>
      <c r="P376" s="6">
        <f t="shared" si="22"/>
        <v>5.1222826086956523</v>
      </c>
      <c r="Q376" s="6">
        <f t="shared" si="23"/>
        <v>4.9149979140592409E-2</v>
      </c>
    </row>
    <row r="377" spans="1:17" x14ac:dyDescent="0.3">
      <c r="A377" s="5" t="s">
        <v>31</v>
      </c>
      <c r="B377" s="5" t="s">
        <v>691</v>
      </c>
      <c r="C377" s="5" t="s">
        <v>692</v>
      </c>
      <c r="D377" s="5" t="s">
        <v>112</v>
      </c>
      <c r="E377" s="6">
        <v>57.336956521739133</v>
      </c>
      <c r="F377" s="6">
        <v>5.2989130434782608</v>
      </c>
      <c r="G377" s="6">
        <v>0.44021739130434784</v>
      </c>
      <c r="H377" s="6">
        <v>0.18478260869565216</v>
      </c>
      <c r="I377" s="6">
        <v>0.71739130434782605</v>
      </c>
      <c r="J377" s="6">
        <v>5.1358695652173916</v>
      </c>
      <c r="K377" s="6">
        <v>8.7771739130434785</v>
      </c>
      <c r="L377" s="6">
        <f t="shared" si="20"/>
        <v>13.913043478260871</v>
      </c>
      <c r="M377" s="6">
        <f t="shared" si="21"/>
        <v>0.24265402843601896</v>
      </c>
      <c r="N377" s="6">
        <v>4.9728260869565215</v>
      </c>
      <c r="O377" s="6">
        <v>0</v>
      </c>
      <c r="P377" s="6">
        <f t="shared" si="22"/>
        <v>4.9728260869565215</v>
      </c>
      <c r="Q377" s="6">
        <f t="shared" si="23"/>
        <v>8.6729857819905207E-2</v>
      </c>
    </row>
    <row r="378" spans="1:17" x14ac:dyDescent="0.3">
      <c r="A378" s="5" t="s">
        <v>31</v>
      </c>
      <c r="B378" s="5" t="s">
        <v>693</v>
      </c>
      <c r="C378" s="5" t="s">
        <v>694</v>
      </c>
      <c r="D378" s="5" t="s">
        <v>575</v>
      </c>
      <c r="E378" s="6">
        <v>133.95652173913044</v>
      </c>
      <c r="F378" s="6">
        <v>35.630434782608695</v>
      </c>
      <c r="G378" s="6">
        <v>0</v>
      </c>
      <c r="H378" s="6">
        <v>0</v>
      </c>
      <c r="I378" s="6">
        <v>5.2173913043478262</v>
      </c>
      <c r="J378" s="6">
        <v>4.9402173913043477</v>
      </c>
      <c r="K378" s="6">
        <v>27.388586956521738</v>
      </c>
      <c r="L378" s="6">
        <f t="shared" si="20"/>
        <v>32.328804347826086</v>
      </c>
      <c r="M378" s="6">
        <f t="shared" si="21"/>
        <v>0.24133803959753325</v>
      </c>
      <c r="N378" s="6">
        <v>5.0217391304347823</v>
      </c>
      <c r="O378" s="6">
        <v>4.6603260869565215</v>
      </c>
      <c r="P378" s="6">
        <f t="shared" si="22"/>
        <v>9.6820652173913047</v>
      </c>
      <c r="Q378" s="6">
        <f t="shared" si="23"/>
        <v>7.2277669587796176E-2</v>
      </c>
    </row>
    <row r="379" spans="1:17" x14ac:dyDescent="0.3">
      <c r="A379" s="5" t="s">
        <v>31</v>
      </c>
      <c r="B379" s="5" t="s">
        <v>695</v>
      </c>
      <c r="C379" s="5" t="s">
        <v>627</v>
      </c>
      <c r="D379" s="5" t="s">
        <v>83</v>
      </c>
      <c r="E379" s="6">
        <v>42.010869565217391</v>
      </c>
      <c r="F379" s="6">
        <v>4.9728260869565215</v>
      </c>
      <c r="G379" s="6">
        <v>0.16304347826086957</v>
      </c>
      <c r="H379" s="6">
        <v>8.1521739130434784E-2</v>
      </c>
      <c r="I379" s="6">
        <v>1.3913043478260869</v>
      </c>
      <c r="J379" s="6">
        <v>6.0842391304347823</v>
      </c>
      <c r="K379" s="6">
        <v>2.0054347826086958</v>
      </c>
      <c r="L379" s="6">
        <f t="shared" si="20"/>
        <v>8.0896739130434785</v>
      </c>
      <c r="M379" s="6">
        <f t="shared" si="21"/>
        <v>0.19256144890038809</v>
      </c>
      <c r="N379" s="6">
        <v>4.4021739130434785</v>
      </c>
      <c r="O379" s="6">
        <v>8.1521739130434784E-2</v>
      </c>
      <c r="P379" s="6">
        <f t="shared" si="22"/>
        <v>4.4836956521739131</v>
      </c>
      <c r="Q379" s="6">
        <f t="shared" si="23"/>
        <v>0.10672703751617077</v>
      </c>
    </row>
    <row r="380" spans="1:17" x14ac:dyDescent="0.3">
      <c r="A380" s="5" t="s">
        <v>31</v>
      </c>
      <c r="B380" s="5" t="s">
        <v>696</v>
      </c>
      <c r="C380" s="5" t="s">
        <v>697</v>
      </c>
      <c r="D380" s="5" t="s">
        <v>32</v>
      </c>
      <c r="E380" s="6">
        <v>55.478260869565219</v>
      </c>
      <c r="F380" s="6">
        <v>33.0625</v>
      </c>
      <c r="G380" s="6">
        <v>0.31793478260869568</v>
      </c>
      <c r="H380" s="6">
        <v>0.39130434782608697</v>
      </c>
      <c r="I380" s="6">
        <v>3.0108695652173911</v>
      </c>
      <c r="J380" s="6">
        <v>5.2173913043478262</v>
      </c>
      <c r="K380" s="6">
        <v>19.690217391304348</v>
      </c>
      <c r="L380" s="6">
        <f t="shared" si="20"/>
        <v>24.907608695652172</v>
      </c>
      <c r="M380" s="6">
        <f t="shared" si="21"/>
        <v>0.44896159874608144</v>
      </c>
      <c r="N380" s="6">
        <v>10.119565217391305</v>
      </c>
      <c r="O380" s="6">
        <v>0</v>
      </c>
      <c r="P380" s="6">
        <f t="shared" si="22"/>
        <v>10.119565217391305</v>
      </c>
      <c r="Q380" s="6">
        <f t="shared" si="23"/>
        <v>0.18240595611285268</v>
      </c>
    </row>
    <row r="381" spans="1:17" x14ac:dyDescent="0.3">
      <c r="A381" s="5" t="s">
        <v>31</v>
      </c>
      <c r="B381" s="5" t="s">
        <v>698</v>
      </c>
      <c r="C381" s="5" t="s">
        <v>699</v>
      </c>
      <c r="D381" s="5" t="s">
        <v>59</v>
      </c>
      <c r="E381" s="6">
        <v>112</v>
      </c>
      <c r="F381" s="6">
        <v>5.0434782608695654</v>
      </c>
      <c r="G381" s="6">
        <v>0.28260869565217389</v>
      </c>
      <c r="H381" s="6">
        <v>0.4266304347826087</v>
      </c>
      <c r="I381" s="6">
        <v>4.5434782608695654</v>
      </c>
      <c r="J381" s="6">
        <v>4.8097826086956523</v>
      </c>
      <c r="K381" s="6">
        <v>20.328804347826086</v>
      </c>
      <c r="L381" s="6">
        <f t="shared" si="20"/>
        <v>25.138586956521738</v>
      </c>
      <c r="M381" s="6">
        <f t="shared" si="21"/>
        <v>0.22445166925465837</v>
      </c>
      <c r="N381" s="6">
        <v>7.4483695652173916</v>
      </c>
      <c r="O381" s="6">
        <v>0</v>
      </c>
      <c r="P381" s="6">
        <f t="shared" si="22"/>
        <v>7.4483695652173916</v>
      </c>
      <c r="Q381" s="6">
        <f t="shared" si="23"/>
        <v>6.6503299689440992E-2</v>
      </c>
    </row>
    <row r="382" spans="1:17" x14ac:dyDescent="0.3">
      <c r="A382" s="5" t="s">
        <v>31</v>
      </c>
      <c r="B382" s="5" t="s">
        <v>700</v>
      </c>
      <c r="C382" s="5" t="s">
        <v>701</v>
      </c>
      <c r="D382" s="5" t="s">
        <v>105</v>
      </c>
      <c r="E382" s="6">
        <v>225.39130434782609</v>
      </c>
      <c r="F382" s="6">
        <v>4.6956521739130439</v>
      </c>
      <c r="G382" s="6">
        <v>0.88043478260869568</v>
      </c>
      <c r="H382" s="6">
        <v>1.1304347826086956</v>
      </c>
      <c r="I382" s="6">
        <v>5.5652173913043477</v>
      </c>
      <c r="J382" s="6">
        <v>0</v>
      </c>
      <c r="K382" s="6">
        <v>24.030108695652185</v>
      </c>
      <c r="L382" s="6">
        <f t="shared" si="20"/>
        <v>24.030108695652185</v>
      </c>
      <c r="M382" s="6">
        <f t="shared" si="21"/>
        <v>0.1066150655864198</v>
      </c>
      <c r="N382" s="6">
        <v>4.7608695652173916</v>
      </c>
      <c r="O382" s="6">
        <v>16.019782608695657</v>
      </c>
      <c r="P382" s="6">
        <f t="shared" si="22"/>
        <v>20.780652173913047</v>
      </c>
      <c r="Q382" s="6">
        <f t="shared" si="23"/>
        <v>9.2198109567901254E-2</v>
      </c>
    </row>
    <row r="383" spans="1:17" x14ac:dyDescent="0.3">
      <c r="A383" s="5" t="s">
        <v>31</v>
      </c>
      <c r="B383" s="5" t="s">
        <v>702</v>
      </c>
      <c r="C383" s="5" t="s">
        <v>78</v>
      </c>
      <c r="D383" s="5" t="s">
        <v>79</v>
      </c>
      <c r="E383" s="6">
        <v>17.032608695652176</v>
      </c>
      <c r="F383" s="6">
        <v>6.3478260869565215</v>
      </c>
      <c r="G383" s="6">
        <v>5.4891304347826082E-2</v>
      </c>
      <c r="H383" s="6">
        <v>1.423913043478261</v>
      </c>
      <c r="I383" s="6">
        <v>4.4782608695652177</v>
      </c>
      <c r="J383" s="6">
        <v>5.1913043478260876</v>
      </c>
      <c r="K383" s="6">
        <v>0</v>
      </c>
      <c r="L383" s="6">
        <f t="shared" si="20"/>
        <v>5.1913043478260876</v>
      </c>
      <c r="M383" s="6">
        <f t="shared" si="21"/>
        <v>0.3047862156987875</v>
      </c>
      <c r="N383" s="6">
        <v>4.6500000000000004</v>
      </c>
      <c r="O383" s="6">
        <v>0</v>
      </c>
      <c r="P383" s="6">
        <f t="shared" si="22"/>
        <v>4.6500000000000004</v>
      </c>
      <c r="Q383" s="6">
        <f t="shared" si="23"/>
        <v>0.27300574345883855</v>
      </c>
    </row>
    <row r="384" spans="1:17" x14ac:dyDescent="0.3">
      <c r="A384" s="5" t="s">
        <v>31</v>
      </c>
      <c r="B384" s="5" t="s">
        <v>703</v>
      </c>
      <c r="C384" s="5" t="s">
        <v>186</v>
      </c>
      <c r="D384" s="5" t="s">
        <v>187</v>
      </c>
      <c r="E384" s="6">
        <v>30.565217391304348</v>
      </c>
      <c r="F384" s="6">
        <v>4.3043478260869561</v>
      </c>
      <c r="G384" s="6">
        <v>9.7826086956521743E-2</v>
      </c>
      <c r="H384" s="6">
        <v>0.27717391304347827</v>
      </c>
      <c r="I384" s="6">
        <v>3.3369565217391304</v>
      </c>
      <c r="J384" s="6">
        <v>2.3423913043478262</v>
      </c>
      <c r="K384" s="6">
        <v>4.2934782608695654</v>
      </c>
      <c r="L384" s="6">
        <f t="shared" si="20"/>
        <v>6.6358695652173916</v>
      </c>
      <c r="M384" s="6">
        <f t="shared" si="21"/>
        <v>0.21710526315789475</v>
      </c>
      <c r="N384" s="6">
        <v>4.8260869565217392</v>
      </c>
      <c r="O384" s="6">
        <v>5.2010869565217392</v>
      </c>
      <c r="P384" s="6">
        <f t="shared" si="22"/>
        <v>10.027173913043478</v>
      </c>
      <c r="Q384" s="6">
        <f t="shared" si="23"/>
        <v>0.32805832147937414</v>
      </c>
    </row>
    <row r="385" spans="1:17" x14ac:dyDescent="0.3">
      <c r="A385" s="5" t="s">
        <v>31</v>
      </c>
      <c r="B385" s="5" t="s">
        <v>704</v>
      </c>
      <c r="C385" s="5" t="s">
        <v>162</v>
      </c>
      <c r="D385" s="5" t="s">
        <v>35</v>
      </c>
      <c r="E385" s="6">
        <v>148.93478260869566</v>
      </c>
      <c r="F385" s="6">
        <v>4.0869565217391308</v>
      </c>
      <c r="G385" s="6">
        <v>0.14402173913043478</v>
      </c>
      <c r="H385" s="6">
        <v>1.25</v>
      </c>
      <c r="I385" s="6">
        <v>0</v>
      </c>
      <c r="J385" s="6">
        <v>33.785326086956523</v>
      </c>
      <c r="K385" s="6">
        <v>5.6657608695652177</v>
      </c>
      <c r="L385" s="6">
        <f t="shared" si="20"/>
        <v>39.451086956521742</v>
      </c>
      <c r="M385" s="6">
        <f t="shared" si="21"/>
        <v>0.26488833746898266</v>
      </c>
      <c r="N385" s="6">
        <v>25.983695652173914</v>
      </c>
      <c r="O385" s="6">
        <v>0</v>
      </c>
      <c r="P385" s="6">
        <f t="shared" si="22"/>
        <v>25.983695652173914</v>
      </c>
      <c r="Q385" s="6">
        <f t="shared" si="23"/>
        <v>0.17446358195883813</v>
      </c>
    </row>
    <row r="386" spans="1:17" x14ac:dyDescent="0.3">
      <c r="A386" s="5" t="s">
        <v>31</v>
      </c>
      <c r="B386" s="5" t="s">
        <v>705</v>
      </c>
      <c r="C386" s="5" t="s">
        <v>699</v>
      </c>
      <c r="D386" s="5" t="s">
        <v>59</v>
      </c>
      <c r="E386" s="6">
        <v>55.347826086956523</v>
      </c>
      <c r="F386" s="6">
        <v>0</v>
      </c>
      <c r="G386" s="6">
        <v>0.58695652173913049</v>
      </c>
      <c r="H386" s="6">
        <v>0.32608695652173914</v>
      </c>
      <c r="I386" s="6">
        <v>0</v>
      </c>
      <c r="J386" s="6">
        <v>0</v>
      </c>
      <c r="K386" s="6">
        <v>0</v>
      </c>
      <c r="L386" s="6">
        <f t="shared" ref="L386:L449" si="24">SUM(J386,K386)</f>
        <v>0</v>
      </c>
      <c r="M386" s="6">
        <f t="shared" ref="M386:M449" si="25">L386/E386</f>
        <v>0</v>
      </c>
      <c r="N386" s="6">
        <v>8.7092391304347831</v>
      </c>
      <c r="O386" s="6">
        <v>0</v>
      </c>
      <c r="P386" s="6">
        <f t="shared" ref="P386:P449" si="26">SUM(N386,O386)</f>
        <v>8.7092391304347831</v>
      </c>
      <c r="Q386" s="6">
        <f t="shared" ref="Q386:Q449" si="27">P386/E386</f>
        <v>0.15735467399842892</v>
      </c>
    </row>
    <row r="387" spans="1:17" x14ac:dyDescent="0.3">
      <c r="A387" s="5" t="s">
        <v>31</v>
      </c>
      <c r="B387" s="5" t="s">
        <v>706</v>
      </c>
      <c r="C387" s="5" t="s">
        <v>141</v>
      </c>
      <c r="D387" s="5" t="s">
        <v>142</v>
      </c>
      <c r="E387" s="6">
        <v>163.27173913043478</v>
      </c>
      <c r="F387" s="6">
        <v>5</v>
      </c>
      <c r="G387" s="6">
        <v>0.70652173913043481</v>
      </c>
      <c r="H387" s="6">
        <v>1.3913043478260869</v>
      </c>
      <c r="I387" s="6">
        <v>10.010869565217391</v>
      </c>
      <c r="J387" s="6">
        <v>0</v>
      </c>
      <c r="K387" s="6">
        <v>35.046195652173914</v>
      </c>
      <c r="L387" s="6">
        <f t="shared" si="24"/>
        <v>35.046195652173914</v>
      </c>
      <c r="M387" s="6">
        <f t="shared" si="25"/>
        <v>0.21464949071300179</v>
      </c>
      <c r="N387" s="6">
        <v>15.671195652173912</v>
      </c>
      <c r="O387" s="6">
        <v>0</v>
      </c>
      <c r="P387" s="6">
        <f t="shared" si="26"/>
        <v>15.671195652173912</v>
      </c>
      <c r="Q387" s="6">
        <f t="shared" si="27"/>
        <v>9.5982291458624594E-2</v>
      </c>
    </row>
    <row r="388" spans="1:17" x14ac:dyDescent="0.3">
      <c r="A388" s="5" t="s">
        <v>31</v>
      </c>
      <c r="B388" s="5" t="s">
        <v>707</v>
      </c>
      <c r="C388" s="5" t="s">
        <v>708</v>
      </c>
      <c r="D388" s="5" t="s">
        <v>575</v>
      </c>
      <c r="E388" s="6">
        <v>67.695652173913047</v>
      </c>
      <c r="F388" s="6">
        <v>5.2989130434782608</v>
      </c>
      <c r="G388" s="6">
        <v>0.21739130434782608</v>
      </c>
      <c r="H388" s="6">
        <v>0.43478260869565216</v>
      </c>
      <c r="I388" s="6">
        <v>0.86956521739130432</v>
      </c>
      <c r="J388" s="6">
        <v>5.0978260869565215</v>
      </c>
      <c r="K388" s="6">
        <v>1.0434782608695652</v>
      </c>
      <c r="L388" s="6">
        <f t="shared" si="24"/>
        <v>6.1413043478260869</v>
      </c>
      <c r="M388" s="6">
        <f t="shared" si="25"/>
        <v>9.0719332048811815E-2</v>
      </c>
      <c r="N388" s="6">
        <v>5.6929347826086953</v>
      </c>
      <c r="O388" s="6">
        <v>0</v>
      </c>
      <c r="P388" s="6">
        <f t="shared" si="26"/>
        <v>5.6929347826086953</v>
      </c>
      <c r="Q388" s="6">
        <f t="shared" si="27"/>
        <v>8.4096017983301213E-2</v>
      </c>
    </row>
    <row r="389" spans="1:17" x14ac:dyDescent="0.3">
      <c r="A389" s="5" t="s">
        <v>31</v>
      </c>
      <c r="B389" s="5" t="s">
        <v>709</v>
      </c>
      <c r="C389" s="5" t="s">
        <v>710</v>
      </c>
      <c r="D389" s="5" t="s">
        <v>52</v>
      </c>
      <c r="E389" s="6">
        <v>34.826086956521742</v>
      </c>
      <c r="F389" s="6">
        <v>5.3043478260869561</v>
      </c>
      <c r="G389" s="6">
        <v>0.17391304347826086</v>
      </c>
      <c r="H389" s="6">
        <v>9.2391304347826081E-2</v>
      </c>
      <c r="I389" s="6">
        <v>1.8043478260869565</v>
      </c>
      <c r="J389" s="6">
        <v>4.8179347826086953</v>
      </c>
      <c r="K389" s="6">
        <v>3.5516304347826089</v>
      </c>
      <c r="L389" s="6">
        <f t="shared" si="24"/>
        <v>8.3695652173913047</v>
      </c>
      <c r="M389" s="6">
        <f t="shared" si="25"/>
        <v>0.2403245942571785</v>
      </c>
      <c r="N389" s="6">
        <v>0</v>
      </c>
      <c r="O389" s="6">
        <v>2.5679347826086958</v>
      </c>
      <c r="P389" s="6">
        <f t="shared" si="26"/>
        <v>2.5679347826086958</v>
      </c>
      <c r="Q389" s="6">
        <f t="shared" si="27"/>
        <v>7.3735955056179775E-2</v>
      </c>
    </row>
    <row r="390" spans="1:17" x14ac:dyDescent="0.3">
      <c r="A390" s="5" t="s">
        <v>31</v>
      </c>
      <c r="B390" s="5" t="s">
        <v>711</v>
      </c>
      <c r="C390" s="5" t="s">
        <v>712</v>
      </c>
      <c r="D390" s="5" t="s">
        <v>33</v>
      </c>
      <c r="E390" s="6">
        <v>132.38043478260869</v>
      </c>
      <c r="F390" s="6">
        <v>5.3913043478260869</v>
      </c>
      <c r="G390" s="6">
        <v>0.54293478260869588</v>
      </c>
      <c r="H390" s="6">
        <v>0.57989130434782599</v>
      </c>
      <c r="I390" s="6">
        <v>5.0869565217391308</v>
      </c>
      <c r="J390" s="6">
        <v>0</v>
      </c>
      <c r="K390" s="6">
        <v>16.968369565217394</v>
      </c>
      <c r="L390" s="6">
        <f t="shared" si="24"/>
        <v>16.968369565217394</v>
      </c>
      <c r="M390" s="6">
        <f t="shared" si="25"/>
        <v>0.12817883241645459</v>
      </c>
      <c r="N390" s="6">
        <v>10.562826086956521</v>
      </c>
      <c r="O390" s="6">
        <v>0</v>
      </c>
      <c r="P390" s="6">
        <f t="shared" si="26"/>
        <v>10.562826086956521</v>
      </c>
      <c r="Q390" s="6">
        <f t="shared" si="27"/>
        <v>7.9791444289350519E-2</v>
      </c>
    </row>
    <row r="391" spans="1:17" x14ac:dyDescent="0.3">
      <c r="A391" s="5" t="s">
        <v>31</v>
      </c>
      <c r="B391" s="5" t="s">
        <v>713</v>
      </c>
      <c r="C391" s="5" t="s">
        <v>129</v>
      </c>
      <c r="D391" s="5" t="s">
        <v>130</v>
      </c>
      <c r="E391" s="6">
        <v>77.608695652173907</v>
      </c>
      <c r="F391" s="6">
        <v>4.0760869565217392</v>
      </c>
      <c r="G391" s="6">
        <v>0.56521739130434778</v>
      </c>
      <c r="H391" s="6">
        <v>7.0652173913043473E-2</v>
      </c>
      <c r="I391" s="6">
        <v>0</v>
      </c>
      <c r="J391" s="6">
        <v>5.1358695652173916</v>
      </c>
      <c r="K391" s="6">
        <v>9.804347826086957</v>
      </c>
      <c r="L391" s="6">
        <f t="shared" si="24"/>
        <v>14.940217391304348</v>
      </c>
      <c r="M391" s="6">
        <f t="shared" si="25"/>
        <v>0.19250700280112046</v>
      </c>
      <c r="N391" s="6">
        <v>1.548913043478261</v>
      </c>
      <c r="O391" s="6">
        <v>0</v>
      </c>
      <c r="P391" s="6">
        <f t="shared" si="26"/>
        <v>1.548913043478261</v>
      </c>
      <c r="Q391" s="6">
        <f t="shared" si="27"/>
        <v>1.9957983193277313E-2</v>
      </c>
    </row>
    <row r="392" spans="1:17" x14ac:dyDescent="0.3">
      <c r="A392" s="5" t="s">
        <v>31</v>
      </c>
      <c r="B392" s="5" t="s">
        <v>714</v>
      </c>
      <c r="C392" s="5" t="s">
        <v>48</v>
      </c>
      <c r="D392" s="5" t="s">
        <v>49</v>
      </c>
      <c r="E392" s="6">
        <v>128.95652173913044</v>
      </c>
      <c r="F392" s="6">
        <v>5.5652173913043477</v>
      </c>
      <c r="G392" s="6">
        <v>0</v>
      </c>
      <c r="H392" s="6">
        <v>24.339673913043477</v>
      </c>
      <c r="I392" s="6">
        <v>9.9673913043478262</v>
      </c>
      <c r="J392" s="6">
        <v>0</v>
      </c>
      <c r="K392" s="6">
        <v>25.671195652173914</v>
      </c>
      <c r="L392" s="6">
        <f t="shared" si="24"/>
        <v>25.671195652173914</v>
      </c>
      <c r="M392" s="6">
        <f t="shared" si="25"/>
        <v>0.1990686109238031</v>
      </c>
      <c r="N392" s="6">
        <v>12.502717391304348</v>
      </c>
      <c r="O392" s="6">
        <v>0</v>
      </c>
      <c r="P392" s="6">
        <f t="shared" si="26"/>
        <v>12.502717391304348</v>
      </c>
      <c r="Q392" s="6">
        <f t="shared" si="27"/>
        <v>9.6952966958867154E-2</v>
      </c>
    </row>
    <row r="393" spans="1:17" x14ac:dyDescent="0.3">
      <c r="A393" s="5" t="s">
        <v>31</v>
      </c>
      <c r="B393" s="5" t="s">
        <v>715</v>
      </c>
      <c r="C393" s="5" t="s">
        <v>716</v>
      </c>
      <c r="D393" s="5" t="s">
        <v>666</v>
      </c>
      <c r="E393" s="6">
        <v>111.25</v>
      </c>
      <c r="F393" s="6">
        <v>3.2173913043478262</v>
      </c>
      <c r="G393" s="6">
        <v>0</v>
      </c>
      <c r="H393" s="6">
        <v>0</v>
      </c>
      <c r="I393" s="6">
        <v>5.2717391304347823</v>
      </c>
      <c r="J393" s="6">
        <v>11.8945652173913</v>
      </c>
      <c r="K393" s="6">
        <v>2.9076086956521738</v>
      </c>
      <c r="L393" s="6">
        <f t="shared" si="24"/>
        <v>14.802173913043474</v>
      </c>
      <c r="M393" s="6">
        <f t="shared" si="25"/>
        <v>0.13305324865657056</v>
      </c>
      <c r="N393" s="6">
        <v>7.8260869565217375</v>
      </c>
      <c r="O393" s="6">
        <v>0</v>
      </c>
      <c r="P393" s="6">
        <f t="shared" si="26"/>
        <v>7.8260869565217375</v>
      </c>
      <c r="Q393" s="6">
        <f t="shared" si="27"/>
        <v>7.0346849047386403E-2</v>
      </c>
    </row>
    <row r="394" spans="1:17" x14ac:dyDescent="0.3">
      <c r="A394" s="5" t="s">
        <v>31</v>
      </c>
      <c r="B394" s="5" t="s">
        <v>717</v>
      </c>
      <c r="C394" s="5" t="s">
        <v>261</v>
      </c>
      <c r="D394" s="5" t="s">
        <v>262</v>
      </c>
      <c r="E394" s="6">
        <v>47.423913043478258</v>
      </c>
      <c r="F394" s="6">
        <v>5.3913043478260869</v>
      </c>
      <c r="G394" s="6">
        <v>0.77717391304347827</v>
      </c>
      <c r="H394" s="6">
        <v>0.56793478260869568</v>
      </c>
      <c r="I394" s="6">
        <v>0.97826086956521741</v>
      </c>
      <c r="J394" s="6">
        <v>5.1304347826086953</v>
      </c>
      <c r="K394" s="6">
        <v>6.5923913043478262</v>
      </c>
      <c r="L394" s="6">
        <f t="shared" si="24"/>
        <v>11.722826086956522</v>
      </c>
      <c r="M394" s="6">
        <f t="shared" si="25"/>
        <v>0.24719229887691957</v>
      </c>
      <c r="N394" s="6">
        <v>4.9565217391304346</v>
      </c>
      <c r="O394" s="6">
        <v>0</v>
      </c>
      <c r="P394" s="6">
        <f t="shared" si="26"/>
        <v>4.9565217391304346</v>
      </c>
      <c r="Q394" s="6">
        <f t="shared" si="27"/>
        <v>0.10451524180609673</v>
      </c>
    </row>
    <row r="395" spans="1:17" x14ac:dyDescent="0.3">
      <c r="A395" s="5" t="s">
        <v>31</v>
      </c>
      <c r="B395" s="5" t="s">
        <v>718</v>
      </c>
      <c r="C395" s="5" t="s">
        <v>468</v>
      </c>
      <c r="D395" s="5" t="s">
        <v>422</v>
      </c>
      <c r="E395" s="6">
        <v>52.152173913043477</v>
      </c>
      <c r="F395" s="6">
        <v>5.7391304347826084</v>
      </c>
      <c r="G395" s="6">
        <v>1.9891304347826086</v>
      </c>
      <c r="H395" s="6">
        <v>0</v>
      </c>
      <c r="I395" s="6">
        <v>0</v>
      </c>
      <c r="J395" s="6">
        <v>0</v>
      </c>
      <c r="K395" s="6">
        <v>22.782608695652176</v>
      </c>
      <c r="L395" s="6">
        <f t="shared" si="24"/>
        <v>22.782608695652176</v>
      </c>
      <c r="M395" s="6">
        <f t="shared" si="25"/>
        <v>0.43684868695289708</v>
      </c>
      <c r="N395" s="6">
        <v>0</v>
      </c>
      <c r="O395" s="6">
        <v>0</v>
      </c>
      <c r="P395" s="6">
        <f t="shared" si="26"/>
        <v>0</v>
      </c>
      <c r="Q395" s="6">
        <f t="shared" si="27"/>
        <v>0</v>
      </c>
    </row>
    <row r="396" spans="1:17" x14ac:dyDescent="0.3">
      <c r="A396" s="5" t="s">
        <v>31</v>
      </c>
      <c r="B396" s="5" t="s">
        <v>719</v>
      </c>
      <c r="C396" s="5" t="s">
        <v>272</v>
      </c>
      <c r="D396" s="5" t="s">
        <v>83</v>
      </c>
      <c r="E396" s="6">
        <v>110.89130434782609</v>
      </c>
      <c r="F396" s="6">
        <v>5.5652173913043477</v>
      </c>
      <c r="G396" s="6">
        <v>0</v>
      </c>
      <c r="H396" s="6">
        <v>0</v>
      </c>
      <c r="I396" s="6">
        <v>4.8804347826086953</v>
      </c>
      <c r="J396" s="6">
        <v>5.2119565217391308</v>
      </c>
      <c r="K396" s="6">
        <v>11.220108695652174</v>
      </c>
      <c r="L396" s="6">
        <f t="shared" si="24"/>
        <v>16.432065217391305</v>
      </c>
      <c r="M396" s="6">
        <f t="shared" si="25"/>
        <v>0.14818172907273083</v>
      </c>
      <c r="N396" s="6">
        <v>10.831521739130435</v>
      </c>
      <c r="O396" s="6">
        <v>0</v>
      </c>
      <c r="P396" s="6">
        <f t="shared" si="26"/>
        <v>10.831521739130435</v>
      </c>
      <c r="Q396" s="6">
        <f t="shared" si="27"/>
        <v>9.7676926092922958E-2</v>
      </c>
    </row>
    <row r="397" spans="1:17" x14ac:dyDescent="0.3">
      <c r="A397" s="5" t="s">
        <v>31</v>
      </c>
      <c r="B397" s="5" t="s">
        <v>720</v>
      </c>
      <c r="C397" s="5" t="s">
        <v>721</v>
      </c>
      <c r="D397" s="5" t="s">
        <v>102</v>
      </c>
      <c r="E397" s="6">
        <v>83.445652173913047</v>
      </c>
      <c r="F397" s="6">
        <v>14.913043478260869</v>
      </c>
      <c r="G397" s="6">
        <v>0</v>
      </c>
      <c r="H397" s="6">
        <v>0</v>
      </c>
      <c r="I397" s="6">
        <v>0</v>
      </c>
      <c r="J397" s="6">
        <v>0</v>
      </c>
      <c r="K397" s="6">
        <v>27.573695652173932</v>
      </c>
      <c r="L397" s="6">
        <f t="shared" si="24"/>
        <v>27.573695652173932</v>
      </c>
      <c r="M397" s="6">
        <f t="shared" si="25"/>
        <v>0.33043897355737939</v>
      </c>
      <c r="N397" s="6">
        <v>9.5523913043478252</v>
      </c>
      <c r="O397" s="6">
        <v>0</v>
      </c>
      <c r="P397" s="6">
        <f t="shared" si="26"/>
        <v>9.5523913043478252</v>
      </c>
      <c r="Q397" s="6">
        <f t="shared" si="27"/>
        <v>0.11447440406408751</v>
      </c>
    </row>
    <row r="398" spans="1:17" x14ac:dyDescent="0.3">
      <c r="A398" s="5" t="s">
        <v>31</v>
      </c>
      <c r="B398" s="5" t="s">
        <v>722</v>
      </c>
      <c r="C398" s="5" t="s">
        <v>723</v>
      </c>
      <c r="D398" s="5" t="s">
        <v>151</v>
      </c>
      <c r="E398" s="6">
        <v>54.413043478260867</v>
      </c>
      <c r="F398" s="6">
        <v>9.195652173913043</v>
      </c>
      <c r="G398" s="6">
        <v>0.32608695652173914</v>
      </c>
      <c r="H398" s="6">
        <v>0.30978260869565216</v>
      </c>
      <c r="I398" s="6">
        <v>3.1304347826086958</v>
      </c>
      <c r="J398" s="6">
        <v>0</v>
      </c>
      <c r="K398" s="6">
        <v>0.72826086956521741</v>
      </c>
      <c r="L398" s="6">
        <f t="shared" si="24"/>
        <v>0.72826086956521741</v>
      </c>
      <c r="M398" s="6">
        <f t="shared" si="25"/>
        <v>1.3383939272872554E-2</v>
      </c>
      <c r="N398" s="6">
        <v>5.1304347826086953</v>
      </c>
      <c r="O398" s="6">
        <v>5.3505434782608692</v>
      </c>
      <c r="P398" s="6">
        <f t="shared" si="26"/>
        <v>10.480978260869565</v>
      </c>
      <c r="Q398" s="6">
        <f t="shared" si="27"/>
        <v>0.19261885737115461</v>
      </c>
    </row>
    <row r="399" spans="1:17" x14ac:dyDescent="0.3">
      <c r="A399" s="5" t="s">
        <v>31</v>
      </c>
      <c r="B399" s="5" t="s">
        <v>724</v>
      </c>
      <c r="C399" s="5" t="s">
        <v>537</v>
      </c>
      <c r="D399" s="5" t="s">
        <v>35</v>
      </c>
      <c r="E399" s="6">
        <v>93.739130434782609</v>
      </c>
      <c r="F399" s="6">
        <v>29.059782608695652</v>
      </c>
      <c r="G399" s="6">
        <v>0</v>
      </c>
      <c r="H399" s="6">
        <v>0</v>
      </c>
      <c r="I399" s="6">
        <v>0</v>
      </c>
      <c r="J399" s="6">
        <v>0</v>
      </c>
      <c r="K399" s="6">
        <v>31.894021739130434</v>
      </c>
      <c r="L399" s="6">
        <f t="shared" si="24"/>
        <v>31.894021739130434</v>
      </c>
      <c r="M399" s="6">
        <f t="shared" si="25"/>
        <v>0.34024234693877548</v>
      </c>
      <c r="N399" s="6">
        <v>16.714673913043477</v>
      </c>
      <c r="O399" s="6">
        <v>0</v>
      </c>
      <c r="P399" s="6">
        <f t="shared" si="26"/>
        <v>16.714673913043477</v>
      </c>
      <c r="Q399" s="6">
        <f t="shared" si="27"/>
        <v>0.1783105287569573</v>
      </c>
    </row>
    <row r="400" spans="1:17" x14ac:dyDescent="0.3">
      <c r="A400" s="5" t="s">
        <v>31</v>
      </c>
      <c r="B400" s="5" t="s">
        <v>725</v>
      </c>
      <c r="C400" s="5" t="s">
        <v>150</v>
      </c>
      <c r="D400" s="5" t="s">
        <v>151</v>
      </c>
      <c r="E400" s="6">
        <v>75.445652173913047</v>
      </c>
      <c r="F400" s="6">
        <v>4.9565217391304346</v>
      </c>
      <c r="G400" s="6">
        <v>0</v>
      </c>
      <c r="H400" s="6">
        <v>0</v>
      </c>
      <c r="I400" s="6">
        <v>7.3695652173913047</v>
      </c>
      <c r="J400" s="6">
        <v>4.5638043478260863</v>
      </c>
      <c r="K400" s="6">
        <v>11.965326086956519</v>
      </c>
      <c r="L400" s="6">
        <f t="shared" si="24"/>
        <v>16.529130434782605</v>
      </c>
      <c r="M400" s="6">
        <f t="shared" si="25"/>
        <v>0.21908658694712571</v>
      </c>
      <c r="N400" s="6">
        <v>14.129673913043474</v>
      </c>
      <c r="O400" s="6">
        <v>0</v>
      </c>
      <c r="P400" s="6">
        <f t="shared" si="26"/>
        <v>14.129673913043474</v>
      </c>
      <c r="Q400" s="6">
        <f t="shared" si="27"/>
        <v>0.18728281227488827</v>
      </c>
    </row>
    <row r="401" spans="1:17" x14ac:dyDescent="0.3">
      <c r="A401" s="5" t="s">
        <v>31</v>
      </c>
      <c r="B401" s="5" t="s">
        <v>726</v>
      </c>
      <c r="C401" s="5" t="s">
        <v>500</v>
      </c>
      <c r="D401" s="5" t="s">
        <v>66</v>
      </c>
      <c r="E401" s="6">
        <v>114.02173913043478</v>
      </c>
      <c r="F401" s="6">
        <v>50.065217391304351</v>
      </c>
      <c r="G401" s="6">
        <v>0.39673913043478259</v>
      </c>
      <c r="H401" s="6">
        <v>0</v>
      </c>
      <c r="I401" s="6">
        <v>2.0869565217391304</v>
      </c>
      <c r="J401" s="6">
        <v>4.0760869565217392</v>
      </c>
      <c r="K401" s="6">
        <v>10.602173913043478</v>
      </c>
      <c r="L401" s="6">
        <f t="shared" si="24"/>
        <v>14.678260869565218</v>
      </c>
      <c r="M401" s="6">
        <f t="shared" si="25"/>
        <v>0.12873212583412774</v>
      </c>
      <c r="N401" s="6">
        <v>0</v>
      </c>
      <c r="O401" s="6">
        <v>0</v>
      </c>
      <c r="P401" s="6">
        <f t="shared" si="26"/>
        <v>0</v>
      </c>
      <c r="Q401" s="6">
        <f t="shared" si="27"/>
        <v>0</v>
      </c>
    </row>
    <row r="402" spans="1:17" x14ac:dyDescent="0.3">
      <c r="A402" s="5" t="s">
        <v>31</v>
      </c>
      <c r="B402" s="5" t="s">
        <v>727</v>
      </c>
      <c r="C402" s="5" t="s">
        <v>728</v>
      </c>
      <c r="D402" s="5" t="s">
        <v>223</v>
      </c>
      <c r="E402" s="6">
        <v>48.804347826086953</v>
      </c>
      <c r="F402" s="6">
        <v>5.4782608695652177</v>
      </c>
      <c r="G402" s="6">
        <v>6.5217391304347824E-2</v>
      </c>
      <c r="H402" s="6">
        <v>0.10326086956521739</v>
      </c>
      <c r="I402" s="6">
        <v>2.1739130434782608</v>
      </c>
      <c r="J402" s="6">
        <v>4.6195652173913047</v>
      </c>
      <c r="K402" s="6">
        <v>10.266304347826088</v>
      </c>
      <c r="L402" s="6">
        <f t="shared" si="24"/>
        <v>14.885869565217392</v>
      </c>
      <c r="M402" s="6">
        <f t="shared" si="25"/>
        <v>0.30501113585746109</v>
      </c>
      <c r="N402" s="6">
        <v>4.9103260869565215</v>
      </c>
      <c r="O402" s="6">
        <v>0</v>
      </c>
      <c r="P402" s="6">
        <f t="shared" si="26"/>
        <v>4.9103260869565215</v>
      </c>
      <c r="Q402" s="6">
        <f t="shared" si="27"/>
        <v>0.10061247216035635</v>
      </c>
    </row>
    <row r="403" spans="1:17" x14ac:dyDescent="0.3">
      <c r="A403" s="5" t="s">
        <v>31</v>
      </c>
      <c r="B403" s="5" t="s">
        <v>729</v>
      </c>
      <c r="C403" s="5" t="s">
        <v>730</v>
      </c>
      <c r="D403" s="5" t="s">
        <v>666</v>
      </c>
      <c r="E403" s="6">
        <v>113.66304347826087</v>
      </c>
      <c r="F403" s="6">
        <v>33.899891304347825</v>
      </c>
      <c r="G403" s="6">
        <v>0</v>
      </c>
      <c r="H403" s="6">
        <v>0</v>
      </c>
      <c r="I403" s="6">
        <v>5.75</v>
      </c>
      <c r="J403" s="6">
        <v>5.8695652173913047</v>
      </c>
      <c r="K403" s="6">
        <v>10.829565217391306</v>
      </c>
      <c r="L403" s="6">
        <f t="shared" si="24"/>
        <v>16.69913043478261</v>
      </c>
      <c r="M403" s="6">
        <f t="shared" si="25"/>
        <v>0.14691785406904467</v>
      </c>
      <c r="N403" s="6">
        <v>5.8800000000000017</v>
      </c>
      <c r="O403" s="6">
        <v>0</v>
      </c>
      <c r="P403" s="6">
        <f t="shared" si="26"/>
        <v>5.8800000000000017</v>
      </c>
      <c r="Q403" s="6">
        <f t="shared" si="27"/>
        <v>5.1731854260304112E-2</v>
      </c>
    </row>
    <row r="404" spans="1:17" x14ac:dyDescent="0.3">
      <c r="A404" s="5" t="s">
        <v>31</v>
      </c>
      <c r="B404" s="5" t="s">
        <v>731</v>
      </c>
      <c r="C404" s="5" t="s">
        <v>622</v>
      </c>
      <c r="D404" s="5" t="s">
        <v>59</v>
      </c>
      <c r="E404" s="6">
        <v>251.95652173913044</v>
      </c>
      <c r="F404" s="6">
        <v>5.1304347826086953</v>
      </c>
      <c r="G404" s="6">
        <v>5.7065217391304345E-2</v>
      </c>
      <c r="H404" s="6">
        <v>0.82989130434782588</v>
      </c>
      <c r="I404" s="6">
        <v>7.5108695652173916</v>
      </c>
      <c r="J404" s="6">
        <v>4.9211956521739131</v>
      </c>
      <c r="K404" s="6">
        <v>28.432065217391305</v>
      </c>
      <c r="L404" s="6">
        <f t="shared" si="24"/>
        <v>33.353260869565219</v>
      </c>
      <c r="M404" s="6">
        <f t="shared" si="25"/>
        <v>0.13237704918032786</v>
      </c>
      <c r="N404" s="6">
        <v>0</v>
      </c>
      <c r="O404" s="6">
        <v>15.796195652173912</v>
      </c>
      <c r="P404" s="6">
        <f t="shared" si="26"/>
        <v>15.796195652173912</v>
      </c>
      <c r="Q404" s="6">
        <f t="shared" si="27"/>
        <v>6.2694132873166525E-2</v>
      </c>
    </row>
    <row r="405" spans="1:17" x14ac:dyDescent="0.3">
      <c r="A405" s="5" t="s">
        <v>31</v>
      </c>
      <c r="B405" s="5" t="s">
        <v>732</v>
      </c>
      <c r="C405" s="5" t="s">
        <v>733</v>
      </c>
      <c r="D405" s="5" t="s">
        <v>245</v>
      </c>
      <c r="E405" s="6">
        <v>155.5</v>
      </c>
      <c r="F405" s="6">
        <v>5.5380434782608692</v>
      </c>
      <c r="G405" s="6">
        <v>0.47826086956521741</v>
      </c>
      <c r="H405" s="6">
        <v>0.88967391304347809</v>
      </c>
      <c r="I405" s="6">
        <v>0.47826086956521741</v>
      </c>
      <c r="J405" s="6">
        <v>7.9130434782608692</v>
      </c>
      <c r="K405" s="6">
        <v>11.480978260869565</v>
      </c>
      <c r="L405" s="6">
        <f t="shared" si="24"/>
        <v>19.394021739130434</v>
      </c>
      <c r="M405" s="6">
        <f t="shared" si="25"/>
        <v>0.12472039703620857</v>
      </c>
      <c r="N405" s="6">
        <v>7.6684782608695654</v>
      </c>
      <c r="O405" s="6">
        <v>3.7880434782608696</v>
      </c>
      <c r="P405" s="6">
        <f t="shared" si="26"/>
        <v>11.456521739130435</v>
      </c>
      <c r="Q405" s="6">
        <f t="shared" si="27"/>
        <v>7.3675380959038167E-2</v>
      </c>
    </row>
    <row r="406" spans="1:17" x14ac:dyDescent="0.3">
      <c r="A406" s="5" t="s">
        <v>31</v>
      </c>
      <c r="B406" s="5" t="s">
        <v>734</v>
      </c>
      <c r="C406" s="5" t="s">
        <v>735</v>
      </c>
      <c r="D406" s="5" t="s">
        <v>59</v>
      </c>
      <c r="E406" s="6">
        <v>101.69565217391305</v>
      </c>
      <c r="F406" s="6">
        <v>5.0543478260869561</v>
      </c>
      <c r="G406" s="6">
        <v>2.4456521739130436E-2</v>
      </c>
      <c r="H406" s="6">
        <v>0</v>
      </c>
      <c r="I406" s="6">
        <v>5.3913043478260869</v>
      </c>
      <c r="J406" s="6">
        <v>5.1304347826086953</v>
      </c>
      <c r="K406" s="6">
        <v>10.508152173913043</v>
      </c>
      <c r="L406" s="6">
        <f t="shared" si="24"/>
        <v>15.638586956521738</v>
      </c>
      <c r="M406" s="6">
        <f t="shared" si="25"/>
        <v>0.15377832407011544</v>
      </c>
      <c r="N406" s="6">
        <v>4.7282608695652177</v>
      </c>
      <c r="O406" s="6">
        <v>0</v>
      </c>
      <c r="P406" s="6">
        <f t="shared" si="26"/>
        <v>4.7282608695652177</v>
      </c>
      <c r="Q406" s="6">
        <f t="shared" si="27"/>
        <v>4.6494228302693459E-2</v>
      </c>
    </row>
    <row r="407" spans="1:17" x14ac:dyDescent="0.3">
      <c r="A407" s="5" t="s">
        <v>31</v>
      </c>
      <c r="B407" s="5" t="s">
        <v>736</v>
      </c>
      <c r="C407" s="5" t="s">
        <v>62</v>
      </c>
      <c r="D407" s="5" t="s">
        <v>52</v>
      </c>
      <c r="E407" s="6">
        <v>156.56521739130434</v>
      </c>
      <c r="F407" s="6">
        <v>8.8097826086956523</v>
      </c>
      <c r="G407" s="6">
        <v>0</v>
      </c>
      <c r="H407" s="6">
        <v>0</v>
      </c>
      <c r="I407" s="6">
        <v>6.7282608695652177</v>
      </c>
      <c r="J407" s="6">
        <v>0</v>
      </c>
      <c r="K407" s="6">
        <v>23.038913043478264</v>
      </c>
      <c r="L407" s="6">
        <f t="shared" si="24"/>
        <v>23.038913043478264</v>
      </c>
      <c r="M407" s="6">
        <f t="shared" si="25"/>
        <v>0.14715217995001389</v>
      </c>
      <c r="N407" s="6">
        <v>5.0631521739130427</v>
      </c>
      <c r="O407" s="6">
        <v>15.82804347826087</v>
      </c>
      <c r="P407" s="6">
        <f t="shared" si="26"/>
        <v>20.891195652173913</v>
      </c>
      <c r="Q407" s="6">
        <f t="shared" si="27"/>
        <v>0.13343446264926409</v>
      </c>
    </row>
    <row r="408" spans="1:17" x14ac:dyDescent="0.3">
      <c r="A408" s="5" t="s">
        <v>31</v>
      </c>
      <c r="B408" s="5" t="s">
        <v>737</v>
      </c>
      <c r="C408" s="5" t="s">
        <v>738</v>
      </c>
      <c r="D408" s="5" t="s">
        <v>666</v>
      </c>
      <c r="E408" s="6">
        <v>211.41304347826087</v>
      </c>
      <c r="F408" s="6">
        <v>65.565217391304344</v>
      </c>
      <c r="G408" s="6">
        <v>0.70652173913043481</v>
      </c>
      <c r="H408" s="6">
        <v>0</v>
      </c>
      <c r="I408" s="6">
        <v>5.2173913043478262</v>
      </c>
      <c r="J408" s="6">
        <v>4.8152173913043477</v>
      </c>
      <c r="K408" s="6">
        <v>34.084239130434781</v>
      </c>
      <c r="L408" s="6">
        <f t="shared" si="24"/>
        <v>38.899456521739125</v>
      </c>
      <c r="M408" s="6">
        <f t="shared" si="25"/>
        <v>0.18399742930591256</v>
      </c>
      <c r="N408" s="6">
        <v>16.611413043478262</v>
      </c>
      <c r="O408" s="6">
        <v>0</v>
      </c>
      <c r="P408" s="6">
        <f t="shared" si="26"/>
        <v>16.611413043478262</v>
      </c>
      <c r="Q408" s="6">
        <f t="shared" si="27"/>
        <v>7.8573264781491001E-2</v>
      </c>
    </row>
    <row r="409" spans="1:17" x14ac:dyDescent="0.3">
      <c r="A409" s="5" t="s">
        <v>31</v>
      </c>
      <c r="B409" s="5" t="s">
        <v>739</v>
      </c>
      <c r="C409" s="5" t="s">
        <v>740</v>
      </c>
      <c r="D409" s="5" t="s">
        <v>35</v>
      </c>
      <c r="E409" s="6">
        <v>48.260869565217391</v>
      </c>
      <c r="F409" s="6">
        <v>5.6996739130434779</v>
      </c>
      <c r="G409" s="6">
        <v>0.30706521739130432</v>
      </c>
      <c r="H409" s="6">
        <v>0.63858695652173914</v>
      </c>
      <c r="I409" s="6">
        <v>1.7608695652173914</v>
      </c>
      <c r="J409" s="6">
        <v>5.0733695652173916</v>
      </c>
      <c r="K409" s="6">
        <v>6.5897826086956499</v>
      </c>
      <c r="L409" s="6">
        <f t="shared" si="24"/>
        <v>11.663152173913041</v>
      </c>
      <c r="M409" s="6">
        <f t="shared" si="25"/>
        <v>0.24166891891891887</v>
      </c>
      <c r="N409" s="6">
        <v>4.0977173913043474</v>
      </c>
      <c r="O409" s="6">
        <v>0</v>
      </c>
      <c r="P409" s="6">
        <f t="shared" si="26"/>
        <v>4.0977173913043474</v>
      </c>
      <c r="Q409" s="6">
        <f t="shared" si="27"/>
        <v>8.4907657657657648E-2</v>
      </c>
    </row>
    <row r="410" spans="1:17" x14ac:dyDescent="0.3">
      <c r="A410" s="5" t="s">
        <v>31</v>
      </c>
      <c r="B410" s="5" t="s">
        <v>741</v>
      </c>
      <c r="C410" s="5" t="s">
        <v>82</v>
      </c>
      <c r="D410" s="5" t="s">
        <v>83</v>
      </c>
      <c r="E410" s="6">
        <v>105.06521739130434</v>
      </c>
      <c r="F410" s="6">
        <v>5.3913043478260869</v>
      </c>
      <c r="G410" s="6">
        <v>0</v>
      </c>
      <c r="H410" s="6">
        <v>0</v>
      </c>
      <c r="I410" s="6">
        <v>2.9782608695652173</v>
      </c>
      <c r="J410" s="6">
        <v>5.2119565217391308</v>
      </c>
      <c r="K410" s="6">
        <v>4.8016304347826084</v>
      </c>
      <c r="L410" s="6">
        <f t="shared" si="24"/>
        <v>10.013586956521738</v>
      </c>
      <c r="M410" s="6">
        <f t="shared" si="25"/>
        <v>9.5308297123939581E-2</v>
      </c>
      <c r="N410" s="6">
        <v>4.6277173913043477</v>
      </c>
      <c r="O410" s="6">
        <v>0</v>
      </c>
      <c r="P410" s="6">
        <f t="shared" si="26"/>
        <v>4.6277173913043477</v>
      </c>
      <c r="Q410" s="6">
        <f t="shared" si="27"/>
        <v>4.4046141113180219E-2</v>
      </c>
    </row>
    <row r="411" spans="1:17" x14ac:dyDescent="0.3">
      <c r="A411" s="5" t="s">
        <v>31</v>
      </c>
      <c r="B411" s="5" t="s">
        <v>742</v>
      </c>
      <c r="C411" s="5" t="s">
        <v>237</v>
      </c>
      <c r="D411" s="5" t="s">
        <v>238</v>
      </c>
      <c r="E411" s="6">
        <v>117.27173913043478</v>
      </c>
      <c r="F411" s="6">
        <v>5.1739130434782608</v>
      </c>
      <c r="G411" s="6">
        <v>0.36956521739130432</v>
      </c>
      <c r="H411" s="6">
        <v>0.40760869565217389</v>
      </c>
      <c r="I411" s="6">
        <v>4.3695652173913047</v>
      </c>
      <c r="J411" s="6">
        <v>5.1304347826086953</v>
      </c>
      <c r="K411" s="6">
        <v>15.425652173913045</v>
      </c>
      <c r="L411" s="6">
        <f t="shared" si="24"/>
        <v>20.556086956521739</v>
      </c>
      <c r="M411" s="6">
        <f t="shared" si="25"/>
        <v>0.17528593938270459</v>
      </c>
      <c r="N411" s="6">
        <v>9.7717391304347831</v>
      </c>
      <c r="O411" s="6">
        <v>0</v>
      </c>
      <c r="P411" s="6">
        <f t="shared" si="26"/>
        <v>9.7717391304347831</v>
      </c>
      <c r="Q411" s="6">
        <f t="shared" si="27"/>
        <v>8.3325609416998805E-2</v>
      </c>
    </row>
    <row r="412" spans="1:17" x14ac:dyDescent="0.3">
      <c r="A412" s="5" t="s">
        <v>31</v>
      </c>
      <c r="B412" s="5" t="s">
        <v>743</v>
      </c>
      <c r="C412" s="5" t="s">
        <v>744</v>
      </c>
      <c r="D412" s="5" t="s">
        <v>314</v>
      </c>
      <c r="E412" s="6">
        <v>66.217391304347828</v>
      </c>
      <c r="F412" s="6">
        <v>5.2173913043478262</v>
      </c>
      <c r="G412" s="6">
        <v>2.1739130434782608E-2</v>
      </c>
      <c r="H412" s="6">
        <v>0.33804347826086956</v>
      </c>
      <c r="I412" s="6">
        <v>0.59782608695652173</v>
      </c>
      <c r="J412" s="6">
        <v>4.2418478260869561</v>
      </c>
      <c r="K412" s="6">
        <v>5.0135869565217392</v>
      </c>
      <c r="L412" s="6">
        <f t="shared" si="24"/>
        <v>9.2554347826086953</v>
      </c>
      <c r="M412" s="6">
        <f t="shared" si="25"/>
        <v>0.13977347340774784</v>
      </c>
      <c r="N412" s="6">
        <v>5.0543478260869561</v>
      </c>
      <c r="O412" s="6">
        <v>0</v>
      </c>
      <c r="P412" s="6">
        <f t="shared" si="26"/>
        <v>5.0543478260869561</v>
      </c>
      <c r="Q412" s="6">
        <f t="shared" si="27"/>
        <v>7.6329612606697295E-2</v>
      </c>
    </row>
    <row r="413" spans="1:17" x14ac:dyDescent="0.3">
      <c r="A413" s="5" t="s">
        <v>31</v>
      </c>
      <c r="B413" s="5" t="s">
        <v>745</v>
      </c>
      <c r="C413" s="5" t="s">
        <v>746</v>
      </c>
      <c r="D413" s="5" t="s">
        <v>599</v>
      </c>
      <c r="E413" s="6">
        <v>121.15217391304348</v>
      </c>
      <c r="F413" s="6">
        <v>9.6521739130434785</v>
      </c>
      <c r="G413" s="6">
        <v>0.51086956521739135</v>
      </c>
      <c r="H413" s="6">
        <v>1.2065217391304348</v>
      </c>
      <c r="I413" s="6">
        <v>4.7173913043478262</v>
      </c>
      <c r="J413" s="6">
        <v>22.986956521739128</v>
      </c>
      <c r="K413" s="6">
        <v>5.6413043478260869</v>
      </c>
      <c r="L413" s="6">
        <f t="shared" si="24"/>
        <v>28.628260869565214</v>
      </c>
      <c r="M413" s="6">
        <f t="shared" si="25"/>
        <v>0.23630001794365688</v>
      </c>
      <c r="N413" s="6">
        <v>0</v>
      </c>
      <c r="O413" s="6">
        <v>11.877934782608696</v>
      </c>
      <c r="P413" s="6">
        <f t="shared" si="26"/>
        <v>11.877934782608696</v>
      </c>
      <c r="Q413" s="6">
        <f t="shared" si="27"/>
        <v>9.8041449847478909E-2</v>
      </c>
    </row>
    <row r="414" spans="1:17" x14ac:dyDescent="0.3">
      <c r="A414" s="5" t="s">
        <v>31</v>
      </c>
      <c r="B414" s="5" t="s">
        <v>747</v>
      </c>
      <c r="C414" s="5" t="s">
        <v>748</v>
      </c>
      <c r="D414" s="5" t="s">
        <v>125</v>
      </c>
      <c r="E414" s="6">
        <v>101.73913043478261</v>
      </c>
      <c r="F414" s="6">
        <v>5.7391304347826084</v>
      </c>
      <c r="G414" s="6">
        <v>0</v>
      </c>
      <c r="H414" s="6">
        <v>0</v>
      </c>
      <c r="I414" s="6">
        <v>4.2282608695652177</v>
      </c>
      <c r="J414" s="6">
        <v>4.3940217391304346</v>
      </c>
      <c r="K414" s="6">
        <v>4.4592391304347823</v>
      </c>
      <c r="L414" s="6">
        <f t="shared" si="24"/>
        <v>8.8532608695652169</v>
      </c>
      <c r="M414" s="6">
        <f t="shared" si="25"/>
        <v>8.7019230769230765E-2</v>
      </c>
      <c r="N414" s="6">
        <v>5.9048913043478262</v>
      </c>
      <c r="O414" s="6">
        <v>0</v>
      </c>
      <c r="P414" s="6">
        <f t="shared" si="26"/>
        <v>5.9048913043478262</v>
      </c>
      <c r="Q414" s="6">
        <f t="shared" si="27"/>
        <v>5.8039529914529916E-2</v>
      </c>
    </row>
    <row r="415" spans="1:17" x14ac:dyDescent="0.3">
      <c r="A415" s="5" t="s">
        <v>31</v>
      </c>
      <c r="B415" s="5" t="s">
        <v>749</v>
      </c>
      <c r="C415" s="5" t="s">
        <v>750</v>
      </c>
      <c r="D415" s="5" t="s">
        <v>102</v>
      </c>
      <c r="E415" s="6">
        <v>82.097826086956516</v>
      </c>
      <c r="F415" s="6">
        <v>5.1304347826086953</v>
      </c>
      <c r="G415" s="6">
        <v>0</v>
      </c>
      <c r="H415" s="6">
        <v>0.4313043478260869</v>
      </c>
      <c r="I415" s="6">
        <v>2.3260869565217392</v>
      </c>
      <c r="J415" s="6">
        <v>0</v>
      </c>
      <c r="K415" s="6">
        <v>13.684782608695652</v>
      </c>
      <c r="L415" s="6">
        <f t="shared" si="24"/>
        <v>13.684782608695652</v>
      </c>
      <c r="M415" s="6">
        <f t="shared" si="25"/>
        <v>0.16668873295379322</v>
      </c>
      <c r="N415" s="6">
        <v>12.475543478260869</v>
      </c>
      <c r="O415" s="6">
        <v>0</v>
      </c>
      <c r="P415" s="6">
        <f t="shared" si="26"/>
        <v>12.475543478260869</v>
      </c>
      <c r="Q415" s="6">
        <f t="shared" si="27"/>
        <v>0.1519594862968357</v>
      </c>
    </row>
    <row r="416" spans="1:17" x14ac:dyDescent="0.3">
      <c r="A416" s="5" t="s">
        <v>31</v>
      </c>
      <c r="B416" s="5" t="s">
        <v>751</v>
      </c>
      <c r="C416" s="5" t="s">
        <v>365</v>
      </c>
      <c r="D416" s="5" t="s">
        <v>71</v>
      </c>
      <c r="E416" s="6">
        <v>357.29347826086956</v>
      </c>
      <c r="F416" s="6">
        <v>9.9239130434782616</v>
      </c>
      <c r="G416" s="6">
        <v>0.33695652173913043</v>
      </c>
      <c r="H416" s="6">
        <v>2.0489130434782608</v>
      </c>
      <c r="I416" s="6">
        <v>4.6956521739130439</v>
      </c>
      <c r="J416" s="6">
        <v>7.4184782608695654</v>
      </c>
      <c r="K416" s="6">
        <v>106.73913043478261</v>
      </c>
      <c r="L416" s="6">
        <f t="shared" si="24"/>
        <v>114.15760869565217</v>
      </c>
      <c r="M416" s="6">
        <f t="shared" si="25"/>
        <v>0.31950655593075961</v>
      </c>
      <c r="N416" s="6">
        <v>21.288043478260871</v>
      </c>
      <c r="O416" s="6">
        <v>0</v>
      </c>
      <c r="P416" s="6">
        <f t="shared" si="26"/>
        <v>21.288043478260871</v>
      </c>
      <c r="Q416" s="6">
        <f t="shared" si="27"/>
        <v>5.9581393933862678E-2</v>
      </c>
    </row>
    <row r="417" spans="1:17" x14ac:dyDescent="0.3">
      <c r="A417" s="5" t="s">
        <v>31</v>
      </c>
      <c r="B417" s="5" t="s">
        <v>752</v>
      </c>
      <c r="C417" s="5" t="s">
        <v>385</v>
      </c>
      <c r="D417" s="5" t="s">
        <v>151</v>
      </c>
      <c r="E417" s="6">
        <v>85.489130434782609</v>
      </c>
      <c r="F417" s="6">
        <v>5.2173913043478262</v>
      </c>
      <c r="G417" s="6">
        <v>0</v>
      </c>
      <c r="H417" s="6">
        <v>0</v>
      </c>
      <c r="I417" s="6">
        <v>0</v>
      </c>
      <c r="J417" s="6">
        <v>5.0434782608695654</v>
      </c>
      <c r="K417" s="6">
        <v>10.168478260869565</v>
      </c>
      <c r="L417" s="6">
        <f t="shared" si="24"/>
        <v>15.211956521739129</v>
      </c>
      <c r="M417" s="6">
        <f t="shared" si="25"/>
        <v>0.17794024157660521</v>
      </c>
      <c r="N417" s="6">
        <v>5.3913043478260869</v>
      </c>
      <c r="O417" s="6">
        <v>0</v>
      </c>
      <c r="P417" s="6">
        <f t="shared" si="26"/>
        <v>5.3913043478260869</v>
      </c>
      <c r="Q417" s="6">
        <f t="shared" si="27"/>
        <v>6.3064208518753967E-2</v>
      </c>
    </row>
    <row r="418" spans="1:17" x14ac:dyDescent="0.3">
      <c r="A418" s="5" t="s">
        <v>31</v>
      </c>
      <c r="B418" s="5" t="s">
        <v>753</v>
      </c>
      <c r="C418" s="5" t="s">
        <v>754</v>
      </c>
      <c r="D418" s="5" t="s">
        <v>35</v>
      </c>
      <c r="E418" s="6">
        <v>110.28260869565217</v>
      </c>
      <c r="F418" s="6">
        <v>4.3586956521739131</v>
      </c>
      <c r="G418" s="6">
        <v>0</v>
      </c>
      <c r="H418" s="6">
        <v>0</v>
      </c>
      <c r="I418" s="6">
        <v>3.8586956521739131</v>
      </c>
      <c r="J418" s="6">
        <v>5.8515217391304351</v>
      </c>
      <c r="K418" s="6">
        <v>13.389782608695654</v>
      </c>
      <c r="L418" s="6">
        <f t="shared" si="24"/>
        <v>19.241304347826087</v>
      </c>
      <c r="M418" s="6">
        <f t="shared" si="25"/>
        <v>0.17447269860043368</v>
      </c>
      <c r="N418" s="6">
        <v>0</v>
      </c>
      <c r="O418" s="6">
        <v>7.1793478260869561</v>
      </c>
      <c r="P418" s="6">
        <f t="shared" si="26"/>
        <v>7.1793478260869561</v>
      </c>
      <c r="Q418" s="6">
        <f t="shared" si="27"/>
        <v>6.5099546619357379E-2</v>
      </c>
    </row>
    <row r="419" spans="1:17" x14ac:dyDescent="0.3">
      <c r="A419" s="5" t="s">
        <v>31</v>
      </c>
      <c r="B419" s="5" t="s">
        <v>755</v>
      </c>
      <c r="C419" s="5" t="s">
        <v>261</v>
      </c>
      <c r="D419" s="5" t="s">
        <v>262</v>
      </c>
      <c r="E419" s="6">
        <v>59.043478260869563</v>
      </c>
      <c r="F419" s="6">
        <v>4</v>
      </c>
      <c r="G419" s="6">
        <v>0</v>
      </c>
      <c r="H419" s="6">
        <v>0</v>
      </c>
      <c r="I419" s="6">
        <v>0</v>
      </c>
      <c r="J419" s="6">
        <v>0</v>
      </c>
      <c r="K419" s="6">
        <v>5.0260869565217394</v>
      </c>
      <c r="L419" s="6">
        <f t="shared" si="24"/>
        <v>5.0260869565217394</v>
      </c>
      <c r="M419" s="6">
        <f t="shared" si="25"/>
        <v>8.5125184094256262E-2</v>
      </c>
      <c r="N419" s="6">
        <v>5.7804347826086975</v>
      </c>
      <c r="O419" s="6">
        <v>0</v>
      </c>
      <c r="P419" s="6">
        <f t="shared" si="26"/>
        <v>5.7804347826086975</v>
      </c>
      <c r="Q419" s="6">
        <f t="shared" si="27"/>
        <v>9.7901325478645107E-2</v>
      </c>
    </row>
    <row r="420" spans="1:17" x14ac:dyDescent="0.3">
      <c r="A420" s="5" t="s">
        <v>31</v>
      </c>
      <c r="B420" s="5" t="s">
        <v>756</v>
      </c>
      <c r="C420" s="5" t="s">
        <v>757</v>
      </c>
      <c r="D420" s="5" t="s">
        <v>32</v>
      </c>
      <c r="E420" s="6">
        <v>89.271739130434781</v>
      </c>
      <c r="F420" s="6">
        <v>5.4782608695652177</v>
      </c>
      <c r="G420" s="6">
        <v>0.28260869565217389</v>
      </c>
      <c r="H420" s="6">
        <v>0.40043478260869569</v>
      </c>
      <c r="I420" s="6">
        <v>3.4565217391304346</v>
      </c>
      <c r="J420" s="6">
        <v>0</v>
      </c>
      <c r="K420" s="6">
        <v>10.574782608695649</v>
      </c>
      <c r="L420" s="6">
        <f t="shared" si="24"/>
        <v>10.574782608695649</v>
      </c>
      <c r="M420" s="6">
        <f t="shared" si="25"/>
        <v>0.11845610617314012</v>
      </c>
      <c r="N420" s="6">
        <v>5.9271739130434788</v>
      </c>
      <c r="O420" s="6">
        <v>0</v>
      </c>
      <c r="P420" s="6">
        <f t="shared" si="26"/>
        <v>5.9271739130434788</v>
      </c>
      <c r="Q420" s="6">
        <f t="shared" si="27"/>
        <v>6.6394740046268122E-2</v>
      </c>
    </row>
    <row r="421" spans="1:17" x14ac:dyDescent="0.3">
      <c r="A421" s="5" t="s">
        <v>31</v>
      </c>
      <c r="B421" s="5" t="s">
        <v>758</v>
      </c>
      <c r="C421" s="5" t="s">
        <v>759</v>
      </c>
      <c r="D421" s="5" t="s">
        <v>83</v>
      </c>
      <c r="E421" s="6">
        <v>51.804347826086953</v>
      </c>
      <c r="F421" s="6">
        <v>5.2173913043478262</v>
      </c>
      <c r="G421" s="6">
        <v>0.15652173913043477</v>
      </c>
      <c r="H421" s="6">
        <v>0.28336956521739126</v>
      </c>
      <c r="I421" s="6">
        <v>1.2934782608695652</v>
      </c>
      <c r="J421" s="6">
        <v>0</v>
      </c>
      <c r="K421" s="6">
        <v>0</v>
      </c>
      <c r="L421" s="6">
        <f t="shared" si="24"/>
        <v>0</v>
      </c>
      <c r="M421" s="6">
        <f t="shared" si="25"/>
        <v>0</v>
      </c>
      <c r="N421" s="6">
        <v>5.1304347826086953</v>
      </c>
      <c r="O421" s="6">
        <v>0</v>
      </c>
      <c r="P421" s="6">
        <f t="shared" si="26"/>
        <v>5.1304347826086953</v>
      </c>
      <c r="Q421" s="6">
        <f t="shared" si="27"/>
        <v>9.9034830046160302E-2</v>
      </c>
    </row>
    <row r="422" spans="1:17" x14ac:dyDescent="0.3">
      <c r="A422" s="5" t="s">
        <v>31</v>
      </c>
      <c r="B422" s="5" t="s">
        <v>760</v>
      </c>
      <c r="C422" s="5" t="s">
        <v>421</v>
      </c>
      <c r="D422" s="5" t="s">
        <v>422</v>
      </c>
      <c r="E422" s="6">
        <v>55.576086956521742</v>
      </c>
      <c r="F422" s="6">
        <v>4.5652173913043477</v>
      </c>
      <c r="G422" s="6">
        <v>0</v>
      </c>
      <c r="H422" s="6">
        <v>0</v>
      </c>
      <c r="I422" s="6">
        <v>0</v>
      </c>
      <c r="J422" s="6">
        <v>5.4782608695652177</v>
      </c>
      <c r="K422" s="6">
        <v>2.6739130434782608</v>
      </c>
      <c r="L422" s="6">
        <f t="shared" si="24"/>
        <v>8.1521739130434785</v>
      </c>
      <c r="M422" s="6">
        <f t="shared" si="25"/>
        <v>0.14668492079014278</v>
      </c>
      <c r="N422" s="6">
        <v>8.1521739130434784E-2</v>
      </c>
      <c r="O422" s="6">
        <v>0</v>
      </c>
      <c r="P422" s="6">
        <f t="shared" si="26"/>
        <v>8.1521739130434784E-2</v>
      </c>
      <c r="Q422" s="6">
        <f t="shared" si="27"/>
        <v>1.4668492079014277E-3</v>
      </c>
    </row>
    <row r="423" spans="1:17" x14ac:dyDescent="0.3">
      <c r="A423" s="5" t="s">
        <v>31</v>
      </c>
      <c r="B423" s="5" t="s">
        <v>761</v>
      </c>
      <c r="C423" s="5" t="s">
        <v>723</v>
      </c>
      <c r="D423" s="5" t="s">
        <v>151</v>
      </c>
      <c r="E423" s="6">
        <v>643.35869565217388</v>
      </c>
      <c r="F423" s="6">
        <v>4.5978260869565215</v>
      </c>
      <c r="G423" s="6">
        <v>0.39130434782608697</v>
      </c>
      <c r="H423" s="6">
        <v>2.5706521739130435</v>
      </c>
      <c r="I423" s="6">
        <v>20.652173913043477</v>
      </c>
      <c r="J423" s="6">
        <v>4.4320652173913047</v>
      </c>
      <c r="K423" s="6">
        <v>74.203804347826093</v>
      </c>
      <c r="L423" s="6">
        <f t="shared" si="24"/>
        <v>78.635869565217405</v>
      </c>
      <c r="M423" s="6">
        <f t="shared" si="25"/>
        <v>0.12222710300900508</v>
      </c>
      <c r="N423" s="6">
        <v>31.527173913043477</v>
      </c>
      <c r="O423" s="6">
        <v>0</v>
      </c>
      <c r="P423" s="6">
        <f t="shared" si="26"/>
        <v>31.527173913043477</v>
      </c>
      <c r="Q423" s="6">
        <f t="shared" si="27"/>
        <v>4.9004037912449949E-2</v>
      </c>
    </row>
    <row r="424" spans="1:17" x14ac:dyDescent="0.3">
      <c r="A424" s="5" t="s">
        <v>31</v>
      </c>
      <c r="B424" s="5" t="s">
        <v>762</v>
      </c>
      <c r="C424" s="5" t="s">
        <v>763</v>
      </c>
      <c r="D424" s="5" t="s">
        <v>666</v>
      </c>
      <c r="E424" s="6">
        <v>103.8695652173913</v>
      </c>
      <c r="F424" s="6">
        <v>5.1304347826086953</v>
      </c>
      <c r="G424" s="6">
        <v>0.35434782608695653</v>
      </c>
      <c r="H424" s="6">
        <v>1.1684782608695652</v>
      </c>
      <c r="I424" s="6">
        <v>5.4782608695652177</v>
      </c>
      <c r="J424" s="6">
        <v>5.1739130434782608</v>
      </c>
      <c r="K424" s="6">
        <v>17.496630434782606</v>
      </c>
      <c r="L424" s="6">
        <f t="shared" si="24"/>
        <v>22.670543478260868</v>
      </c>
      <c r="M424" s="6">
        <f t="shared" si="25"/>
        <v>0.21825973210548347</v>
      </c>
      <c r="N424" s="6">
        <v>10</v>
      </c>
      <c r="O424" s="6">
        <v>0</v>
      </c>
      <c r="P424" s="6">
        <f t="shared" si="26"/>
        <v>10</v>
      </c>
      <c r="Q424" s="6">
        <f t="shared" si="27"/>
        <v>9.627459187944748E-2</v>
      </c>
    </row>
    <row r="425" spans="1:17" x14ac:dyDescent="0.3">
      <c r="A425" s="5" t="s">
        <v>31</v>
      </c>
      <c r="B425" s="5" t="s">
        <v>764</v>
      </c>
      <c r="C425" s="5" t="s">
        <v>504</v>
      </c>
      <c r="D425" s="5" t="s">
        <v>94</v>
      </c>
      <c r="E425" s="6">
        <v>94.489130434782609</v>
      </c>
      <c r="F425" s="6">
        <v>5.2173913043478262</v>
      </c>
      <c r="G425" s="6">
        <v>0.14130434782608695</v>
      </c>
      <c r="H425" s="6">
        <v>0.28260869565217389</v>
      </c>
      <c r="I425" s="6">
        <v>0</v>
      </c>
      <c r="J425" s="6">
        <v>0</v>
      </c>
      <c r="K425" s="6">
        <v>18.720108695652176</v>
      </c>
      <c r="L425" s="6">
        <f t="shared" si="24"/>
        <v>18.720108695652176</v>
      </c>
      <c r="M425" s="6">
        <f t="shared" si="25"/>
        <v>0.1981191763487864</v>
      </c>
      <c r="N425" s="6">
        <v>5.4782608695652177</v>
      </c>
      <c r="O425" s="6">
        <v>0</v>
      </c>
      <c r="P425" s="6">
        <f t="shared" si="26"/>
        <v>5.4782608695652177</v>
      </c>
      <c r="Q425" s="6">
        <f t="shared" si="27"/>
        <v>5.7977683193373986E-2</v>
      </c>
    </row>
    <row r="426" spans="1:17" x14ac:dyDescent="0.3">
      <c r="A426" s="5" t="s">
        <v>31</v>
      </c>
      <c r="B426" s="5" t="s">
        <v>765</v>
      </c>
      <c r="C426" s="5" t="s">
        <v>665</v>
      </c>
      <c r="D426" s="5" t="s">
        <v>666</v>
      </c>
      <c r="E426" s="6">
        <v>65.956521739130437</v>
      </c>
      <c r="F426" s="6">
        <v>4.5326086956521738</v>
      </c>
      <c r="G426" s="6">
        <v>0.2608695652173913</v>
      </c>
      <c r="H426" s="6">
        <v>0.22826086956521738</v>
      </c>
      <c r="I426" s="6">
        <v>0.60869565217391308</v>
      </c>
      <c r="J426" s="6">
        <v>5.7201086956521738</v>
      </c>
      <c r="K426" s="6">
        <v>1.5108695652173914</v>
      </c>
      <c r="L426" s="6">
        <f t="shared" si="24"/>
        <v>7.2309782608695654</v>
      </c>
      <c r="M426" s="6">
        <f t="shared" si="25"/>
        <v>0.10963249835201054</v>
      </c>
      <c r="N426" s="6">
        <v>0</v>
      </c>
      <c r="O426" s="6">
        <v>0</v>
      </c>
      <c r="P426" s="6">
        <f t="shared" si="26"/>
        <v>0</v>
      </c>
      <c r="Q426" s="6">
        <f t="shared" si="27"/>
        <v>0</v>
      </c>
    </row>
    <row r="427" spans="1:17" x14ac:dyDescent="0.3">
      <c r="A427" s="5" t="s">
        <v>31</v>
      </c>
      <c r="B427" s="5" t="s">
        <v>766</v>
      </c>
      <c r="C427" s="5" t="s">
        <v>425</v>
      </c>
      <c r="D427" s="5" t="s">
        <v>125</v>
      </c>
      <c r="E427" s="6">
        <v>40</v>
      </c>
      <c r="F427" s="6">
        <v>5.1195652173913047</v>
      </c>
      <c r="G427" s="6">
        <v>0</v>
      </c>
      <c r="H427" s="6">
        <v>0</v>
      </c>
      <c r="I427" s="6">
        <v>0.78260869565217395</v>
      </c>
      <c r="J427" s="6">
        <v>3.8586956521739131</v>
      </c>
      <c r="K427" s="6">
        <v>3.3152173913043477</v>
      </c>
      <c r="L427" s="6">
        <f t="shared" si="24"/>
        <v>7.1739130434782608</v>
      </c>
      <c r="M427" s="6">
        <f t="shared" si="25"/>
        <v>0.17934782608695651</v>
      </c>
      <c r="N427" s="6">
        <v>5.4021739130434785</v>
      </c>
      <c r="O427" s="6">
        <v>0</v>
      </c>
      <c r="P427" s="6">
        <f t="shared" si="26"/>
        <v>5.4021739130434785</v>
      </c>
      <c r="Q427" s="6">
        <f t="shared" si="27"/>
        <v>0.13505434782608697</v>
      </c>
    </row>
    <row r="428" spans="1:17" x14ac:dyDescent="0.3">
      <c r="A428" s="5" t="s">
        <v>31</v>
      </c>
      <c r="B428" s="5" t="s">
        <v>767</v>
      </c>
      <c r="C428" s="5" t="s">
        <v>768</v>
      </c>
      <c r="D428" s="5" t="s">
        <v>83</v>
      </c>
      <c r="E428" s="6">
        <v>72.184782608695656</v>
      </c>
      <c r="F428" s="6">
        <v>5.2173913043478262</v>
      </c>
      <c r="G428" s="6">
        <v>0.39130434782608697</v>
      </c>
      <c r="H428" s="6">
        <v>0.54891304347826086</v>
      </c>
      <c r="I428" s="6">
        <v>4.0326086956521738</v>
      </c>
      <c r="J428" s="6">
        <v>4.5271739130434785</v>
      </c>
      <c r="K428" s="6">
        <v>9.2228260869565215</v>
      </c>
      <c r="L428" s="6">
        <f t="shared" si="24"/>
        <v>13.75</v>
      </c>
      <c r="M428" s="6">
        <f t="shared" si="25"/>
        <v>0.19048336093961751</v>
      </c>
      <c r="N428" s="6">
        <v>3.1032608695652173</v>
      </c>
      <c r="O428" s="6">
        <v>0</v>
      </c>
      <c r="P428" s="6">
        <f t="shared" si="26"/>
        <v>3.1032608695652173</v>
      </c>
      <c r="Q428" s="6">
        <f t="shared" si="27"/>
        <v>4.2990513476886011E-2</v>
      </c>
    </row>
    <row r="429" spans="1:17" x14ac:dyDescent="0.3">
      <c r="A429" s="5" t="s">
        <v>31</v>
      </c>
      <c r="B429" s="5" t="s">
        <v>769</v>
      </c>
      <c r="C429" s="5" t="s">
        <v>104</v>
      </c>
      <c r="D429" s="5" t="s">
        <v>105</v>
      </c>
      <c r="E429" s="6">
        <v>125.69565217391305</v>
      </c>
      <c r="F429" s="6">
        <v>6.8239130434782602</v>
      </c>
      <c r="G429" s="6">
        <v>3.4456521739130435</v>
      </c>
      <c r="H429" s="6">
        <v>3.4456521739130435</v>
      </c>
      <c r="I429" s="6">
        <v>0</v>
      </c>
      <c r="J429" s="6">
        <v>0</v>
      </c>
      <c r="K429" s="6">
        <v>18.861413043478251</v>
      </c>
      <c r="L429" s="6">
        <f t="shared" si="24"/>
        <v>18.861413043478251</v>
      </c>
      <c r="M429" s="6">
        <f t="shared" si="25"/>
        <v>0.15005620892424759</v>
      </c>
      <c r="N429" s="6">
        <v>16.870108695652174</v>
      </c>
      <c r="O429" s="6">
        <v>0</v>
      </c>
      <c r="P429" s="6">
        <f t="shared" si="26"/>
        <v>16.870108695652174</v>
      </c>
      <c r="Q429" s="6">
        <f t="shared" si="27"/>
        <v>0.13421393981321342</v>
      </c>
    </row>
    <row r="430" spans="1:17" x14ac:dyDescent="0.3">
      <c r="A430" s="5" t="s">
        <v>31</v>
      </c>
      <c r="B430" s="5" t="s">
        <v>770</v>
      </c>
      <c r="C430" s="5" t="s">
        <v>771</v>
      </c>
      <c r="D430" s="5" t="s">
        <v>215</v>
      </c>
      <c r="E430" s="6">
        <v>98.945652173913047</v>
      </c>
      <c r="F430" s="6">
        <v>4.9402173913043477</v>
      </c>
      <c r="G430" s="6">
        <v>4.3478260869565216E-2</v>
      </c>
      <c r="H430" s="6">
        <v>0.52173913043478259</v>
      </c>
      <c r="I430" s="6">
        <v>1.7391304347826086</v>
      </c>
      <c r="J430" s="6">
        <v>4.9673913043478262</v>
      </c>
      <c r="K430" s="6">
        <v>0</v>
      </c>
      <c r="L430" s="6">
        <f t="shared" si="24"/>
        <v>4.9673913043478262</v>
      </c>
      <c r="M430" s="6">
        <f t="shared" si="25"/>
        <v>5.0203229704493021E-2</v>
      </c>
      <c r="N430" s="6">
        <v>7.1440217391304346</v>
      </c>
      <c r="O430" s="6">
        <v>0</v>
      </c>
      <c r="P430" s="6">
        <f t="shared" si="26"/>
        <v>7.1440217391304346</v>
      </c>
      <c r="Q430" s="6">
        <f t="shared" si="27"/>
        <v>7.2201472042183898E-2</v>
      </c>
    </row>
    <row r="431" spans="1:17" x14ac:dyDescent="0.3">
      <c r="A431" s="5" t="s">
        <v>31</v>
      </c>
      <c r="B431" s="5" t="s">
        <v>772</v>
      </c>
      <c r="C431" s="5" t="s">
        <v>773</v>
      </c>
      <c r="D431" s="5" t="s">
        <v>774</v>
      </c>
      <c r="E431" s="6">
        <v>130.38043478260869</v>
      </c>
      <c r="F431" s="6">
        <v>0</v>
      </c>
      <c r="G431" s="6">
        <v>0.29891304347826086</v>
      </c>
      <c r="H431" s="6">
        <v>0.76456521739130456</v>
      </c>
      <c r="I431" s="6">
        <v>0</v>
      </c>
      <c r="J431" s="6">
        <v>0</v>
      </c>
      <c r="K431" s="6">
        <v>0</v>
      </c>
      <c r="L431" s="6">
        <f t="shared" si="24"/>
        <v>0</v>
      </c>
      <c r="M431" s="6">
        <f t="shared" si="25"/>
        <v>0</v>
      </c>
      <c r="N431" s="6">
        <v>0</v>
      </c>
      <c r="O431" s="6">
        <v>0</v>
      </c>
      <c r="P431" s="6">
        <f t="shared" si="26"/>
        <v>0</v>
      </c>
      <c r="Q431" s="6">
        <f t="shared" si="27"/>
        <v>0</v>
      </c>
    </row>
    <row r="432" spans="1:17" x14ac:dyDescent="0.3">
      <c r="A432" s="5" t="s">
        <v>31</v>
      </c>
      <c r="B432" s="5" t="s">
        <v>775</v>
      </c>
      <c r="C432" s="5" t="s">
        <v>771</v>
      </c>
      <c r="D432" s="5" t="s">
        <v>215</v>
      </c>
      <c r="E432" s="6">
        <v>83.826086956521735</v>
      </c>
      <c r="F432" s="6">
        <v>4.7282608695652177</v>
      </c>
      <c r="G432" s="6">
        <v>0.69021739130434778</v>
      </c>
      <c r="H432" s="6">
        <v>0.35706521739130437</v>
      </c>
      <c r="I432" s="6">
        <v>0</v>
      </c>
      <c r="J432" s="6">
        <v>4.4592391304347823</v>
      </c>
      <c r="K432" s="6">
        <v>2.652173913043478</v>
      </c>
      <c r="L432" s="6">
        <f t="shared" si="24"/>
        <v>7.1114130434782599</v>
      </c>
      <c r="M432" s="6">
        <f t="shared" si="25"/>
        <v>8.4835321576763476E-2</v>
      </c>
      <c r="N432" s="6">
        <v>5.1875</v>
      </c>
      <c r="O432" s="6">
        <v>4.5380434782608692</v>
      </c>
      <c r="P432" s="6">
        <f t="shared" si="26"/>
        <v>9.7255434782608692</v>
      </c>
      <c r="Q432" s="6">
        <f t="shared" si="27"/>
        <v>0.11602048755186722</v>
      </c>
    </row>
    <row r="433" spans="1:17" x14ac:dyDescent="0.3">
      <c r="A433" s="5" t="s">
        <v>31</v>
      </c>
      <c r="B433" s="5" t="s">
        <v>776</v>
      </c>
      <c r="C433" s="5" t="s">
        <v>385</v>
      </c>
      <c r="D433" s="5" t="s">
        <v>151</v>
      </c>
      <c r="E433" s="6">
        <v>162.11956521739131</v>
      </c>
      <c r="F433" s="6">
        <v>7.6521739130434785</v>
      </c>
      <c r="G433" s="6">
        <v>0.48369565217391303</v>
      </c>
      <c r="H433" s="6">
        <v>0.58586956521739175</v>
      </c>
      <c r="I433" s="6">
        <v>6.8369565217391308</v>
      </c>
      <c r="J433" s="6">
        <v>0</v>
      </c>
      <c r="K433" s="6">
        <v>22.524239130434783</v>
      </c>
      <c r="L433" s="6">
        <f t="shared" si="24"/>
        <v>22.524239130434783</v>
      </c>
      <c r="M433" s="6">
        <f t="shared" si="25"/>
        <v>0.13893597049949716</v>
      </c>
      <c r="N433" s="6">
        <v>0</v>
      </c>
      <c r="O433" s="6">
        <v>10.756521739130434</v>
      </c>
      <c r="P433" s="6">
        <f t="shared" si="26"/>
        <v>10.756521739130434</v>
      </c>
      <c r="Q433" s="6">
        <f t="shared" si="27"/>
        <v>6.6349312772376795E-2</v>
      </c>
    </row>
    <row r="434" spans="1:17" x14ac:dyDescent="0.3">
      <c r="A434" s="5" t="s">
        <v>31</v>
      </c>
      <c r="B434" s="5" t="s">
        <v>777</v>
      </c>
      <c r="C434" s="5" t="s">
        <v>440</v>
      </c>
      <c r="D434" s="5" t="s">
        <v>94</v>
      </c>
      <c r="E434" s="6">
        <v>107.05434782608695</v>
      </c>
      <c r="F434" s="6">
        <v>10.043478260869565</v>
      </c>
      <c r="G434" s="6">
        <v>0.17391304347826086</v>
      </c>
      <c r="H434" s="6">
        <v>0.29347826086956524</v>
      </c>
      <c r="I434" s="6">
        <v>0.60869565217391308</v>
      </c>
      <c r="J434" s="6">
        <v>0</v>
      </c>
      <c r="K434" s="6">
        <v>24.891304347826086</v>
      </c>
      <c r="L434" s="6">
        <f t="shared" si="24"/>
        <v>24.891304347826086</v>
      </c>
      <c r="M434" s="6">
        <f t="shared" si="25"/>
        <v>0.23251091481368666</v>
      </c>
      <c r="N434" s="6">
        <v>7.4782608695652177</v>
      </c>
      <c r="O434" s="6">
        <v>0</v>
      </c>
      <c r="P434" s="6">
        <f t="shared" si="26"/>
        <v>7.4782608695652177</v>
      </c>
      <c r="Q434" s="6">
        <f t="shared" si="27"/>
        <v>6.9854807594679671E-2</v>
      </c>
    </row>
    <row r="435" spans="1:17" x14ac:dyDescent="0.3">
      <c r="A435" s="5" t="s">
        <v>31</v>
      </c>
      <c r="B435" s="5" t="s">
        <v>778</v>
      </c>
      <c r="C435" s="5" t="s">
        <v>779</v>
      </c>
      <c r="D435" s="5" t="s">
        <v>203</v>
      </c>
      <c r="E435" s="6">
        <v>55.586956521739133</v>
      </c>
      <c r="F435" s="6">
        <v>6.2289130434782614</v>
      </c>
      <c r="G435" s="6">
        <v>0</v>
      </c>
      <c r="H435" s="6">
        <v>0</v>
      </c>
      <c r="I435" s="6">
        <v>0</v>
      </c>
      <c r="J435" s="6">
        <v>0</v>
      </c>
      <c r="K435" s="6">
        <v>13.126086956521743</v>
      </c>
      <c r="L435" s="6">
        <f t="shared" si="24"/>
        <v>13.126086956521743</v>
      </c>
      <c r="M435" s="6">
        <f t="shared" si="25"/>
        <v>0.23613609698865864</v>
      </c>
      <c r="N435" s="6">
        <v>0</v>
      </c>
      <c r="O435" s="6">
        <v>5.4994565217391296</v>
      </c>
      <c r="P435" s="6">
        <f t="shared" si="26"/>
        <v>5.4994565217391296</v>
      </c>
      <c r="Q435" s="6">
        <f t="shared" si="27"/>
        <v>9.8934298005475152E-2</v>
      </c>
    </row>
    <row r="436" spans="1:17" x14ac:dyDescent="0.3">
      <c r="A436" s="5" t="s">
        <v>31</v>
      </c>
      <c r="B436" s="5" t="s">
        <v>780</v>
      </c>
      <c r="C436" s="5" t="s">
        <v>781</v>
      </c>
      <c r="D436" s="5" t="s">
        <v>176</v>
      </c>
      <c r="E436" s="6">
        <v>106.79347826086956</v>
      </c>
      <c r="F436" s="6">
        <v>4.7826086956521738</v>
      </c>
      <c r="G436" s="6">
        <v>0.86956521739130432</v>
      </c>
      <c r="H436" s="6">
        <v>0.2391304347826087</v>
      </c>
      <c r="I436" s="6">
        <v>3.3369565217391304</v>
      </c>
      <c r="J436" s="6">
        <v>0</v>
      </c>
      <c r="K436" s="6">
        <v>18.608260869565218</v>
      </c>
      <c r="L436" s="6">
        <f t="shared" si="24"/>
        <v>18.608260869565218</v>
      </c>
      <c r="M436" s="6">
        <f t="shared" si="25"/>
        <v>0.17424529262086513</v>
      </c>
      <c r="N436" s="6">
        <v>8.0489130434782616</v>
      </c>
      <c r="O436" s="6">
        <v>0</v>
      </c>
      <c r="P436" s="6">
        <f t="shared" si="26"/>
        <v>8.0489130434782616</v>
      </c>
      <c r="Q436" s="6">
        <f t="shared" si="27"/>
        <v>7.5368956743002549E-2</v>
      </c>
    </row>
    <row r="437" spans="1:17" x14ac:dyDescent="0.3">
      <c r="A437" s="5" t="s">
        <v>31</v>
      </c>
      <c r="B437" s="5" t="s">
        <v>782</v>
      </c>
      <c r="C437" s="5" t="s">
        <v>783</v>
      </c>
      <c r="D437" s="5" t="s">
        <v>99</v>
      </c>
      <c r="E437" s="6">
        <v>94.282608695652172</v>
      </c>
      <c r="F437" s="6">
        <v>0</v>
      </c>
      <c r="G437" s="6">
        <v>0.57065217391304346</v>
      </c>
      <c r="H437" s="6">
        <v>0</v>
      </c>
      <c r="I437" s="6">
        <v>4.8695652173913047</v>
      </c>
      <c r="J437" s="6">
        <v>10.350543478260869</v>
      </c>
      <c r="K437" s="6">
        <v>20.57391304347826</v>
      </c>
      <c r="L437" s="6">
        <f t="shared" si="24"/>
        <v>30.924456521739131</v>
      </c>
      <c r="M437" s="6">
        <f t="shared" si="25"/>
        <v>0.32799746368457461</v>
      </c>
      <c r="N437" s="6">
        <v>10.173913043478262</v>
      </c>
      <c r="O437" s="6">
        <v>0</v>
      </c>
      <c r="P437" s="6">
        <f t="shared" si="26"/>
        <v>10.173913043478262</v>
      </c>
      <c r="Q437" s="6">
        <f t="shared" si="27"/>
        <v>0.10790869264468528</v>
      </c>
    </row>
    <row r="438" spans="1:17" x14ac:dyDescent="0.3">
      <c r="A438" s="5" t="s">
        <v>31</v>
      </c>
      <c r="B438" s="5" t="s">
        <v>784</v>
      </c>
      <c r="C438" s="5" t="s">
        <v>321</v>
      </c>
      <c r="D438" s="5" t="s">
        <v>32</v>
      </c>
      <c r="E438" s="6">
        <v>105.14130434782609</v>
      </c>
      <c r="F438" s="6">
        <v>10.184782608695652</v>
      </c>
      <c r="G438" s="6">
        <v>2.9565217391304346</v>
      </c>
      <c r="H438" s="6">
        <v>0.21684782608695652</v>
      </c>
      <c r="I438" s="6">
        <v>2.9130434782608696</v>
      </c>
      <c r="J438" s="6">
        <v>0</v>
      </c>
      <c r="K438" s="6">
        <v>14.831521739130435</v>
      </c>
      <c r="L438" s="6">
        <f t="shared" si="24"/>
        <v>14.831521739130435</v>
      </c>
      <c r="M438" s="6">
        <f t="shared" si="25"/>
        <v>0.14106275199007545</v>
      </c>
      <c r="N438" s="6">
        <v>4.4701086956521738</v>
      </c>
      <c r="O438" s="6">
        <v>2.9538043478260869</v>
      </c>
      <c r="P438" s="6">
        <f t="shared" si="26"/>
        <v>7.4239130434782608</v>
      </c>
      <c r="Q438" s="6">
        <f t="shared" si="27"/>
        <v>7.0608911402873981E-2</v>
      </c>
    </row>
    <row r="439" spans="1:17" x14ac:dyDescent="0.3">
      <c r="A439" s="5" t="s">
        <v>31</v>
      </c>
      <c r="B439" s="5" t="s">
        <v>785</v>
      </c>
      <c r="C439" s="5" t="s">
        <v>786</v>
      </c>
      <c r="D439" s="5" t="s">
        <v>422</v>
      </c>
      <c r="E439" s="6">
        <v>7.0434782608695654</v>
      </c>
      <c r="F439" s="6">
        <v>0</v>
      </c>
      <c r="G439" s="6">
        <v>0.24456521739130435</v>
      </c>
      <c r="H439" s="6">
        <v>8.6956521739130432E-2</v>
      </c>
      <c r="I439" s="6">
        <v>1.5217391304347827</v>
      </c>
      <c r="J439" s="6">
        <v>0</v>
      </c>
      <c r="K439" s="6">
        <v>0</v>
      </c>
      <c r="L439" s="6">
        <f t="shared" si="24"/>
        <v>0</v>
      </c>
      <c r="M439" s="6">
        <f t="shared" si="25"/>
        <v>0</v>
      </c>
      <c r="N439" s="6">
        <v>3.4782608695652173</v>
      </c>
      <c r="O439" s="6">
        <v>0</v>
      </c>
      <c r="P439" s="6">
        <f t="shared" si="26"/>
        <v>3.4782608695652173</v>
      </c>
      <c r="Q439" s="6">
        <f t="shared" si="27"/>
        <v>0.49382716049382713</v>
      </c>
    </row>
    <row r="440" spans="1:17" x14ac:dyDescent="0.3">
      <c r="A440" s="5" t="s">
        <v>31</v>
      </c>
      <c r="B440" s="5" t="s">
        <v>787</v>
      </c>
      <c r="C440" s="5" t="s">
        <v>788</v>
      </c>
      <c r="D440" s="5" t="s">
        <v>187</v>
      </c>
      <c r="E440" s="6">
        <v>82.967391304347828</v>
      </c>
      <c r="F440" s="6">
        <v>0</v>
      </c>
      <c r="G440" s="6">
        <v>0</v>
      </c>
      <c r="H440" s="6">
        <v>0.52173913043478259</v>
      </c>
      <c r="I440" s="6">
        <v>0.85869565217391308</v>
      </c>
      <c r="J440" s="6">
        <v>0</v>
      </c>
      <c r="K440" s="6">
        <v>22.453804347826086</v>
      </c>
      <c r="L440" s="6">
        <f t="shared" si="24"/>
        <v>22.453804347826086</v>
      </c>
      <c r="M440" s="6">
        <f t="shared" si="25"/>
        <v>0.27063408882483947</v>
      </c>
      <c r="N440" s="6">
        <v>5.3043478260869561</v>
      </c>
      <c r="O440" s="6">
        <v>0</v>
      </c>
      <c r="P440" s="6">
        <f t="shared" si="26"/>
        <v>5.3043478260869561</v>
      </c>
      <c r="Q440" s="6">
        <f t="shared" si="27"/>
        <v>6.393292283505829E-2</v>
      </c>
    </row>
    <row r="441" spans="1:17" x14ac:dyDescent="0.3">
      <c r="A441" s="5" t="s">
        <v>31</v>
      </c>
      <c r="B441" s="5" t="s">
        <v>789</v>
      </c>
      <c r="C441" s="5" t="s">
        <v>82</v>
      </c>
      <c r="D441" s="5" t="s">
        <v>83</v>
      </c>
      <c r="E441" s="6">
        <v>13.945652173913043</v>
      </c>
      <c r="F441" s="6">
        <v>0</v>
      </c>
      <c r="G441" s="6">
        <v>0.58695652173913049</v>
      </c>
      <c r="H441" s="6">
        <v>8.6956521739130432E-2</v>
      </c>
      <c r="I441" s="6">
        <v>0</v>
      </c>
      <c r="J441" s="6">
        <v>0</v>
      </c>
      <c r="K441" s="6">
        <v>0</v>
      </c>
      <c r="L441" s="6">
        <f t="shared" si="24"/>
        <v>0</v>
      </c>
      <c r="M441" s="6">
        <f t="shared" si="25"/>
        <v>0</v>
      </c>
      <c r="N441" s="6">
        <v>4.4347826086956523</v>
      </c>
      <c r="O441" s="6">
        <v>0</v>
      </c>
      <c r="P441" s="6">
        <f t="shared" si="26"/>
        <v>4.4347826086956523</v>
      </c>
      <c r="Q441" s="6">
        <f t="shared" si="27"/>
        <v>0.31800467653936088</v>
      </c>
    </row>
    <row r="442" spans="1:17" x14ac:dyDescent="0.3">
      <c r="A442" s="5" t="s">
        <v>31</v>
      </c>
      <c r="B442" s="5" t="s">
        <v>790</v>
      </c>
      <c r="C442" s="5" t="s">
        <v>791</v>
      </c>
      <c r="D442" s="5" t="s">
        <v>32</v>
      </c>
      <c r="E442" s="6">
        <v>316.38043478260869</v>
      </c>
      <c r="F442" s="6">
        <v>10.451086956521738</v>
      </c>
      <c r="G442" s="6">
        <v>0.34782608695652173</v>
      </c>
      <c r="H442" s="6">
        <v>1.8423913043478266</v>
      </c>
      <c r="I442" s="6">
        <v>10.228260869565217</v>
      </c>
      <c r="J442" s="6">
        <v>21.245652173913047</v>
      </c>
      <c r="K442" s="6">
        <v>30.90217391304347</v>
      </c>
      <c r="L442" s="6">
        <f t="shared" si="24"/>
        <v>52.147826086956513</v>
      </c>
      <c r="M442" s="6">
        <f t="shared" si="25"/>
        <v>0.16482633043597758</v>
      </c>
      <c r="N442" s="6">
        <v>22.544565217391298</v>
      </c>
      <c r="O442" s="6">
        <v>0</v>
      </c>
      <c r="P442" s="6">
        <f t="shared" si="26"/>
        <v>22.544565217391298</v>
      </c>
      <c r="Q442" s="6">
        <f t="shared" si="27"/>
        <v>7.1257773044284864E-2</v>
      </c>
    </row>
    <row r="443" spans="1:17" x14ac:dyDescent="0.3">
      <c r="A443" s="5" t="s">
        <v>31</v>
      </c>
      <c r="B443" s="5" t="s">
        <v>792</v>
      </c>
      <c r="C443" s="5" t="s">
        <v>793</v>
      </c>
      <c r="D443" s="5" t="s">
        <v>203</v>
      </c>
      <c r="E443" s="6">
        <v>99.293478260869563</v>
      </c>
      <c r="F443" s="6">
        <v>10.434782608695652</v>
      </c>
      <c r="G443" s="6">
        <v>0.69565217391304346</v>
      </c>
      <c r="H443" s="6">
        <v>0.30434782608695654</v>
      </c>
      <c r="I443" s="6">
        <v>5.2173913043478262</v>
      </c>
      <c r="J443" s="6">
        <v>0</v>
      </c>
      <c r="K443" s="6">
        <v>27.299999999999994</v>
      </c>
      <c r="L443" s="6">
        <f t="shared" si="24"/>
        <v>27.299999999999994</v>
      </c>
      <c r="M443" s="6">
        <f t="shared" si="25"/>
        <v>0.27494252873563213</v>
      </c>
      <c r="N443" s="6">
        <v>0</v>
      </c>
      <c r="O443" s="6">
        <v>12.090217391304344</v>
      </c>
      <c r="P443" s="6">
        <f t="shared" si="26"/>
        <v>12.090217391304344</v>
      </c>
      <c r="Q443" s="6">
        <f t="shared" si="27"/>
        <v>0.12176245210727966</v>
      </c>
    </row>
    <row r="444" spans="1:17" x14ac:dyDescent="0.3">
      <c r="A444" s="5" t="s">
        <v>31</v>
      </c>
      <c r="B444" s="5" t="s">
        <v>794</v>
      </c>
      <c r="C444" s="5" t="s">
        <v>795</v>
      </c>
      <c r="D444" s="5" t="s">
        <v>575</v>
      </c>
      <c r="E444" s="6">
        <v>84.097826086956516</v>
      </c>
      <c r="F444" s="6">
        <v>6.0489130434782608</v>
      </c>
      <c r="G444" s="6">
        <v>0</v>
      </c>
      <c r="H444" s="6">
        <v>0</v>
      </c>
      <c r="I444" s="6">
        <v>0</v>
      </c>
      <c r="J444" s="6">
        <v>1.3315217391304348</v>
      </c>
      <c r="K444" s="6">
        <v>27.352608695652176</v>
      </c>
      <c r="L444" s="6">
        <f t="shared" si="24"/>
        <v>28.68413043478261</v>
      </c>
      <c r="M444" s="6">
        <f t="shared" si="25"/>
        <v>0.34108052216621432</v>
      </c>
      <c r="N444" s="6">
        <v>5.6480434782608686</v>
      </c>
      <c r="O444" s="6">
        <v>0</v>
      </c>
      <c r="P444" s="6">
        <f t="shared" si="26"/>
        <v>5.6480434782608686</v>
      </c>
      <c r="Q444" s="6">
        <f t="shared" si="27"/>
        <v>6.7160398087113868E-2</v>
      </c>
    </row>
    <row r="445" spans="1:17" x14ac:dyDescent="0.3">
      <c r="A445" s="5" t="s">
        <v>31</v>
      </c>
      <c r="B445" s="5" t="s">
        <v>796</v>
      </c>
      <c r="C445" s="5" t="s">
        <v>104</v>
      </c>
      <c r="D445" s="5" t="s">
        <v>105</v>
      </c>
      <c r="E445" s="6">
        <v>111.51086956521739</v>
      </c>
      <c r="F445" s="6">
        <v>5.4293478260869561</v>
      </c>
      <c r="G445" s="6">
        <v>0.56521739130434778</v>
      </c>
      <c r="H445" s="6">
        <v>0.59510869565217395</v>
      </c>
      <c r="I445" s="6">
        <v>7.5434782608695654</v>
      </c>
      <c r="J445" s="6">
        <v>4.4010869565217385</v>
      </c>
      <c r="K445" s="6">
        <v>0</v>
      </c>
      <c r="L445" s="6">
        <f t="shared" si="24"/>
        <v>4.4010869565217385</v>
      </c>
      <c r="M445" s="6">
        <f t="shared" si="25"/>
        <v>3.9467784384442921E-2</v>
      </c>
      <c r="N445" s="6">
        <v>5.0467391304347826</v>
      </c>
      <c r="O445" s="6">
        <v>9.4184782608695663</v>
      </c>
      <c r="P445" s="6">
        <f t="shared" si="26"/>
        <v>14.46521739130435</v>
      </c>
      <c r="Q445" s="6">
        <f t="shared" si="27"/>
        <v>0.12972024563797643</v>
      </c>
    </row>
    <row r="446" spans="1:17" x14ac:dyDescent="0.3">
      <c r="A446" s="5" t="s">
        <v>31</v>
      </c>
      <c r="B446" s="5" t="s">
        <v>797</v>
      </c>
      <c r="C446" s="5" t="s">
        <v>157</v>
      </c>
      <c r="D446" s="5" t="s">
        <v>158</v>
      </c>
      <c r="E446" s="6">
        <v>80.380434782608702</v>
      </c>
      <c r="F446" s="6">
        <v>5.2173913043478262</v>
      </c>
      <c r="G446" s="6">
        <v>0.14130434782608695</v>
      </c>
      <c r="H446" s="6">
        <v>0.38858695652173914</v>
      </c>
      <c r="I446" s="6">
        <v>2.6304347826086958</v>
      </c>
      <c r="J446" s="6">
        <v>0</v>
      </c>
      <c r="K446" s="6">
        <v>5.1684782608695654</v>
      </c>
      <c r="L446" s="6">
        <f t="shared" si="24"/>
        <v>5.1684782608695654</v>
      </c>
      <c r="M446" s="6">
        <f t="shared" si="25"/>
        <v>6.4300202839756584E-2</v>
      </c>
      <c r="N446" s="6">
        <v>3.4170652173913045</v>
      </c>
      <c r="O446" s="6">
        <v>0</v>
      </c>
      <c r="P446" s="6">
        <f t="shared" si="26"/>
        <v>3.4170652173913045</v>
      </c>
      <c r="Q446" s="6">
        <f t="shared" si="27"/>
        <v>4.2511156186612574E-2</v>
      </c>
    </row>
    <row r="447" spans="1:17" x14ac:dyDescent="0.3">
      <c r="A447" s="5" t="s">
        <v>31</v>
      </c>
      <c r="B447" s="5" t="s">
        <v>798</v>
      </c>
      <c r="C447" s="5" t="s">
        <v>622</v>
      </c>
      <c r="D447" s="5" t="s">
        <v>59</v>
      </c>
      <c r="E447" s="6">
        <v>98.260869565217391</v>
      </c>
      <c r="F447" s="6">
        <v>5.4782608695652177</v>
      </c>
      <c r="G447" s="6">
        <v>0.14347826086956506</v>
      </c>
      <c r="H447" s="6">
        <v>0.2710869565217392</v>
      </c>
      <c r="I447" s="6">
        <v>3.0869565217391304</v>
      </c>
      <c r="J447" s="6">
        <v>5.2177173913043475</v>
      </c>
      <c r="K447" s="6">
        <v>8.5666304347826081</v>
      </c>
      <c r="L447" s="6">
        <f t="shared" si="24"/>
        <v>13.784347826086956</v>
      </c>
      <c r="M447" s="6">
        <f t="shared" si="25"/>
        <v>0.14028318584070795</v>
      </c>
      <c r="N447" s="6">
        <v>0</v>
      </c>
      <c r="O447" s="6">
        <v>8.9156521739130437</v>
      </c>
      <c r="P447" s="6">
        <f t="shared" si="26"/>
        <v>8.9156521739130437</v>
      </c>
      <c r="Q447" s="6">
        <f t="shared" si="27"/>
        <v>9.0734513274336279E-2</v>
      </c>
    </row>
    <row r="448" spans="1:17" x14ac:dyDescent="0.3">
      <c r="A448" s="5" t="s">
        <v>31</v>
      </c>
      <c r="B448" s="5" t="s">
        <v>799</v>
      </c>
      <c r="C448" s="5" t="s">
        <v>800</v>
      </c>
      <c r="D448" s="5" t="s">
        <v>265</v>
      </c>
      <c r="E448" s="6">
        <v>20.097826086956523</v>
      </c>
      <c r="F448" s="6">
        <v>5.2173913043478262</v>
      </c>
      <c r="G448" s="6">
        <v>1.4673913043478262</v>
      </c>
      <c r="H448" s="6">
        <v>1.4021739130434783</v>
      </c>
      <c r="I448" s="6">
        <v>1.3913043478260869</v>
      </c>
      <c r="J448" s="6">
        <v>0</v>
      </c>
      <c r="K448" s="6">
        <v>5.6521739130434785</v>
      </c>
      <c r="L448" s="6">
        <f t="shared" si="24"/>
        <v>5.6521739130434785</v>
      </c>
      <c r="M448" s="6">
        <f t="shared" si="25"/>
        <v>0.28123309897241749</v>
      </c>
      <c r="N448" s="6">
        <v>5.3043478260869561</v>
      </c>
      <c r="O448" s="6">
        <v>0</v>
      </c>
      <c r="P448" s="6">
        <f t="shared" si="26"/>
        <v>5.3043478260869561</v>
      </c>
      <c r="Q448" s="6">
        <f t="shared" si="27"/>
        <v>0.26392644672796101</v>
      </c>
    </row>
    <row r="449" spans="1:17" x14ac:dyDescent="0.3">
      <c r="A449" s="5" t="s">
        <v>31</v>
      </c>
      <c r="B449" s="5" t="s">
        <v>801</v>
      </c>
      <c r="C449" s="5" t="s">
        <v>802</v>
      </c>
      <c r="D449" s="5" t="s">
        <v>311</v>
      </c>
      <c r="E449" s="6">
        <v>121.80434782608695</v>
      </c>
      <c r="F449" s="6">
        <v>4.9565217391304346</v>
      </c>
      <c r="G449" s="6">
        <v>0.14347826086956506</v>
      </c>
      <c r="H449" s="6">
        <v>0.53750000000000009</v>
      </c>
      <c r="I449" s="6">
        <v>0</v>
      </c>
      <c r="J449" s="6">
        <v>6.5609782608695655</v>
      </c>
      <c r="K449" s="6">
        <v>12.010978260869567</v>
      </c>
      <c r="L449" s="6">
        <f t="shared" si="24"/>
        <v>18.571956521739132</v>
      </c>
      <c r="M449" s="6">
        <f t="shared" si="25"/>
        <v>0.15247367481706231</v>
      </c>
      <c r="N449" s="6">
        <v>4.6956521739130439</v>
      </c>
      <c r="O449" s="6">
        <v>1.868804347826087</v>
      </c>
      <c r="P449" s="6">
        <f t="shared" si="26"/>
        <v>6.5644565217391309</v>
      </c>
      <c r="Q449" s="6">
        <f t="shared" si="27"/>
        <v>5.3893449937533471E-2</v>
      </c>
    </row>
    <row r="450" spans="1:17" x14ac:dyDescent="0.3">
      <c r="A450" s="5" t="s">
        <v>31</v>
      </c>
      <c r="B450" s="5" t="s">
        <v>803</v>
      </c>
      <c r="C450" s="5" t="s">
        <v>804</v>
      </c>
      <c r="D450" s="5" t="s">
        <v>32</v>
      </c>
      <c r="E450" s="6">
        <v>110.30434782608695</v>
      </c>
      <c r="F450" s="6">
        <v>5.2173913043478262</v>
      </c>
      <c r="G450" s="6">
        <v>0.69826086956521682</v>
      </c>
      <c r="H450" s="6">
        <v>0.54869565217391292</v>
      </c>
      <c r="I450" s="6">
        <v>2</v>
      </c>
      <c r="J450" s="6">
        <v>0</v>
      </c>
      <c r="K450" s="6">
        <v>15.179673913043475</v>
      </c>
      <c r="L450" s="6">
        <f t="shared" ref="L450:L513" si="28">SUM(J450,K450)</f>
        <v>15.179673913043475</v>
      </c>
      <c r="M450" s="6">
        <f t="shared" ref="M450:M513" si="29">L450/E450</f>
        <v>0.13761627906976742</v>
      </c>
      <c r="N450" s="6">
        <v>6.6327173913043458</v>
      </c>
      <c r="O450" s="6">
        <v>0</v>
      </c>
      <c r="P450" s="6">
        <f t="shared" ref="P450:P513" si="30">SUM(N450,O450)</f>
        <v>6.6327173913043458</v>
      </c>
      <c r="Q450" s="6">
        <f t="shared" ref="Q450:Q513" si="31">P450/E450</f>
        <v>6.0131060307449725E-2</v>
      </c>
    </row>
    <row r="451" spans="1:17" x14ac:dyDescent="0.3">
      <c r="A451" s="5" t="s">
        <v>31</v>
      </c>
      <c r="B451" s="5" t="s">
        <v>805</v>
      </c>
      <c r="C451" s="5" t="s">
        <v>230</v>
      </c>
      <c r="D451" s="5" t="s">
        <v>71</v>
      </c>
      <c r="E451" s="6">
        <v>44.326086956521742</v>
      </c>
      <c r="F451" s="6">
        <v>4.7282608695652177</v>
      </c>
      <c r="G451" s="6">
        <v>0</v>
      </c>
      <c r="H451" s="6">
        <v>0.26630434782608697</v>
      </c>
      <c r="I451" s="6">
        <v>1.9891304347826086</v>
      </c>
      <c r="J451" s="6">
        <v>5.4782608695652177</v>
      </c>
      <c r="K451" s="6">
        <v>11.535326086956522</v>
      </c>
      <c r="L451" s="6">
        <f t="shared" si="28"/>
        <v>17.013586956521738</v>
      </c>
      <c r="M451" s="6">
        <f t="shared" si="29"/>
        <v>0.38382785679254533</v>
      </c>
      <c r="N451" s="6">
        <v>3.24967391304348</v>
      </c>
      <c r="O451" s="6">
        <v>0</v>
      </c>
      <c r="P451" s="6">
        <f t="shared" si="30"/>
        <v>3.24967391304348</v>
      </c>
      <c r="Q451" s="6">
        <f t="shared" si="31"/>
        <v>7.3312898479646921E-2</v>
      </c>
    </row>
    <row r="452" spans="1:17" x14ac:dyDescent="0.3">
      <c r="A452" s="5" t="s">
        <v>31</v>
      </c>
      <c r="B452" s="5" t="s">
        <v>806</v>
      </c>
      <c r="C452" s="5" t="s">
        <v>48</v>
      </c>
      <c r="D452" s="5" t="s">
        <v>49</v>
      </c>
      <c r="E452" s="6">
        <v>105.16304347826087</v>
      </c>
      <c r="F452" s="6">
        <v>21.267391304347829</v>
      </c>
      <c r="G452" s="6">
        <v>0</v>
      </c>
      <c r="H452" s="6">
        <v>4.6396739130434783</v>
      </c>
      <c r="I452" s="6">
        <v>10.760869565217391</v>
      </c>
      <c r="J452" s="6">
        <v>4.7201086956521738</v>
      </c>
      <c r="K452" s="6">
        <v>0</v>
      </c>
      <c r="L452" s="6">
        <f t="shared" si="28"/>
        <v>4.7201086956521738</v>
      </c>
      <c r="M452" s="6">
        <f t="shared" si="29"/>
        <v>4.4883720930232553E-2</v>
      </c>
      <c r="N452" s="6">
        <v>13.332826086956523</v>
      </c>
      <c r="O452" s="6">
        <v>0</v>
      </c>
      <c r="P452" s="6">
        <f t="shared" si="30"/>
        <v>13.332826086956523</v>
      </c>
      <c r="Q452" s="6">
        <f t="shared" si="31"/>
        <v>0.12678242894056849</v>
      </c>
    </row>
    <row r="453" spans="1:17" x14ac:dyDescent="0.3">
      <c r="A453" s="5" t="s">
        <v>31</v>
      </c>
      <c r="B453" s="5" t="s">
        <v>807</v>
      </c>
      <c r="C453" s="5" t="s">
        <v>82</v>
      </c>
      <c r="D453" s="5" t="s">
        <v>83</v>
      </c>
      <c r="E453" s="6">
        <v>79.543478260869563</v>
      </c>
      <c r="F453" s="6">
        <v>5.5652173913043477</v>
      </c>
      <c r="G453" s="6">
        <v>0</v>
      </c>
      <c r="H453" s="6">
        <v>0.4891304347826087</v>
      </c>
      <c r="I453" s="6">
        <v>1.0978260869565217</v>
      </c>
      <c r="J453" s="6">
        <v>5.5217391304347823</v>
      </c>
      <c r="K453" s="6">
        <v>7.8516304347826091</v>
      </c>
      <c r="L453" s="6">
        <f t="shared" si="28"/>
        <v>13.373369565217391</v>
      </c>
      <c r="M453" s="6">
        <f t="shared" si="29"/>
        <v>0.16812653730527466</v>
      </c>
      <c r="N453" s="6">
        <v>10.692282608695656</v>
      </c>
      <c r="O453" s="6">
        <v>0</v>
      </c>
      <c r="P453" s="6">
        <f t="shared" si="30"/>
        <v>10.692282608695656</v>
      </c>
      <c r="Q453" s="6">
        <f t="shared" si="31"/>
        <v>0.13442060672314846</v>
      </c>
    </row>
    <row r="454" spans="1:17" x14ac:dyDescent="0.3">
      <c r="A454" s="5" t="s">
        <v>31</v>
      </c>
      <c r="B454" s="5" t="s">
        <v>808</v>
      </c>
      <c r="C454" s="5" t="s">
        <v>104</v>
      </c>
      <c r="D454" s="5" t="s">
        <v>105</v>
      </c>
      <c r="E454" s="6">
        <v>49.673913043478258</v>
      </c>
      <c r="F454" s="6">
        <v>5.5652173913043477</v>
      </c>
      <c r="G454" s="6">
        <v>1.9782608695652173</v>
      </c>
      <c r="H454" s="6">
        <v>0.65217391304347827</v>
      </c>
      <c r="I454" s="6">
        <v>2.3369565217391304</v>
      </c>
      <c r="J454" s="6">
        <v>0</v>
      </c>
      <c r="K454" s="6">
        <v>6.5448913043478258</v>
      </c>
      <c r="L454" s="6">
        <f t="shared" si="28"/>
        <v>6.5448913043478258</v>
      </c>
      <c r="M454" s="6">
        <f t="shared" si="29"/>
        <v>0.13175711159737419</v>
      </c>
      <c r="N454" s="6">
        <v>3.9157608695652173</v>
      </c>
      <c r="O454" s="6">
        <v>0</v>
      </c>
      <c r="P454" s="6">
        <f t="shared" si="30"/>
        <v>3.9157608695652173</v>
      </c>
      <c r="Q454" s="6">
        <f t="shared" si="31"/>
        <v>7.8829321663019702E-2</v>
      </c>
    </row>
    <row r="455" spans="1:17" x14ac:dyDescent="0.3">
      <c r="A455" s="5" t="s">
        <v>31</v>
      </c>
      <c r="B455" s="5" t="s">
        <v>809</v>
      </c>
      <c r="C455" s="5" t="s">
        <v>810</v>
      </c>
      <c r="D455" s="5" t="s">
        <v>32</v>
      </c>
      <c r="E455" s="6">
        <v>53.228260869565219</v>
      </c>
      <c r="F455" s="6">
        <v>5.25</v>
      </c>
      <c r="G455" s="6">
        <v>0</v>
      </c>
      <c r="H455" s="6">
        <v>0</v>
      </c>
      <c r="I455" s="6">
        <v>0</v>
      </c>
      <c r="J455" s="6">
        <v>30.551630434782609</v>
      </c>
      <c r="K455" s="6">
        <v>0</v>
      </c>
      <c r="L455" s="6">
        <f t="shared" si="28"/>
        <v>30.551630434782609</v>
      </c>
      <c r="M455" s="6">
        <f t="shared" si="29"/>
        <v>0.57397386154788643</v>
      </c>
      <c r="N455" s="6">
        <v>10.682065217391305</v>
      </c>
      <c r="O455" s="6">
        <v>0</v>
      </c>
      <c r="P455" s="6">
        <f t="shared" si="30"/>
        <v>10.682065217391305</v>
      </c>
      <c r="Q455" s="6">
        <f t="shared" si="31"/>
        <v>0.20068409230140902</v>
      </c>
    </row>
    <row r="456" spans="1:17" x14ac:dyDescent="0.3">
      <c r="A456" s="5" t="s">
        <v>31</v>
      </c>
      <c r="B456" s="5" t="s">
        <v>811</v>
      </c>
      <c r="C456" s="5" t="s">
        <v>104</v>
      </c>
      <c r="D456" s="5" t="s">
        <v>105</v>
      </c>
      <c r="E456" s="6">
        <v>297.35869565217394</v>
      </c>
      <c r="F456" s="6">
        <v>9.0434782608695645</v>
      </c>
      <c r="G456" s="6">
        <v>2.8260869565217392</v>
      </c>
      <c r="H456" s="6">
        <v>0</v>
      </c>
      <c r="I456" s="6">
        <v>15.565217391304348</v>
      </c>
      <c r="J456" s="6">
        <v>0</v>
      </c>
      <c r="K456" s="6">
        <v>28.418478260869566</v>
      </c>
      <c r="L456" s="6">
        <f t="shared" si="28"/>
        <v>28.418478260869566</v>
      </c>
      <c r="M456" s="6">
        <f t="shared" si="29"/>
        <v>9.5569689658953835E-2</v>
      </c>
      <c r="N456" s="6">
        <v>28.364130434782609</v>
      </c>
      <c r="O456" s="6">
        <v>0</v>
      </c>
      <c r="P456" s="6">
        <f t="shared" si="30"/>
        <v>28.364130434782609</v>
      </c>
      <c r="Q456" s="6">
        <f t="shared" si="31"/>
        <v>9.5386921080527834E-2</v>
      </c>
    </row>
    <row r="457" spans="1:17" x14ac:dyDescent="0.3">
      <c r="A457" s="5" t="s">
        <v>31</v>
      </c>
      <c r="B457" s="5" t="s">
        <v>812</v>
      </c>
      <c r="C457" s="5" t="s">
        <v>104</v>
      </c>
      <c r="D457" s="5" t="s">
        <v>105</v>
      </c>
      <c r="E457" s="6">
        <v>115.18478260869566</v>
      </c>
      <c r="F457" s="6">
        <v>14.790760869565217</v>
      </c>
      <c r="G457" s="6">
        <v>1.0869565217391304</v>
      </c>
      <c r="H457" s="6">
        <v>0.72282608695652173</v>
      </c>
      <c r="I457" s="6">
        <v>5.6195652173913047</v>
      </c>
      <c r="J457" s="6">
        <v>2.9755434782608696</v>
      </c>
      <c r="K457" s="6">
        <v>0</v>
      </c>
      <c r="L457" s="6">
        <f t="shared" si="28"/>
        <v>2.9755434782608696</v>
      </c>
      <c r="M457" s="6">
        <f t="shared" si="29"/>
        <v>2.5832782863074454E-2</v>
      </c>
      <c r="N457" s="6">
        <v>11.652173913043478</v>
      </c>
      <c r="O457" s="6">
        <v>0</v>
      </c>
      <c r="P457" s="6">
        <f t="shared" si="30"/>
        <v>11.652173913043478</v>
      </c>
      <c r="Q457" s="6">
        <f t="shared" si="31"/>
        <v>0.10116070586014909</v>
      </c>
    </row>
    <row r="458" spans="1:17" x14ac:dyDescent="0.3">
      <c r="A458" s="5" t="s">
        <v>31</v>
      </c>
      <c r="B458" s="5" t="s">
        <v>813</v>
      </c>
      <c r="C458" s="5" t="s">
        <v>222</v>
      </c>
      <c r="D458" s="5" t="s">
        <v>223</v>
      </c>
      <c r="E458" s="6">
        <v>249.95652173913044</v>
      </c>
      <c r="F458" s="6">
        <v>75.908586956521745</v>
      </c>
      <c r="G458" s="6">
        <v>1.4130434782608696</v>
      </c>
      <c r="H458" s="6">
        <v>0.66304347826086951</v>
      </c>
      <c r="I458" s="6">
        <v>2.1739130434782608E-2</v>
      </c>
      <c r="J458" s="6">
        <v>41.798913043478258</v>
      </c>
      <c r="K458" s="6">
        <v>6.2527173913043477</v>
      </c>
      <c r="L458" s="6">
        <f t="shared" si="28"/>
        <v>48.051630434782609</v>
      </c>
      <c r="M458" s="6">
        <f t="shared" si="29"/>
        <v>0.19223995477474343</v>
      </c>
      <c r="N458" s="6">
        <v>7.9864130434782608</v>
      </c>
      <c r="O458" s="6">
        <v>18.714673913043477</v>
      </c>
      <c r="P458" s="6">
        <f t="shared" si="30"/>
        <v>26.701086956521738</v>
      </c>
      <c r="Q458" s="6">
        <f t="shared" si="31"/>
        <v>0.10682292572621326</v>
      </c>
    </row>
    <row r="459" spans="1:17" x14ac:dyDescent="0.3">
      <c r="A459" s="5" t="s">
        <v>31</v>
      </c>
      <c r="B459" s="5" t="s">
        <v>814</v>
      </c>
      <c r="C459" s="5" t="s">
        <v>815</v>
      </c>
      <c r="D459" s="5" t="s">
        <v>33</v>
      </c>
      <c r="E459" s="6">
        <v>98.826086956521735</v>
      </c>
      <c r="F459" s="6">
        <v>61.840217391304378</v>
      </c>
      <c r="G459" s="6">
        <v>0.28260869565217389</v>
      </c>
      <c r="H459" s="6">
        <v>0.39130434782608697</v>
      </c>
      <c r="I459" s="6">
        <v>0</v>
      </c>
      <c r="J459" s="6">
        <v>30.171739130434784</v>
      </c>
      <c r="K459" s="6">
        <v>13.751086956521737</v>
      </c>
      <c r="L459" s="6">
        <f t="shared" si="28"/>
        <v>43.922826086956519</v>
      </c>
      <c r="M459" s="6">
        <f t="shared" si="29"/>
        <v>0.4444456665200176</v>
      </c>
      <c r="N459" s="6">
        <v>8.0619565217391305</v>
      </c>
      <c r="O459" s="6">
        <v>5.4228260869565217</v>
      </c>
      <c r="P459" s="6">
        <f t="shared" si="30"/>
        <v>13.484782608695653</v>
      </c>
      <c r="Q459" s="6">
        <f t="shared" si="31"/>
        <v>0.13644962604487462</v>
      </c>
    </row>
    <row r="460" spans="1:17" x14ac:dyDescent="0.3">
      <c r="A460" s="5" t="s">
        <v>31</v>
      </c>
      <c r="B460" s="5" t="s">
        <v>816</v>
      </c>
      <c r="C460" s="5" t="s">
        <v>817</v>
      </c>
      <c r="D460" s="5" t="s">
        <v>71</v>
      </c>
      <c r="E460" s="6">
        <v>123.92391304347827</v>
      </c>
      <c r="F460" s="6">
        <v>41.479891304347824</v>
      </c>
      <c r="G460" s="6">
        <v>0.22826086956521738</v>
      </c>
      <c r="H460" s="6">
        <v>0.74239130434782608</v>
      </c>
      <c r="I460" s="6">
        <v>4.2173913043478262</v>
      </c>
      <c r="J460" s="6">
        <v>19.396739130434781</v>
      </c>
      <c r="K460" s="6">
        <v>8.2527173913043477</v>
      </c>
      <c r="L460" s="6">
        <f t="shared" si="28"/>
        <v>27.649456521739129</v>
      </c>
      <c r="M460" s="6">
        <f t="shared" si="29"/>
        <v>0.22311639329883343</v>
      </c>
      <c r="N460" s="6">
        <v>4.6059782608695654</v>
      </c>
      <c r="O460" s="6">
        <v>5.2961956521739131</v>
      </c>
      <c r="P460" s="6">
        <f t="shared" si="30"/>
        <v>9.9021739130434785</v>
      </c>
      <c r="Q460" s="6">
        <f t="shared" si="31"/>
        <v>7.9905271467415134E-2</v>
      </c>
    </row>
    <row r="461" spans="1:17" x14ac:dyDescent="0.3">
      <c r="A461" s="5" t="s">
        <v>31</v>
      </c>
      <c r="B461" s="5" t="s">
        <v>818</v>
      </c>
      <c r="C461" s="5" t="s">
        <v>488</v>
      </c>
      <c r="D461" s="5" t="s">
        <v>32</v>
      </c>
      <c r="E461" s="6">
        <v>42.891304347826086</v>
      </c>
      <c r="F461" s="6">
        <v>12.4375</v>
      </c>
      <c r="G461" s="6">
        <v>0.56521739130434778</v>
      </c>
      <c r="H461" s="6">
        <v>0</v>
      </c>
      <c r="I461" s="6">
        <v>1.9891304347826086</v>
      </c>
      <c r="J461" s="6">
        <v>5.1304347826086953</v>
      </c>
      <c r="K461" s="6">
        <v>11.516304347826088</v>
      </c>
      <c r="L461" s="6">
        <f t="shared" si="28"/>
        <v>16.646739130434781</v>
      </c>
      <c r="M461" s="6">
        <f t="shared" si="29"/>
        <v>0.38811454637607701</v>
      </c>
      <c r="N461" s="6">
        <v>5.2228260869565215</v>
      </c>
      <c r="O461" s="6">
        <v>0</v>
      </c>
      <c r="P461" s="6">
        <f t="shared" si="30"/>
        <v>5.2228260869565215</v>
      </c>
      <c r="Q461" s="6">
        <f t="shared" si="31"/>
        <v>0.12176887987835783</v>
      </c>
    </row>
    <row r="462" spans="1:17" x14ac:dyDescent="0.3">
      <c r="A462" s="5" t="s">
        <v>31</v>
      </c>
      <c r="B462" s="5" t="s">
        <v>819</v>
      </c>
      <c r="C462" s="5" t="s">
        <v>820</v>
      </c>
      <c r="D462" s="5" t="s">
        <v>99</v>
      </c>
      <c r="E462" s="6">
        <v>84.130434782608702</v>
      </c>
      <c r="F462" s="6">
        <v>6.9565217391304346</v>
      </c>
      <c r="G462" s="6">
        <v>0.52173913043478259</v>
      </c>
      <c r="H462" s="6">
        <v>0.65760869565217395</v>
      </c>
      <c r="I462" s="6">
        <v>2.652173913043478</v>
      </c>
      <c r="J462" s="6">
        <v>5.5652173913043477</v>
      </c>
      <c r="K462" s="6">
        <v>6.8206521739130439</v>
      </c>
      <c r="L462" s="6">
        <f t="shared" si="28"/>
        <v>12.385869565217391</v>
      </c>
      <c r="M462" s="6">
        <f t="shared" si="29"/>
        <v>0.1472222222222222</v>
      </c>
      <c r="N462" s="6">
        <v>5.0434782608695654</v>
      </c>
      <c r="O462" s="6">
        <v>0</v>
      </c>
      <c r="P462" s="6">
        <f t="shared" si="30"/>
        <v>5.0434782608695654</v>
      </c>
      <c r="Q462" s="6">
        <f t="shared" si="31"/>
        <v>5.9948320413436687E-2</v>
      </c>
    </row>
    <row r="463" spans="1:17" x14ac:dyDescent="0.3">
      <c r="A463" s="5" t="s">
        <v>31</v>
      </c>
      <c r="B463" s="5" t="s">
        <v>821</v>
      </c>
      <c r="C463" s="5" t="s">
        <v>230</v>
      </c>
      <c r="D463" s="5" t="s">
        <v>71</v>
      </c>
      <c r="E463" s="6">
        <v>44.184782608695649</v>
      </c>
      <c r="F463" s="6">
        <v>5.0434782608695654</v>
      </c>
      <c r="G463" s="6">
        <v>1.2173913043478262</v>
      </c>
      <c r="H463" s="6">
        <v>0</v>
      </c>
      <c r="I463" s="6">
        <v>1.2173913043478262</v>
      </c>
      <c r="J463" s="6">
        <v>4.7826086956521738</v>
      </c>
      <c r="K463" s="6">
        <v>14.695652173913043</v>
      </c>
      <c r="L463" s="6">
        <f t="shared" si="28"/>
        <v>19.478260869565219</v>
      </c>
      <c r="M463" s="6">
        <f t="shared" si="29"/>
        <v>0.44083640836408372</v>
      </c>
      <c r="N463" s="6">
        <v>4.8695652173913047</v>
      </c>
      <c r="O463" s="6">
        <v>0</v>
      </c>
      <c r="P463" s="6">
        <f t="shared" si="30"/>
        <v>4.8695652173913047</v>
      </c>
      <c r="Q463" s="6">
        <f t="shared" si="31"/>
        <v>0.11020910209102093</v>
      </c>
    </row>
    <row r="464" spans="1:17" x14ac:dyDescent="0.3">
      <c r="A464" s="5" t="s">
        <v>31</v>
      </c>
      <c r="B464" s="5" t="s">
        <v>822</v>
      </c>
      <c r="C464" s="5" t="s">
        <v>164</v>
      </c>
      <c r="D464" s="5" t="s">
        <v>71</v>
      </c>
      <c r="E464" s="6">
        <v>80.619565217391298</v>
      </c>
      <c r="F464" s="6">
        <v>4.4021739130434785</v>
      </c>
      <c r="G464" s="6">
        <v>1.0108695652173914</v>
      </c>
      <c r="H464" s="6">
        <v>0.69315217391304351</v>
      </c>
      <c r="I464" s="6">
        <v>5.2173913043478262</v>
      </c>
      <c r="J464" s="6">
        <v>5.1358695652173916</v>
      </c>
      <c r="K464" s="6">
        <v>9.9320652173913047</v>
      </c>
      <c r="L464" s="6">
        <f t="shared" si="28"/>
        <v>15.067934782608695</v>
      </c>
      <c r="M464" s="6">
        <f t="shared" si="29"/>
        <v>0.18690171228259406</v>
      </c>
      <c r="N464" s="6">
        <v>12.410326086956522</v>
      </c>
      <c r="O464" s="6">
        <v>0</v>
      </c>
      <c r="P464" s="6">
        <f t="shared" si="30"/>
        <v>12.410326086956522</v>
      </c>
      <c r="Q464" s="6">
        <f t="shared" si="31"/>
        <v>0.15393690171228261</v>
      </c>
    </row>
    <row r="465" spans="1:17" x14ac:dyDescent="0.3">
      <c r="A465" s="5" t="s">
        <v>31</v>
      </c>
      <c r="B465" s="5" t="s">
        <v>823</v>
      </c>
      <c r="C465" s="5" t="s">
        <v>824</v>
      </c>
      <c r="D465" s="5" t="s">
        <v>332</v>
      </c>
      <c r="E465" s="6">
        <v>113.6195652173913</v>
      </c>
      <c r="F465" s="6">
        <v>4.6086956521739131</v>
      </c>
      <c r="G465" s="6">
        <v>3.8777173913043477</v>
      </c>
      <c r="H465" s="6">
        <v>1.0434782608695652</v>
      </c>
      <c r="I465" s="6">
        <v>4.5652173913043477</v>
      </c>
      <c r="J465" s="6">
        <v>5.3913043478260869</v>
      </c>
      <c r="K465" s="6">
        <v>19.555434782608696</v>
      </c>
      <c r="L465" s="6">
        <f t="shared" si="28"/>
        <v>24.946739130434782</v>
      </c>
      <c r="M465" s="6">
        <f t="shared" si="29"/>
        <v>0.2195637615995408</v>
      </c>
      <c r="N465" s="6">
        <v>9.9282608695652179</v>
      </c>
      <c r="O465" s="6">
        <v>0</v>
      </c>
      <c r="P465" s="6">
        <f t="shared" si="30"/>
        <v>9.9282608695652179</v>
      </c>
      <c r="Q465" s="6">
        <f t="shared" si="31"/>
        <v>8.7381612934085917E-2</v>
      </c>
    </row>
    <row r="466" spans="1:17" x14ac:dyDescent="0.3">
      <c r="A466" s="5" t="s">
        <v>31</v>
      </c>
      <c r="B466" s="5" t="s">
        <v>825</v>
      </c>
      <c r="C466" s="5" t="s">
        <v>826</v>
      </c>
      <c r="D466" s="5" t="s">
        <v>83</v>
      </c>
      <c r="E466" s="6">
        <v>91.489130434782609</v>
      </c>
      <c r="F466" s="6">
        <v>5.2173913043478262</v>
      </c>
      <c r="G466" s="6">
        <v>0.42391304347826086</v>
      </c>
      <c r="H466" s="6">
        <v>0.28260869565217389</v>
      </c>
      <c r="I466" s="6">
        <v>3.4782608695652173</v>
      </c>
      <c r="J466" s="6">
        <v>4.8608695652173912</v>
      </c>
      <c r="K466" s="6">
        <v>12.706521739130435</v>
      </c>
      <c r="L466" s="6">
        <f t="shared" si="28"/>
        <v>17.567391304347826</v>
      </c>
      <c r="M466" s="6">
        <f t="shared" si="29"/>
        <v>0.19201615777592967</v>
      </c>
      <c r="N466" s="6">
        <v>7.0815217391304346</v>
      </c>
      <c r="O466" s="6">
        <v>4.7282608695652177</v>
      </c>
      <c r="P466" s="6">
        <f t="shared" si="30"/>
        <v>11.809782608695652</v>
      </c>
      <c r="Q466" s="6">
        <f t="shared" si="31"/>
        <v>0.12908399667339907</v>
      </c>
    </row>
    <row r="467" spans="1:17" x14ac:dyDescent="0.3">
      <c r="A467" s="5" t="s">
        <v>31</v>
      </c>
      <c r="B467" s="5" t="s">
        <v>827</v>
      </c>
      <c r="C467" s="5" t="s">
        <v>261</v>
      </c>
      <c r="D467" s="5" t="s">
        <v>262</v>
      </c>
      <c r="E467" s="6">
        <v>332.03260869565219</v>
      </c>
      <c r="F467" s="6">
        <v>10.907608695652174</v>
      </c>
      <c r="G467" s="6">
        <v>2.0543478260869565</v>
      </c>
      <c r="H467" s="6">
        <v>4.8179347826086953</v>
      </c>
      <c r="I467" s="6">
        <v>12.891304347826088</v>
      </c>
      <c r="J467" s="6">
        <v>0</v>
      </c>
      <c r="K467" s="6">
        <v>55.558695652173917</v>
      </c>
      <c r="L467" s="6">
        <f t="shared" si="28"/>
        <v>55.558695652173917</v>
      </c>
      <c r="M467" s="6">
        <f t="shared" si="29"/>
        <v>0.16732903394768717</v>
      </c>
      <c r="N467" s="6">
        <v>23.120978260869567</v>
      </c>
      <c r="O467" s="6">
        <v>0</v>
      </c>
      <c r="P467" s="6">
        <f t="shared" si="30"/>
        <v>23.120978260869567</v>
      </c>
      <c r="Q467" s="6">
        <f t="shared" si="31"/>
        <v>6.963466134153927E-2</v>
      </c>
    </row>
    <row r="468" spans="1:17" x14ac:dyDescent="0.3">
      <c r="A468" s="5" t="s">
        <v>31</v>
      </c>
      <c r="B468" s="5" t="s">
        <v>828</v>
      </c>
      <c r="C468" s="5" t="s">
        <v>829</v>
      </c>
      <c r="D468" s="5" t="s">
        <v>49</v>
      </c>
      <c r="E468" s="6">
        <v>242.85869565217391</v>
      </c>
      <c r="F468" s="6">
        <v>4.5217391304347823</v>
      </c>
      <c r="G468" s="6">
        <v>1.1413043478260869</v>
      </c>
      <c r="H468" s="6">
        <v>3.75</v>
      </c>
      <c r="I468" s="6">
        <v>8.9130434782608692</v>
      </c>
      <c r="J468" s="6">
        <v>4.5</v>
      </c>
      <c r="K468" s="6">
        <v>39.887608695652155</v>
      </c>
      <c r="L468" s="6">
        <f t="shared" si="28"/>
        <v>44.387608695652155</v>
      </c>
      <c r="M468" s="6">
        <f t="shared" si="29"/>
        <v>0.18277133777917012</v>
      </c>
      <c r="N468" s="6">
        <v>22.595108695652176</v>
      </c>
      <c r="O468" s="6">
        <v>4.6195652173913047</v>
      </c>
      <c r="P468" s="6">
        <f t="shared" si="30"/>
        <v>27.21467391304348</v>
      </c>
      <c r="Q468" s="6">
        <f t="shared" si="31"/>
        <v>0.11205970550060422</v>
      </c>
    </row>
    <row r="469" spans="1:17" x14ac:dyDescent="0.3">
      <c r="A469" s="5" t="s">
        <v>31</v>
      </c>
      <c r="B469" s="5" t="s">
        <v>830</v>
      </c>
      <c r="C469" s="5" t="s">
        <v>831</v>
      </c>
      <c r="D469" s="5" t="s">
        <v>182</v>
      </c>
      <c r="E469" s="6">
        <v>153</v>
      </c>
      <c r="F469" s="6">
        <v>5.3260869565217392</v>
      </c>
      <c r="G469" s="6">
        <v>0.76086956521739135</v>
      </c>
      <c r="H469" s="6">
        <v>0.65217391304347827</v>
      </c>
      <c r="I469" s="6">
        <v>5.5217391304347823</v>
      </c>
      <c r="J469" s="6">
        <v>0</v>
      </c>
      <c r="K469" s="6">
        <v>0</v>
      </c>
      <c r="L469" s="6">
        <f t="shared" si="28"/>
        <v>0</v>
      </c>
      <c r="M469" s="6">
        <f t="shared" si="29"/>
        <v>0</v>
      </c>
      <c r="N469" s="6">
        <v>0</v>
      </c>
      <c r="O469" s="6">
        <v>15.657608695652174</v>
      </c>
      <c r="P469" s="6">
        <f t="shared" si="30"/>
        <v>15.657608695652174</v>
      </c>
      <c r="Q469" s="6">
        <f t="shared" si="31"/>
        <v>0.10233731173628872</v>
      </c>
    </row>
    <row r="470" spans="1:17" x14ac:dyDescent="0.3">
      <c r="A470" s="5" t="s">
        <v>31</v>
      </c>
      <c r="B470" s="5" t="s">
        <v>832</v>
      </c>
      <c r="C470" s="5" t="s">
        <v>98</v>
      </c>
      <c r="D470" s="5" t="s">
        <v>99</v>
      </c>
      <c r="E470" s="6">
        <v>242.36956521739131</v>
      </c>
      <c r="F470" s="6">
        <v>50.535326086956523</v>
      </c>
      <c r="G470" s="6">
        <v>0.97826086956521741</v>
      </c>
      <c r="H470" s="6">
        <v>0</v>
      </c>
      <c r="I470" s="6">
        <v>2.652173913043478</v>
      </c>
      <c r="J470" s="6">
        <v>0</v>
      </c>
      <c r="K470" s="6">
        <v>38.793478260869563</v>
      </c>
      <c r="L470" s="6">
        <f t="shared" si="28"/>
        <v>38.793478260869563</v>
      </c>
      <c r="M470" s="6">
        <f t="shared" si="29"/>
        <v>0.16005919813436181</v>
      </c>
      <c r="N470" s="6">
        <v>17.059782608695652</v>
      </c>
      <c r="O470" s="6">
        <v>0</v>
      </c>
      <c r="P470" s="6">
        <f t="shared" si="30"/>
        <v>17.059782608695652</v>
      </c>
      <c r="Q470" s="6">
        <f t="shared" si="31"/>
        <v>7.0387478697641045E-2</v>
      </c>
    </row>
    <row r="471" spans="1:17" x14ac:dyDescent="0.3">
      <c r="A471" s="5" t="s">
        <v>31</v>
      </c>
      <c r="B471" s="5" t="s">
        <v>833</v>
      </c>
      <c r="C471" s="5" t="s">
        <v>834</v>
      </c>
      <c r="D471" s="5" t="s">
        <v>99</v>
      </c>
      <c r="E471" s="6">
        <v>105.83695652173913</v>
      </c>
      <c r="F471" s="6">
        <v>4.8695652173913047</v>
      </c>
      <c r="G471" s="6">
        <v>1.0978260869565217</v>
      </c>
      <c r="H471" s="6">
        <v>0.94793478260869579</v>
      </c>
      <c r="I471" s="6">
        <v>0</v>
      </c>
      <c r="J471" s="6">
        <v>0</v>
      </c>
      <c r="K471" s="6">
        <v>20.309891304347822</v>
      </c>
      <c r="L471" s="6">
        <f t="shared" si="28"/>
        <v>20.309891304347822</v>
      </c>
      <c r="M471" s="6">
        <f t="shared" si="29"/>
        <v>0.19189791516894317</v>
      </c>
      <c r="N471" s="6">
        <v>20.608695652173914</v>
      </c>
      <c r="O471" s="6">
        <v>0</v>
      </c>
      <c r="P471" s="6">
        <f t="shared" si="30"/>
        <v>20.608695652173914</v>
      </c>
      <c r="Q471" s="6">
        <f t="shared" si="31"/>
        <v>0.19472116668378353</v>
      </c>
    </row>
    <row r="472" spans="1:17" x14ac:dyDescent="0.3">
      <c r="A472" s="5" t="s">
        <v>31</v>
      </c>
      <c r="B472" s="5" t="s">
        <v>835</v>
      </c>
      <c r="C472" s="5" t="s">
        <v>104</v>
      </c>
      <c r="D472" s="5" t="s">
        <v>105</v>
      </c>
      <c r="E472" s="6">
        <v>135.02173913043478</v>
      </c>
      <c r="F472" s="6">
        <v>6.7826086956521738</v>
      </c>
      <c r="G472" s="6">
        <v>0.54347826086956519</v>
      </c>
      <c r="H472" s="6">
        <v>1.7429347826086958</v>
      </c>
      <c r="I472" s="6">
        <v>6.5652173913043477</v>
      </c>
      <c r="J472" s="6">
        <v>0</v>
      </c>
      <c r="K472" s="6">
        <v>15.604891304347827</v>
      </c>
      <c r="L472" s="6">
        <f t="shared" si="28"/>
        <v>15.604891304347827</v>
      </c>
      <c r="M472" s="6">
        <f t="shared" si="29"/>
        <v>0.11557317662212205</v>
      </c>
      <c r="N472" s="6">
        <v>16.086956521739129</v>
      </c>
      <c r="O472" s="6">
        <v>0</v>
      </c>
      <c r="P472" s="6">
        <f t="shared" si="30"/>
        <v>16.086956521739129</v>
      </c>
      <c r="Q472" s="6">
        <f t="shared" si="31"/>
        <v>0.11914345516019964</v>
      </c>
    </row>
    <row r="473" spans="1:17" x14ac:dyDescent="0.3">
      <c r="A473" s="5" t="s">
        <v>31</v>
      </c>
      <c r="B473" s="5" t="s">
        <v>836</v>
      </c>
      <c r="C473" s="5" t="s">
        <v>603</v>
      </c>
      <c r="D473" s="5" t="s">
        <v>32</v>
      </c>
      <c r="E473" s="6">
        <v>96.119565217391298</v>
      </c>
      <c r="F473" s="6">
        <v>5.1304347826086953</v>
      </c>
      <c r="G473" s="6">
        <v>0.59086956521739176</v>
      </c>
      <c r="H473" s="6">
        <v>3.6548913043478262</v>
      </c>
      <c r="I473" s="6">
        <v>5.3260869565217392</v>
      </c>
      <c r="J473" s="6">
        <v>0</v>
      </c>
      <c r="K473" s="6">
        <v>15.666304347826086</v>
      </c>
      <c r="L473" s="6">
        <f t="shared" si="28"/>
        <v>15.666304347826086</v>
      </c>
      <c r="M473" s="6">
        <f t="shared" si="29"/>
        <v>0.16298767386633495</v>
      </c>
      <c r="N473" s="6">
        <v>15.523260869565213</v>
      </c>
      <c r="O473" s="6">
        <v>0</v>
      </c>
      <c r="P473" s="6">
        <f t="shared" si="30"/>
        <v>15.523260869565213</v>
      </c>
      <c r="Q473" s="6">
        <f t="shared" si="31"/>
        <v>0.16149949112292206</v>
      </c>
    </row>
    <row r="474" spans="1:17" x14ac:dyDescent="0.3">
      <c r="A474" s="5" t="s">
        <v>31</v>
      </c>
      <c r="B474" s="5" t="s">
        <v>837</v>
      </c>
      <c r="C474" s="5" t="s">
        <v>820</v>
      </c>
      <c r="D474" s="5" t="s">
        <v>99</v>
      </c>
      <c r="E474" s="6">
        <v>19.934782608695652</v>
      </c>
      <c r="F474" s="6">
        <v>4.6956521739130439</v>
      </c>
      <c r="G474" s="6">
        <v>0.25826086956521715</v>
      </c>
      <c r="H474" s="6">
        <v>0.2127173913043478</v>
      </c>
      <c r="I474" s="6">
        <v>1.826086956521739</v>
      </c>
      <c r="J474" s="6">
        <v>0</v>
      </c>
      <c r="K474" s="6">
        <v>6.4063043478260866</v>
      </c>
      <c r="L474" s="6">
        <f t="shared" si="28"/>
        <v>6.4063043478260866</v>
      </c>
      <c r="M474" s="6">
        <f t="shared" si="29"/>
        <v>0.32136314067611776</v>
      </c>
      <c r="N474" s="6">
        <v>3.8877173913043488</v>
      </c>
      <c r="O474" s="6">
        <v>0</v>
      </c>
      <c r="P474" s="6">
        <f t="shared" si="30"/>
        <v>3.8877173913043488</v>
      </c>
      <c r="Q474" s="6">
        <f t="shared" si="31"/>
        <v>0.19502181025081794</v>
      </c>
    </row>
    <row r="475" spans="1:17" x14ac:dyDescent="0.3">
      <c r="A475" s="5" t="s">
        <v>31</v>
      </c>
      <c r="B475" s="5" t="s">
        <v>838</v>
      </c>
      <c r="C475" s="5" t="s">
        <v>553</v>
      </c>
      <c r="D475" s="5" t="s">
        <v>554</v>
      </c>
      <c r="E475" s="6">
        <v>88.728260869565219</v>
      </c>
      <c r="F475" s="6">
        <v>4.9565217391304346</v>
      </c>
      <c r="G475" s="6">
        <v>0.68478260869565222</v>
      </c>
      <c r="H475" s="6">
        <v>0.16576086956521738</v>
      </c>
      <c r="I475" s="6">
        <v>1.9130434782608696</v>
      </c>
      <c r="J475" s="6">
        <v>5.0869565217391308</v>
      </c>
      <c r="K475" s="6">
        <v>14.013586956521738</v>
      </c>
      <c r="L475" s="6">
        <f t="shared" si="28"/>
        <v>19.100543478260867</v>
      </c>
      <c r="M475" s="6">
        <f t="shared" si="29"/>
        <v>0.21527012127894155</v>
      </c>
      <c r="N475" s="6">
        <v>5.3913043478260869</v>
      </c>
      <c r="O475" s="6">
        <v>0</v>
      </c>
      <c r="P475" s="6">
        <f t="shared" si="30"/>
        <v>5.3913043478260869</v>
      </c>
      <c r="Q475" s="6">
        <f t="shared" si="31"/>
        <v>6.0761974764179834E-2</v>
      </c>
    </row>
    <row r="476" spans="1:17" x14ac:dyDescent="0.3">
      <c r="A476" s="5" t="s">
        <v>31</v>
      </c>
      <c r="B476" s="5" t="s">
        <v>839</v>
      </c>
      <c r="C476" s="5" t="s">
        <v>840</v>
      </c>
      <c r="D476" s="5" t="s">
        <v>547</v>
      </c>
      <c r="E476" s="6">
        <v>102.43478260869566</v>
      </c>
      <c r="F476" s="6">
        <v>5.3043478260869561</v>
      </c>
      <c r="G476" s="6">
        <v>0.85326086956521741</v>
      </c>
      <c r="H476" s="6">
        <v>0.52173913043478259</v>
      </c>
      <c r="I476" s="6">
        <v>2.5</v>
      </c>
      <c r="J476" s="6">
        <v>3.0054347826086958</v>
      </c>
      <c r="K476" s="6">
        <v>5.2690217391304346</v>
      </c>
      <c r="L476" s="6">
        <f t="shared" si="28"/>
        <v>8.2744565217391308</v>
      </c>
      <c r="M476" s="6">
        <f t="shared" si="29"/>
        <v>8.07778013582343E-2</v>
      </c>
      <c r="N476" s="6">
        <v>0</v>
      </c>
      <c r="O476" s="6">
        <v>4.6195652173913047</v>
      </c>
      <c r="P476" s="6">
        <f t="shared" si="30"/>
        <v>4.6195652173913047</v>
      </c>
      <c r="Q476" s="6">
        <f t="shared" si="31"/>
        <v>4.5097623089983024E-2</v>
      </c>
    </row>
    <row r="477" spans="1:17" x14ac:dyDescent="0.3">
      <c r="A477" s="5" t="s">
        <v>31</v>
      </c>
      <c r="B477" s="5" t="s">
        <v>841</v>
      </c>
      <c r="C477" s="5" t="s">
        <v>842</v>
      </c>
      <c r="D477" s="5" t="s">
        <v>265</v>
      </c>
      <c r="E477" s="6">
        <v>171.64130434782609</v>
      </c>
      <c r="F477" s="6">
        <v>5.3913043478260869</v>
      </c>
      <c r="G477" s="6">
        <v>0.14130434782608695</v>
      </c>
      <c r="H477" s="6">
        <v>0.54347826086956519</v>
      </c>
      <c r="I477" s="6">
        <v>4.8804347826086953</v>
      </c>
      <c r="J477" s="6">
        <v>5.2282608695652177</v>
      </c>
      <c r="K477" s="6">
        <v>15.448369565217391</v>
      </c>
      <c r="L477" s="6">
        <f t="shared" si="28"/>
        <v>20.676630434782609</v>
      </c>
      <c r="M477" s="6">
        <f t="shared" si="29"/>
        <v>0.12046418846178203</v>
      </c>
      <c r="N477" s="6">
        <v>5.3043478260869561</v>
      </c>
      <c r="O477" s="6">
        <v>4.7880434782608692</v>
      </c>
      <c r="P477" s="6">
        <f t="shared" si="30"/>
        <v>10.092391304347824</v>
      </c>
      <c r="Q477" s="6">
        <f t="shared" si="31"/>
        <v>5.8799316066113598E-2</v>
      </c>
    </row>
    <row r="478" spans="1:17" x14ac:dyDescent="0.3">
      <c r="A478" s="5" t="s">
        <v>31</v>
      </c>
      <c r="B478" s="5" t="s">
        <v>843</v>
      </c>
      <c r="C478" s="5" t="s">
        <v>438</v>
      </c>
      <c r="D478" s="5" t="s">
        <v>422</v>
      </c>
      <c r="E478" s="6">
        <v>248.4891304347826</v>
      </c>
      <c r="F478" s="6">
        <v>10.652173913043478</v>
      </c>
      <c r="G478" s="6">
        <v>0.35869565217391303</v>
      </c>
      <c r="H478" s="6">
        <v>1.1847826086956521</v>
      </c>
      <c r="I478" s="6">
        <v>11.913043478260869</v>
      </c>
      <c r="J478" s="6">
        <v>5.4782608695652177</v>
      </c>
      <c r="K478" s="6">
        <v>35.202500000000001</v>
      </c>
      <c r="L478" s="6">
        <f t="shared" si="28"/>
        <v>40.680760869565219</v>
      </c>
      <c r="M478" s="6">
        <f t="shared" si="29"/>
        <v>0.16371243602642055</v>
      </c>
      <c r="N478" s="6">
        <v>5.3913043478260869</v>
      </c>
      <c r="O478" s="6">
        <v>10.685652173913047</v>
      </c>
      <c r="P478" s="6">
        <f t="shared" si="30"/>
        <v>16.076956521739135</v>
      </c>
      <c r="Q478" s="6">
        <f t="shared" si="31"/>
        <v>6.4698832072087861E-2</v>
      </c>
    </row>
    <row r="479" spans="1:17" x14ac:dyDescent="0.3">
      <c r="A479" s="5" t="s">
        <v>31</v>
      </c>
      <c r="B479" s="5" t="s">
        <v>844</v>
      </c>
      <c r="C479" s="5" t="s">
        <v>104</v>
      </c>
      <c r="D479" s="5" t="s">
        <v>105</v>
      </c>
      <c r="E479" s="6">
        <v>17.967391304347824</v>
      </c>
      <c r="F479" s="6">
        <v>0</v>
      </c>
      <c r="G479" s="6">
        <v>4</v>
      </c>
      <c r="H479" s="6">
        <v>0.15510869565217392</v>
      </c>
      <c r="I479" s="6">
        <v>0.58695652173913049</v>
      </c>
      <c r="J479" s="6">
        <v>4.1739130434782608</v>
      </c>
      <c r="K479" s="6">
        <v>0</v>
      </c>
      <c r="L479" s="6">
        <f t="shared" si="28"/>
        <v>4.1739130434782608</v>
      </c>
      <c r="M479" s="6">
        <f t="shared" si="29"/>
        <v>0.23230490018148822</v>
      </c>
      <c r="N479" s="6">
        <v>5.0380434782608692</v>
      </c>
      <c r="O479" s="6">
        <v>0</v>
      </c>
      <c r="P479" s="6">
        <f t="shared" si="30"/>
        <v>5.0380434782608692</v>
      </c>
      <c r="Q479" s="6">
        <f t="shared" si="31"/>
        <v>0.28039927404718695</v>
      </c>
    </row>
    <row r="480" spans="1:17" x14ac:dyDescent="0.3">
      <c r="A480" s="5" t="s">
        <v>31</v>
      </c>
      <c r="B480" s="5" t="s">
        <v>845</v>
      </c>
      <c r="C480" s="5" t="s">
        <v>406</v>
      </c>
      <c r="D480" s="5" t="s">
        <v>66</v>
      </c>
      <c r="E480" s="6">
        <v>64.402173913043484</v>
      </c>
      <c r="F480" s="6">
        <v>5.1304347826086953</v>
      </c>
      <c r="G480" s="6">
        <v>0.35326086956521741</v>
      </c>
      <c r="H480" s="6">
        <v>0</v>
      </c>
      <c r="I480" s="6">
        <v>3.2173913043478262</v>
      </c>
      <c r="J480" s="6">
        <v>10.138586956521738</v>
      </c>
      <c r="K480" s="6">
        <v>10.336956521739131</v>
      </c>
      <c r="L480" s="6">
        <f t="shared" si="28"/>
        <v>20.475543478260867</v>
      </c>
      <c r="M480" s="6">
        <f t="shared" si="29"/>
        <v>0.31793248945147673</v>
      </c>
      <c r="N480" s="6">
        <v>4.6847826086956523</v>
      </c>
      <c r="O480" s="6">
        <v>0</v>
      </c>
      <c r="P480" s="6">
        <f t="shared" si="30"/>
        <v>4.6847826086956523</v>
      </c>
      <c r="Q480" s="6">
        <f t="shared" si="31"/>
        <v>7.2742616033755272E-2</v>
      </c>
    </row>
    <row r="481" spans="1:17" x14ac:dyDescent="0.3">
      <c r="A481" s="5" t="s">
        <v>31</v>
      </c>
      <c r="B481" s="5" t="s">
        <v>846</v>
      </c>
      <c r="C481" s="5" t="s">
        <v>847</v>
      </c>
      <c r="D481" s="5" t="s">
        <v>99</v>
      </c>
      <c r="E481" s="6">
        <v>28.25</v>
      </c>
      <c r="F481" s="6">
        <v>5.3043478260869561</v>
      </c>
      <c r="G481" s="6">
        <v>1.6956521739130435</v>
      </c>
      <c r="H481" s="6">
        <v>0.4891304347826087</v>
      </c>
      <c r="I481" s="6">
        <v>2.2717391304347827</v>
      </c>
      <c r="J481" s="6">
        <v>0</v>
      </c>
      <c r="K481" s="6">
        <v>15.467391304347826</v>
      </c>
      <c r="L481" s="6">
        <f t="shared" si="28"/>
        <v>15.467391304347826</v>
      </c>
      <c r="M481" s="6">
        <f t="shared" si="29"/>
        <v>0.54751827626010008</v>
      </c>
      <c r="N481" s="6">
        <v>4.8695652173913047</v>
      </c>
      <c r="O481" s="6">
        <v>0</v>
      </c>
      <c r="P481" s="6">
        <f t="shared" si="30"/>
        <v>4.8695652173913047</v>
      </c>
      <c r="Q481" s="6">
        <f t="shared" si="31"/>
        <v>0.17237398999615239</v>
      </c>
    </row>
    <row r="482" spans="1:17" x14ac:dyDescent="0.3">
      <c r="A482" s="5" t="s">
        <v>31</v>
      </c>
      <c r="B482" s="5" t="s">
        <v>848</v>
      </c>
      <c r="C482" s="5" t="s">
        <v>122</v>
      </c>
      <c r="D482" s="5" t="s">
        <v>120</v>
      </c>
      <c r="E482" s="6">
        <v>171.17391304347825</v>
      </c>
      <c r="F482" s="6">
        <v>5.5652173913043477</v>
      </c>
      <c r="G482" s="6">
        <v>5.434782608695652E-2</v>
      </c>
      <c r="H482" s="6">
        <v>1.5163043478260869</v>
      </c>
      <c r="I482" s="6">
        <v>13.445652173913043</v>
      </c>
      <c r="J482" s="6">
        <v>5.3043478260869561</v>
      </c>
      <c r="K482" s="6">
        <v>15.616847826086957</v>
      </c>
      <c r="L482" s="6">
        <f t="shared" si="28"/>
        <v>20.921195652173914</v>
      </c>
      <c r="M482" s="6">
        <f t="shared" si="29"/>
        <v>0.1222218694437389</v>
      </c>
      <c r="N482" s="6">
        <v>14.665760869565217</v>
      </c>
      <c r="O482" s="6">
        <v>0</v>
      </c>
      <c r="P482" s="6">
        <f t="shared" si="30"/>
        <v>14.665760869565217</v>
      </c>
      <c r="Q482" s="6">
        <f t="shared" si="31"/>
        <v>8.5677546355092712E-2</v>
      </c>
    </row>
    <row r="483" spans="1:17" x14ac:dyDescent="0.3">
      <c r="A483" s="5" t="s">
        <v>31</v>
      </c>
      <c r="B483" s="5" t="s">
        <v>849</v>
      </c>
      <c r="C483" s="5" t="s">
        <v>82</v>
      </c>
      <c r="D483" s="5" t="s">
        <v>83</v>
      </c>
      <c r="E483" s="6">
        <v>54.630434782608695</v>
      </c>
      <c r="F483" s="6">
        <v>5.3913043478260869</v>
      </c>
      <c r="G483" s="6">
        <v>0.46195652173913043</v>
      </c>
      <c r="H483" s="6">
        <v>0.39673913043478259</v>
      </c>
      <c r="I483" s="6">
        <v>4.9456521739130439</v>
      </c>
      <c r="J483" s="6">
        <v>18.622282608695652</v>
      </c>
      <c r="K483" s="6">
        <v>0</v>
      </c>
      <c r="L483" s="6">
        <f t="shared" si="28"/>
        <v>18.622282608695652</v>
      </c>
      <c r="M483" s="6">
        <f t="shared" si="29"/>
        <v>0.34087743732590531</v>
      </c>
      <c r="N483" s="6">
        <v>10.391304347826088</v>
      </c>
      <c r="O483" s="6">
        <v>0</v>
      </c>
      <c r="P483" s="6">
        <f t="shared" si="30"/>
        <v>10.391304347826088</v>
      </c>
      <c r="Q483" s="6">
        <f t="shared" si="31"/>
        <v>0.19021090330282533</v>
      </c>
    </row>
    <row r="484" spans="1:17" x14ac:dyDescent="0.3">
      <c r="A484" s="5" t="s">
        <v>31</v>
      </c>
      <c r="B484" s="5" t="s">
        <v>850</v>
      </c>
      <c r="C484" s="5" t="s">
        <v>675</v>
      </c>
      <c r="D484" s="5" t="s">
        <v>102</v>
      </c>
      <c r="E484" s="6">
        <v>119.78260869565217</v>
      </c>
      <c r="F484" s="6">
        <v>15.217391304347826</v>
      </c>
      <c r="G484" s="6">
        <v>0</v>
      </c>
      <c r="H484" s="6">
        <v>0</v>
      </c>
      <c r="I484" s="6">
        <v>0</v>
      </c>
      <c r="J484" s="6">
        <v>5.3913043478260869</v>
      </c>
      <c r="K484" s="6">
        <v>14.828804347826088</v>
      </c>
      <c r="L484" s="6">
        <f t="shared" si="28"/>
        <v>20.220108695652176</v>
      </c>
      <c r="M484" s="6">
        <f t="shared" si="29"/>
        <v>0.16880671506352088</v>
      </c>
      <c r="N484" s="6">
        <v>5.0434782608695654</v>
      </c>
      <c r="O484" s="6">
        <v>1.6576086956521738</v>
      </c>
      <c r="P484" s="6">
        <f t="shared" si="30"/>
        <v>6.7010869565217392</v>
      </c>
      <c r="Q484" s="6">
        <f t="shared" si="31"/>
        <v>5.5943738656987298E-2</v>
      </c>
    </row>
    <row r="485" spans="1:17" x14ac:dyDescent="0.3">
      <c r="A485" s="5" t="s">
        <v>31</v>
      </c>
      <c r="B485" s="5" t="s">
        <v>851</v>
      </c>
      <c r="C485" s="5" t="s">
        <v>852</v>
      </c>
      <c r="D485" s="5" t="s">
        <v>102</v>
      </c>
      <c r="E485" s="6">
        <v>58.858695652173914</v>
      </c>
      <c r="F485" s="6">
        <v>10.521739130434783</v>
      </c>
      <c r="G485" s="6">
        <v>0.19565217391304349</v>
      </c>
      <c r="H485" s="6">
        <v>0.22826086956521738</v>
      </c>
      <c r="I485" s="6">
        <v>6.3260869565217392</v>
      </c>
      <c r="J485" s="6">
        <v>5.1684782608695654</v>
      </c>
      <c r="K485" s="6">
        <v>0</v>
      </c>
      <c r="L485" s="6">
        <f t="shared" si="28"/>
        <v>5.1684782608695654</v>
      </c>
      <c r="M485" s="6">
        <f t="shared" si="29"/>
        <v>8.7811634349030471E-2</v>
      </c>
      <c r="N485" s="6">
        <v>10.576086956521738</v>
      </c>
      <c r="O485" s="6">
        <v>0</v>
      </c>
      <c r="P485" s="6">
        <f t="shared" si="30"/>
        <v>10.576086956521738</v>
      </c>
      <c r="Q485" s="6">
        <f t="shared" si="31"/>
        <v>0.1796860572483841</v>
      </c>
    </row>
    <row r="486" spans="1:17" x14ac:dyDescent="0.3">
      <c r="A486" s="5" t="s">
        <v>31</v>
      </c>
      <c r="B486" s="5" t="s">
        <v>853</v>
      </c>
      <c r="C486" s="5" t="s">
        <v>127</v>
      </c>
      <c r="D486" s="5" t="s">
        <v>71</v>
      </c>
      <c r="E486" s="6">
        <v>129.7608695652174</v>
      </c>
      <c r="F486" s="6">
        <v>5.1304347826086953</v>
      </c>
      <c r="G486" s="6">
        <v>0.3945652173913044</v>
      </c>
      <c r="H486" s="6">
        <v>0.65717391304347816</v>
      </c>
      <c r="I486" s="6">
        <v>2.6847826086956523</v>
      </c>
      <c r="J486" s="6">
        <v>0</v>
      </c>
      <c r="K486" s="6">
        <v>7.7940217391304341</v>
      </c>
      <c r="L486" s="6">
        <f t="shared" si="28"/>
        <v>7.7940217391304341</v>
      </c>
      <c r="M486" s="6">
        <f t="shared" si="29"/>
        <v>6.006449991623386E-2</v>
      </c>
      <c r="N486" s="6">
        <v>6.884239130434783</v>
      </c>
      <c r="O486" s="6">
        <v>0</v>
      </c>
      <c r="P486" s="6">
        <f t="shared" si="30"/>
        <v>6.884239130434783</v>
      </c>
      <c r="Q486" s="6">
        <f t="shared" si="31"/>
        <v>5.3053275255486677E-2</v>
      </c>
    </row>
    <row r="487" spans="1:17" x14ac:dyDescent="0.3">
      <c r="A487" s="5" t="s">
        <v>31</v>
      </c>
      <c r="B487" s="5" t="s">
        <v>854</v>
      </c>
      <c r="C487" s="5" t="s">
        <v>855</v>
      </c>
      <c r="D487" s="5" t="s">
        <v>125</v>
      </c>
      <c r="E487" s="6">
        <v>137.64130434782609</v>
      </c>
      <c r="F487" s="6">
        <v>10.565217391304348</v>
      </c>
      <c r="G487" s="6">
        <v>0.96195652173913049</v>
      </c>
      <c r="H487" s="6">
        <v>0.90217391304347827</v>
      </c>
      <c r="I487" s="6">
        <v>4.8152173913043477</v>
      </c>
      <c r="J487" s="6">
        <v>0</v>
      </c>
      <c r="K487" s="6">
        <v>30.133152173913043</v>
      </c>
      <c r="L487" s="6">
        <f t="shared" si="28"/>
        <v>30.133152173913043</v>
      </c>
      <c r="M487" s="6">
        <f t="shared" si="29"/>
        <v>0.2189252151938719</v>
      </c>
      <c r="N487" s="6">
        <v>12.236413043478262</v>
      </c>
      <c r="O487" s="6">
        <v>5.2663043478260869</v>
      </c>
      <c r="P487" s="6">
        <f t="shared" si="30"/>
        <v>17.502717391304348</v>
      </c>
      <c r="Q487" s="6">
        <f t="shared" si="31"/>
        <v>0.12716180999763088</v>
      </c>
    </row>
    <row r="488" spans="1:17" x14ac:dyDescent="0.3">
      <c r="A488" s="5" t="s">
        <v>31</v>
      </c>
      <c r="B488" s="5" t="s">
        <v>856</v>
      </c>
      <c r="C488" s="5" t="s">
        <v>857</v>
      </c>
      <c r="D488" s="5" t="s">
        <v>203</v>
      </c>
      <c r="E488" s="6">
        <v>103.60869565217391</v>
      </c>
      <c r="F488" s="6">
        <v>6.3478260869565215</v>
      </c>
      <c r="G488" s="6">
        <v>0</v>
      </c>
      <c r="H488" s="6">
        <v>6.5217391304347824E-2</v>
      </c>
      <c r="I488" s="6">
        <v>8.6956521739130432E-2</v>
      </c>
      <c r="J488" s="6">
        <v>0</v>
      </c>
      <c r="K488" s="6">
        <v>26.1875</v>
      </c>
      <c r="L488" s="6">
        <f t="shared" si="28"/>
        <v>26.1875</v>
      </c>
      <c r="M488" s="6">
        <f t="shared" si="29"/>
        <v>0.25275388166177087</v>
      </c>
      <c r="N488" s="6">
        <v>5.0489130434782608</v>
      </c>
      <c r="O488" s="6">
        <v>7.0896739130434785</v>
      </c>
      <c r="P488" s="6">
        <f t="shared" si="30"/>
        <v>12.138586956521738</v>
      </c>
      <c r="Q488" s="6">
        <f t="shared" si="31"/>
        <v>0.11715799412505246</v>
      </c>
    </row>
    <row r="489" spans="1:17" x14ac:dyDescent="0.3">
      <c r="A489" s="5" t="s">
        <v>31</v>
      </c>
      <c r="B489" s="5" t="s">
        <v>858</v>
      </c>
      <c r="C489" s="5" t="s">
        <v>440</v>
      </c>
      <c r="D489" s="5" t="s">
        <v>94</v>
      </c>
      <c r="E489" s="6">
        <v>94.923913043478265</v>
      </c>
      <c r="F489" s="6">
        <v>5.1304347826086953</v>
      </c>
      <c r="G489" s="6">
        <v>6.5217391304347824E-2</v>
      </c>
      <c r="H489" s="6">
        <v>0.32608695652173914</v>
      </c>
      <c r="I489" s="6">
        <v>2.9565217391304346</v>
      </c>
      <c r="J489" s="6">
        <v>0</v>
      </c>
      <c r="K489" s="6">
        <v>23.127717391304348</v>
      </c>
      <c r="L489" s="6">
        <f t="shared" si="28"/>
        <v>23.127717391304348</v>
      </c>
      <c r="M489" s="6">
        <f t="shared" si="29"/>
        <v>0.2436447956028856</v>
      </c>
      <c r="N489" s="6">
        <v>5.3994565217391308</v>
      </c>
      <c r="O489" s="6">
        <v>5.4809782608695654</v>
      </c>
      <c r="P489" s="6">
        <f t="shared" si="30"/>
        <v>10.880434782608695</v>
      </c>
      <c r="Q489" s="6">
        <f t="shared" si="31"/>
        <v>0.11462269552272987</v>
      </c>
    </row>
    <row r="490" spans="1:17" x14ac:dyDescent="0.3">
      <c r="A490" s="5" t="s">
        <v>31</v>
      </c>
      <c r="B490" s="5" t="s">
        <v>859</v>
      </c>
      <c r="C490" s="5" t="s">
        <v>860</v>
      </c>
      <c r="D490" s="5" t="s">
        <v>238</v>
      </c>
      <c r="E490" s="6">
        <v>66.543478260869563</v>
      </c>
      <c r="F490" s="6">
        <v>5.4782608695652177</v>
      </c>
      <c r="G490" s="6">
        <v>0.64402173913043481</v>
      </c>
      <c r="H490" s="6">
        <v>0.22826086956521738</v>
      </c>
      <c r="I490" s="6">
        <v>0.75</v>
      </c>
      <c r="J490" s="6">
        <v>0</v>
      </c>
      <c r="K490" s="6">
        <v>17.510869565217391</v>
      </c>
      <c r="L490" s="6">
        <f t="shared" si="28"/>
        <v>17.510869565217391</v>
      </c>
      <c r="M490" s="6">
        <f t="shared" si="29"/>
        <v>0.26314929761515843</v>
      </c>
      <c r="N490" s="6">
        <v>3.9347826086956523</v>
      </c>
      <c r="O490" s="6">
        <v>2.2309782608695654</v>
      </c>
      <c r="P490" s="6">
        <f t="shared" si="30"/>
        <v>6.1657608695652177</v>
      </c>
      <c r="Q490" s="6">
        <f t="shared" si="31"/>
        <v>9.2657628226069919E-2</v>
      </c>
    </row>
    <row r="491" spans="1:17" x14ac:dyDescent="0.3">
      <c r="A491" s="5" t="s">
        <v>31</v>
      </c>
      <c r="B491" s="5" t="s">
        <v>861</v>
      </c>
      <c r="C491" s="5" t="s">
        <v>860</v>
      </c>
      <c r="D491" s="5" t="s">
        <v>238</v>
      </c>
      <c r="E491" s="6">
        <v>55.358695652173914</v>
      </c>
      <c r="F491" s="6">
        <v>4.2608695652173916</v>
      </c>
      <c r="G491" s="6">
        <v>0</v>
      </c>
      <c r="H491" s="6">
        <v>0.125</v>
      </c>
      <c r="I491" s="6">
        <v>0.29347826086956524</v>
      </c>
      <c r="J491" s="6">
        <v>0</v>
      </c>
      <c r="K491" s="6">
        <v>12.157608695652174</v>
      </c>
      <c r="L491" s="6">
        <f t="shared" si="28"/>
        <v>12.157608695652174</v>
      </c>
      <c r="M491" s="6">
        <f t="shared" si="29"/>
        <v>0.21961515806008247</v>
      </c>
      <c r="N491" s="6">
        <v>5.1902173913043477</v>
      </c>
      <c r="O491" s="6">
        <v>0</v>
      </c>
      <c r="P491" s="6">
        <f t="shared" si="30"/>
        <v>5.1902173913043477</v>
      </c>
      <c r="Q491" s="6">
        <f t="shared" si="31"/>
        <v>9.3756135872766544E-2</v>
      </c>
    </row>
    <row r="492" spans="1:17" x14ac:dyDescent="0.3">
      <c r="A492" s="5" t="s">
        <v>31</v>
      </c>
      <c r="B492" s="5" t="s">
        <v>862</v>
      </c>
      <c r="C492" s="5" t="s">
        <v>93</v>
      </c>
      <c r="D492" s="5" t="s">
        <v>94</v>
      </c>
      <c r="E492" s="6">
        <v>43.945652173913047</v>
      </c>
      <c r="F492" s="6">
        <v>5.3478260869565215</v>
      </c>
      <c r="G492" s="6">
        <v>0.42391304347826086</v>
      </c>
      <c r="H492" s="6">
        <v>0.20652173913043478</v>
      </c>
      <c r="I492" s="6">
        <v>1.5</v>
      </c>
      <c r="J492" s="6">
        <v>0</v>
      </c>
      <c r="K492" s="6">
        <v>25.994565217391305</v>
      </c>
      <c r="L492" s="6">
        <f t="shared" si="28"/>
        <v>25.994565217391305</v>
      </c>
      <c r="M492" s="6">
        <f t="shared" si="29"/>
        <v>0.59151620084095968</v>
      </c>
      <c r="N492" s="6">
        <v>5.3315217391304346</v>
      </c>
      <c r="O492" s="6">
        <v>0</v>
      </c>
      <c r="P492" s="6">
        <f t="shared" si="30"/>
        <v>5.3315217391304346</v>
      </c>
      <c r="Q492" s="6">
        <f t="shared" si="31"/>
        <v>0.12132080138511005</v>
      </c>
    </row>
    <row r="493" spans="1:17" x14ac:dyDescent="0.3">
      <c r="A493" s="5" t="s">
        <v>31</v>
      </c>
      <c r="B493" s="5" t="s">
        <v>863</v>
      </c>
      <c r="C493" s="5" t="s">
        <v>90</v>
      </c>
      <c r="D493" s="5" t="s">
        <v>91</v>
      </c>
      <c r="E493" s="6">
        <v>154.22826086956522</v>
      </c>
      <c r="F493" s="6">
        <v>10.652173913043478</v>
      </c>
      <c r="G493" s="6">
        <v>0.55434782608695654</v>
      </c>
      <c r="H493" s="6">
        <v>0.28804347826086957</v>
      </c>
      <c r="I493" s="6">
        <v>3.8260869565217392</v>
      </c>
      <c r="J493" s="6">
        <v>0</v>
      </c>
      <c r="K493" s="6">
        <v>27.203804347826086</v>
      </c>
      <c r="L493" s="6">
        <f t="shared" si="28"/>
        <v>27.203804347826086</v>
      </c>
      <c r="M493" s="6">
        <f t="shared" si="29"/>
        <v>0.17638663753611952</v>
      </c>
      <c r="N493" s="6">
        <v>9.9021739130434785</v>
      </c>
      <c r="O493" s="6">
        <v>8.054347826086957</v>
      </c>
      <c r="P493" s="6">
        <f t="shared" si="30"/>
        <v>17.956521739130437</v>
      </c>
      <c r="Q493" s="6">
        <f t="shared" si="31"/>
        <v>0.11642821904292058</v>
      </c>
    </row>
    <row r="494" spans="1:17" x14ac:dyDescent="0.3">
      <c r="A494" s="5" t="s">
        <v>31</v>
      </c>
      <c r="B494" s="5" t="s">
        <v>864</v>
      </c>
      <c r="C494" s="5" t="s">
        <v>865</v>
      </c>
      <c r="D494" s="5" t="s">
        <v>203</v>
      </c>
      <c r="E494" s="6">
        <v>55.478260869565219</v>
      </c>
      <c r="F494" s="6">
        <v>5.0217391304347823</v>
      </c>
      <c r="G494" s="6">
        <v>2.1739130434782608E-2</v>
      </c>
      <c r="H494" s="6">
        <v>0.29891304347826086</v>
      </c>
      <c r="I494" s="6">
        <v>0.77173913043478259</v>
      </c>
      <c r="J494" s="6">
        <v>0</v>
      </c>
      <c r="K494" s="6">
        <v>15.869565217391305</v>
      </c>
      <c r="L494" s="6">
        <f t="shared" si="28"/>
        <v>15.869565217391305</v>
      </c>
      <c r="M494" s="6">
        <f t="shared" si="29"/>
        <v>0.28605015673981193</v>
      </c>
      <c r="N494" s="6">
        <v>5.2255434782608692</v>
      </c>
      <c r="O494" s="6">
        <v>0</v>
      </c>
      <c r="P494" s="6">
        <f t="shared" si="30"/>
        <v>5.2255434782608692</v>
      </c>
      <c r="Q494" s="6">
        <f t="shared" si="31"/>
        <v>9.4190830721003121E-2</v>
      </c>
    </row>
    <row r="495" spans="1:17" x14ac:dyDescent="0.3">
      <c r="A495" s="5" t="s">
        <v>31</v>
      </c>
      <c r="B495" s="5" t="s">
        <v>866</v>
      </c>
      <c r="C495" s="5" t="s">
        <v>867</v>
      </c>
      <c r="D495" s="5" t="s">
        <v>554</v>
      </c>
      <c r="E495" s="6">
        <v>99.728260869565219</v>
      </c>
      <c r="F495" s="6">
        <v>11.347826086956522</v>
      </c>
      <c r="G495" s="6">
        <v>2.717391304347826E-2</v>
      </c>
      <c r="H495" s="6">
        <v>0.32065217391304346</v>
      </c>
      <c r="I495" s="6">
        <v>0.15217391304347827</v>
      </c>
      <c r="J495" s="6">
        <v>0</v>
      </c>
      <c r="K495" s="6">
        <v>21.546195652173914</v>
      </c>
      <c r="L495" s="6">
        <f t="shared" si="28"/>
        <v>21.546195652173914</v>
      </c>
      <c r="M495" s="6">
        <f t="shared" si="29"/>
        <v>0.21604904632152588</v>
      </c>
      <c r="N495" s="6">
        <v>5.2663043478260869</v>
      </c>
      <c r="O495" s="6">
        <v>8.5027173913043477</v>
      </c>
      <c r="P495" s="6">
        <f t="shared" si="30"/>
        <v>13.769021739130434</v>
      </c>
      <c r="Q495" s="6">
        <f t="shared" si="31"/>
        <v>0.13806539509536783</v>
      </c>
    </row>
    <row r="496" spans="1:17" x14ac:dyDescent="0.3">
      <c r="A496" s="5" t="s">
        <v>31</v>
      </c>
      <c r="B496" s="5" t="s">
        <v>868</v>
      </c>
      <c r="C496" s="5" t="s">
        <v>73</v>
      </c>
      <c r="D496" s="5" t="s">
        <v>74</v>
      </c>
      <c r="E496" s="6">
        <v>31.282608695652176</v>
      </c>
      <c r="F496" s="6">
        <v>5.2336956521739131</v>
      </c>
      <c r="G496" s="6">
        <v>0</v>
      </c>
      <c r="H496" s="6">
        <v>0.30434782608695654</v>
      </c>
      <c r="I496" s="6">
        <v>0.78260869565217395</v>
      </c>
      <c r="J496" s="6">
        <v>0</v>
      </c>
      <c r="K496" s="6">
        <v>15.133152173913043</v>
      </c>
      <c r="L496" s="6">
        <f t="shared" si="28"/>
        <v>15.133152173913043</v>
      </c>
      <c r="M496" s="6">
        <f t="shared" si="29"/>
        <v>0.48375608061153574</v>
      </c>
      <c r="N496" s="6">
        <v>5.0652173913043477</v>
      </c>
      <c r="O496" s="6">
        <v>0</v>
      </c>
      <c r="P496" s="6">
        <f t="shared" si="30"/>
        <v>5.0652173913043477</v>
      </c>
      <c r="Q496" s="6">
        <f t="shared" si="31"/>
        <v>0.16191799861014591</v>
      </c>
    </row>
    <row r="497" spans="1:17" x14ac:dyDescent="0.3">
      <c r="A497" s="5" t="s">
        <v>31</v>
      </c>
      <c r="B497" s="5" t="s">
        <v>869</v>
      </c>
      <c r="C497" s="5" t="s">
        <v>870</v>
      </c>
      <c r="D497" s="5" t="s">
        <v>35</v>
      </c>
      <c r="E497" s="6">
        <v>93.043478260869563</v>
      </c>
      <c r="F497" s="6">
        <v>7.9673913043478262</v>
      </c>
      <c r="G497" s="6">
        <v>0.32608695652173914</v>
      </c>
      <c r="H497" s="6">
        <v>0.41304347826086957</v>
      </c>
      <c r="I497" s="6">
        <v>3.0434782608695654</v>
      </c>
      <c r="J497" s="6">
        <v>5.0434782608695654</v>
      </c>
      <c r="K497" s="6">
        <v>12.673913043478262</v>
      </c>
      <c r="L497" s="6">
        <f t="shared" si="28"/>
        <v>17.717391304347828</v>
      </c>
      <c r="M497" s="6">
        <f t="shared" si="29"/>
        <v>0.19042056074766359</v>
      </c>
      <c r="N497" s="6">
        <v>10.203804347826088</v>
      </c>
      <c r="O497" s="6">
        <v>0</v>
      </c>
      <c r="P497" s="6">
        <f t="shared" si="30"/>
        <v>10.203804347826088</v>
      </c>
      <c r="Q497" s="6">
        <f t="shared" si="31"/>
        <v>0.10966705607476637</v>
      </c>
    </row>
    <row r="498" spans="1:17" x14ac:dyDescent="0.3">
      <c r="A498" s="5" t="s">
        <v>31</v>
      </c>
      <c r="B498" s="5" t="s">
        <v>871</v>
      </c>
      <c r="C498" s="5" t="s">
        <v>872</v>
      </c>
      <c r="D498" s="5" t="s">
        <v>187</v>
      </c>
      <c r="E498" s="6">
        <v>125.04347826086956</v>
      </c>
      <c r="F498" s="6">
        <v>4.1739130434782608</v>
      </c>
      <c r="G498" s="6">
        <v>2.5021739130434795</v>
      </c>
      <c r="H498" s="6">
        <v>0</v>
      </c>
      <c r="I498" s="6">
        <v>5.2173913043478262</v>
      </c>
      <c r="J498" s="6">
        <v>15.209239130434783</v>
      </c>
      <c r="K498" s="6">
        <v>14.032608695652174</v>
      </c>
      <c r="L498" s="6">
        <f t="shared" si="28"/>
        <v>29.241847826086957</v>
      </c>
      <c r="M498" s="6">
        <f t="shared" si="29"/>
        <v>0.23385344228094576</v>
      </c>
      <c r="N498" s="6">
        <v>4.6086956521739131</v>
      </c>
      <c r="O498" s="6">
        <v>4.0027173913043477</v>
      </c>
      <c r="P498" s="6">
        <f t="shared" si="30"/>
        <v>8.6114130434782616</v>
      </c>
      <c r="Q498" s="6">
        <f t="shared" si="31"/>
        <v>6.8867350486787215E-2</v>
      </c>
    </row>
    <row r="499" spans="1:17" x14ac:dyDescent="0.3">
      <c r="A499" s="5" t="s">
        <v>31</v>
      </c>
      <c r="B499" s="5" t="s">
        <v>873</v>
      </c>
      <c r="C499" s="5" t="s">
        <v>425</v>
      </c>
      <c r="D499" s="5" t="s">
        <v>125</v>
      </c>
      <c r="E499" s="6">
        <v>72.086956521739125</v>
      </c>
      <c r="F499" s="6">
        <v>5.1304347826086953</v>
      </c>
      <c r="G499" s="6">
        <v>3.2608695652173912E-2</v>
      </c>
      <c r="H499" s="6">
        <v>0.5</v>
      </c>
      <c r="I499" s="6">
        <v>2</v>
      </c>
      <c r="J499" s="6">
        <v>5.0434782608695654</v>
      </c>
      <c r="K499" s="6">
        <v>12.63663043478261</v>
      </c>
      <c r="L499" s="6">
        <f t="shared" si="28"/>
        <v>17.680108695652176</v>
      </c>
      <c r="M499" s="6">
        <f t="shared" si="29"/>
        <v>0.24526085645355855</v>
      </c>
      <c r="N499" s="6">
        <v>11.741195652173916</v>
      </c>
      <c r="O499" s="6">
        <v>0</v>
      </c>
      <c r="P499" s="6">
        <f t="shared" si="30"/>
        <v>11.741195652173916</v>
      </c>
      <c r="Q499" s="6">
        <f t="shared" si="31"/>
        <v>0.16287545235223166</v>
      </c>
    </row>
    <row r="500" spans="1:17" x14ac:dyDescent="0.3">
      <c r="A500" s="5" t="s">
        <v>31</v>
      </c>
      <c r="B500" s="5" t="s">
        <v>874</v>
      </c>
      <c r="C500" s="5" t="s">
        <v>82</v>
      </c>
      <c r="D500" s="5" t="s">
        <v>83</v>
      </c>
      <c r="E500" s="6">
        <v>49.173913043478258</v>
      </c>
      <c r="F500" s="6">
        <v>5.5652173913043477</v>
      </c>
      <c r="G500" s="6">
        <v>0.88043478260869568</v>
      </c>
      <c r="H500" s="6">
        <v>0</v>
      </c>
      <c r="I500" s="6">
        <v>0.84782608695652173</v>
      </c>
      <c r="J500" s="6">
        <v>4.6467391304347823</v>
      </c>
      <c r="K500" s="6">
        <v>12.421195652173912</v>
      </c>
      <c r="L500" s="6">
        <f t="shared" si="28"/>
        <v>17.067934782608695</v>
      </c>
      <c r="M500" s="6">
        <f t="shared" si="29"/>
        <v>0.34709328028293546</v>
      </c>
      <c r="N500" s="6">
        <v>3.9945652173913042</v>
      </c>
      <c r="O500" s="6">
        <v>0</v>
      </c>
      <c r="P500" s="6">
        <f t="shared" si="30"/>
        <v>3.9945652173913042</v>
      </c>
      <c r="Q500" s="6">
        <f t="shared" si="31"/>
        <v>8.1233421750663129E-2</v>
      </c>
    </row>
    <row r="501" spans="1:17" x14ac:dyDescent="0.3">
      <c r="A501" s="5" t="s">
        <v>31</v>
      </c>
      <c r="B501" s="5" t="s">
        <v>875</v>
      </c>
      <c r="C501" s="5" t="s">
        <v>757</v>
      </c>
      <c r="D501" s="5" t="s">
        <v>32</v>
      </c>
      <c r="E501" s="6">
        <v>109.90217391304348</v>
      </c>
      <c r="F501" s="6">
        <v>22.883152173913043</v>
      </c>
      <c r="G501" s="6">
        <v>0</v>
      </c>
      <c r="H501" s="6">
        <v>0</v>
      </c>
      <c r="I501" s="6">
        <v>0</v>
      </c>
      <c r="J501" s="6">
        <v>1.5217391304347827</v>
      </c>
      <c r="K501" s="6">
        <v>28.421195652173914</v>
      </c>
      <c r="L501" s="6">
        <f t="shared" si="28"/>
        <v>29.942934782608695</v>
      </c>
      <c r="M501" s="6">
        <f t="shared" si="29"/>
        <v>0.27245079616259515</v>
      </c>
      <c r="N501" s="6">
        <v>0</v>
      </c>
      <c r="O501" s="6">
        <v>0</v>
      </c>
      <c r="P501" s="6">
        <f t="shared" si="30"/>
        <v>0</v>
      </c>
      <c r="Q501" s="6">
        <f t="shared" si="31"/>
        <v>0</v>
      </c>
    </row>
    <row r="502" spans="1:17" x14ac:dyDescent="0.3">
      <c r="A502" s="5" t="s">
        <v>31</v>
      </c>
      <c r="B502" s="5" t="s">
        <v>876</v>
      </c>
      <c r="C502" s="5" t="s">
        <v>425</v>
      </c>
      <c r="D502" s="5" t="s">
        <v>125</v>
      </c>
      <c r="E502" s="6">
        <v>89.347826086956516</v>
      </c>
      <c r="F502" s="6">
        <v>6.1005434782608692</v>
      </c>
      <c r="G502" s="6">
        <v>0.67391304347826086</v>
      </c>
      <c r="H502" s="6">
        <v>0</v>
      </c>
      <c r="I502" s="6">
        <v>5.3043478260869561</v>
      </c>
      <c r="J502" s="6">
        <v>4.7065217391304346</v>
      </c>
      <c r="K502" s="6">
        <v>10.866847826086957</v>
      </c>
      <c r="L502" s="6">
        <f t="shared" si="28"/>
        <v>15.573369565217391</v>
      </c>
      <c r="M502" s="6">
        <f t="shared" si="29"/>
        <v>0.17430048661800487</v>
      </c>
      <c r="N502" s="6">
        <v>5.4619565217391308</v>
      </c>
      <c r="O502" s="6">
        <v>4.3858695652173916</v>
      </c>
      <c r="P502" s="6">
        <f t="shared" si="30"/>
        <v>9.8478260869565233</v>
      </c>
      <c r="Q502" s="6">
        <f t="shared" si="31"/>
        <v>0.11021897810218981</v>
      </c>
    </row>
    <row r="503" spans="1:17" x14ac:dyDescent="0.3">
      <c r="A503" s="5" t="s">
        <v>31</v>
      </c>
      <c r="B503" s="5" t="s">
        <v>877</v>
      </c>
      <c r="C503" s="5" t="s">
        <v>878</v>
      </c>
      <c r="D503" s="5" t="s">
        <v>32</v>
      </c>
      <c r="E503" s="6">
        <v>121.17391304347827</v>
      </c>
      <c r="F503" s="6">
        <v>10.869565217391305</v>
      </c>
      <c r="G503" s="6">
        <v>5.3913043478260869</v>
      </c>
      <c r="H503" s="6">
        <v>0</v>
      </c>
      <c r="I503" s="6">
        <v>17.934782608695652</v>
      </c>
      <c r="J503" s="6">
        <v>5.5652173913043477</v>
      </c>
      <c r="K503" s="6">
        <v>16.434782608695652</v>
      </c>
      <c r="L503" s="6">
        <f t="shared" si="28"/>
        <v>22</v>
      </c>
      <c r="M503" s="6">
        <f t="shared" si="29"/>
        <v>0.18155722999641191</v>
      </c>
      <c r="N503" s="6">
        <v>5.7119565217391308</v>
      </c>
      <c r="O503" s="6">
        <v>10.782608695652174</v>
      </c>
      <c r="P503" s="6">
        <f t="shared" si="30"/>
        <v>16.494565217391305</v>
      </c>
      <c r="Q503" s="6">
        <f t="shared" si="31"/>
        <v>0.13612307140294222</v>
      </c>
    </row>
    <row r="504" spans="1:17" x14ac:dyDescent="0.3">
      <c r="A504" s="5" t="s">
        <v>31</v>
      </c>
      <c r="B504" s="5" t="s">
        <v>879</v>
      </c>
      <c r="C504" s="5" t="s">
        <v>162</v>
      </c>
      <c r="D504" s="5" t="s">
        <v>35</v>
      </c>
      <c r="E504" s="6">
        <v>13.304347826086957</v>
      </c>
      <c r="F504" s="6">
        <v>0.92934782608695654</v>
      </c>
      <c r="G504" s="6">
        <v>0</v>
      </c>
      <c r="H504" s="6">
        <v>0.29076086956521741</v>
      </c>
      <c r="I504" s="6">
        <v>2.7826086956521738</v>
      </c>
      <c r="J504" s="6">
        <v>0</v>
      </c>
      <c r="K504" s="6">
        <v>0</v>
      </c>
      <c r="L504" s="6">
        <f t="shared" si="28"/>
        <v>0</v>
      </c>
      <c r="M504" s="6">
        <f t="shared" si="29"/>
        <v>0</v>
      </c>
      <c r="N504" s="6">
        <v>5.3913043478260869</v>
      </c>
      <c r="O504" s="6">
        <v>0</v>
      </c>
      <c r="P504" s="6">
        <f t="shared" si="30"/>
        <v>5.3913043478260869</v>
      </c>
      <c r="Q504" s="6">
        <f t="shared" si="31"/>
        <v>0.40522875816993464</v>
      </c>
    </row>
    <row r="505" spans="1:17" x14ac:dyDescent="0.3">
      <c r="A505" s="5" t="s">
        <v>31</v>
      </c>
      <c r="B505" s="5" t="s">
        <v>880</v>
      </c>
      <c r="C505" s="5" t="s">
        <v>104</v>
      </c>
      <c r="D505" s="5" t="s">
        <v>105</v>
      </c>
      <c r="E505" s="6">
        <v>109.91304347826087</v>
      </c>
      <c r="F505" s="6">
        <v>5.4782608695652177</v>
      </c>
      <c r="G505" s="6">
        <v>0</v>
      </c>
      <c r="H505" s="6">
        <v>0</v>
      </c>
      <c r="I505" s="6">
        <v>0</v>
      </c>
      <c r="J505" s="6">
        <v>0</v>
      </c>
      <c r="K505" s="6">
        <v>16.74619565217391</v>
      </c>
      <c r="L505" s="6">
        <f t="shared" si="28"/>
        <v>16.74619565217391</v>
      </c>
      <c r="M505" s="6">
        <f t="shared" si="29"/>
        <v>0.15235858386075946</v>
      </c>
      <c r="N505" s="6">
        <v>9.2445652173913047</v>
      </c>
      <c r="O505" s="6">
        <v>0</v>
      </c>
      <c r="P505" s="6">
        <f t="shared" si="30"/>
        <v>9.2445652173913047</v>
      </c>
      <c r="Q505" s="6">
        <f t="shared" si="31"/>
        <v>8.4107990506329111E-2</v>
      </c>
    </row>
    <row r="506" spans="1:17" x14ac:dyDescent="0.3">
      <c r="A506" s="5" t="s">
        <v>31</v>
      </c>
      <c r="B506" s="5" t="s">
        <v>881</v>
      </c>
      <c r="C506" s="5" t="s">
        <v>261</v>
      </c>
      <c r="D506" s="5" t="s">
        <v>262</v>
      </c>
      <c r="E506" s="6">
        <v>132.36956521739131</v>
      </c>
      <c r="F506" s="6">
        <v>5.4347826086956523</v>
      </c>
      <c r="G506" s="6">
        <v>0</v>
      </c>
      <c r="H506" s="6">
        <v>1.7608695652173914</v>
      </c>
      <c r="I506" s="6">
        <v>5.7391304347826084</v>
      </c>
      <c r="J506" s="6">
        <v>0</v>
      </c>
      <c r="K506" s="6">
        <v>30.294565217391302</v>
      </c>
      <c r="L506" s="6">
        <f t="shared" si="28"/>
        <v>30.294565217391302</v>
      </c>
      <c r="M506" s="6">
        <f t="shared" si="29"/>
        <v>0.22886352438824106</v>
      </c>
      <c r="N506" s="6">
        <v>5.3913043478260869</v>
      </c>
      <c r="O506" s="6">
        <v>4.7453260869565224</v>
      </c>
      <c r="P506" s="6">
        <f t="shared" si="30"/>
        <v>10.13663043478261</v>
      </c>
      <c r="Q506" s="6">
        <f t="shared" si="31"/>
        <v>7.6578255871243228E-2</v>
      </c>
    </row>
    <row r="507" spans="1:17" x14ac:dyDescent="0.3">
      <c r="A507" s="5" t="s">
        <v>31</v>
      </c>
      <c r="B507" s="5" t="s">
        <v>882</v>
      </c>
      <c r="C507" s="5" t="s">
        <v>104</v>
      </c>
      <c r="D507" s="5" t="s">
        <v>105</v>
      </c>
      <c r="E507" s="6">
        <v>108.42391304347827</v>
      </c>
      <c r="F507" s="6">
        <v>5.0434782608695654</v>
      </c>
      <c r="G507" s="6">
        <v>0</v>
      </c>
      <c r="H507" s="6">
        <v>0</v>
      </c>
      <c r="I507" s="6">
        <v>3.7173913043478262</v>
      </c>
      <c r="J507" s="6">
        <v>3.347826086956522</v>
      </c>
      <c r="K507" s="6">
        <v>15.404891304347826</v>
      </c>
      <c r="L507" s="6">
        <f t="shared" si="28"/>
        <v>18.752717391304348</v>
      </c>
      <c r="M507" s="6">
        <f t="shared" si="29"/>
        <v>0.17295739348370925</v>
      </c>
      <c r="N507" s="6">
        <v>5.8641304347826084</v>
      </c>
      <c r="O507" s="6">
        <v>0</v>
      </c>
      <c r="P507" s="6">
        <f t="shared" si="30"/>
        <v>5.8641304347826084</v>
      </c>
      <c r="Q507" s="6">
        <f t="shared" si="31"/>
        <v>5.4085213032581451E-2</v>
      </c>
    </row>
    <row r="508" spans="1:17" x14ac:dyDescent="0.3">
      <c r="A508" s="5" t="s">
        <v>31</v>
      </c>
      <c r="B508" s="5" t="s">
        <v>883</v>
      </c>
      <c r="C508" s="5" t="s">
        <v>884</v>
      </c>
      <c r="D508" s="5" t="s">
        <v>71</v>
      </c>
      <c r="E508" s="6">
        <v>72.967391304347828</v>
      </c>
      <c r="F508" s="6">
        <v>5.6521739130434785</v>
      </c>
      <c r="G508" s="6">
        <v>0</v>
      </c>
      <c r="H508" s="6">
        <v>0</v>
      </c>
      <c r="I508" s="6">
        <v>0</v>
      </c>
      <c r="J508" s="6">
        <v>5.5652173913043477</v>
      </c>
      <c r="K508" s="6">
        <v>9.8489130434782659</v>
      </c>
      <c r="L508" s="6">
        <f t="shared" si="28"/>
        <v>15.414130434782614</v>
      </c>
      <c r="M508" s="6">
        <f t="shared" si="29"/>
        <v>0.2112468345002235</v>
      </c>
      <c r="N508" s="6">
        <v>4.7826086956521738</v>
      </c>
      <c r="O508" s="6">
        <v>0</v>
      </c>
      <c r="P508" s="6">
        <f t="shared" si="30"/>
        <v>4.7826086956521738</v>
      </c>
      <c r="Q508" s="6">
        <f t="shared" si="31"/>
        <v>6.55444659615671E-2</v>
      </c>
    </row>
    <row r="509" spans="1:17" x14ac:dyDescent="0.3">
      <c r="A509" s="5" t="s">
        <v>31</v>
      </c>
      <c r="B509" s="5" t="s">
        <v>885</v>
      </c>
      <c r="C509" s="5" t="s">
        <v>886</v>
      </c>
      <c r="D509" s="5" t="s">
        <v>179</v>
      </c>
      <c r="E509" s="6">
        <v>36.902173913043477</v>
      </c>
      <c r="F509" s="6">
        <v>5.0597826086956523</v>
      </c>
      <c r="G509" s="6">
        <v>0.21739130434782608</v>
      </c>
      <c r="H509" s="6">
        <v>0.19565217391304349</v>
      </c>
      <c r="I509" s="6">
        <v>0</v>
      </c>
      <c r="J509" s="6">
        <v>4.4836956521739131</v>
      </c>
      <c r="K509" s="6">
        <v>0</v>
      </c>
      <c r="L509" s="6">
        <f t="shared" si="28"/>
        <v>4.4836956521739131</v>
      </c>
      <c r="M509" s="6">
        <f t="shared" si="29"/>
        <v>0.12150220913107512</v>
      </c>
      <c r="N509" s="6">
        <v>4.9782608695652177</v>
      </c>
      <c r="O509" s="6">
        <v>0</v>
      </c>
      <c r="P509" s="6">
        <f t="shared" si="30"/>
        <v>4.9782608695652177</v>
      </c>
      <c r="Q509" s="6">
        <f t="shared" si="31"/>
        <v>0.13490427098674523</v>
      </c>
    </row>
    <row r="510" spans="1:17" x14ac:dyDescent="0.3">
      <c r="A510" s="5" t="s">
        <v>31</v>
      </c>
      <c r="B510" s="5" t="s">
        <v>887</v>
      </c>
      <c r="C510" s="5" t="s">
        <v>73</v>
      </c>
      <c r="D510" s="5" t="s">
        <v>74</v>
      </c>
      <c r="E510" s="6">
        <v>85.108695652173907</v>
      </c>
      <c r="F510" s="6">
        <v>4.5652173913043477</v>
      </c>
      <c r="G510" s="6">
        <v>0.32880434782608697</v>
      </c>
      <c r="H510" s="6">
        <v>0.52717391304347827</v>
      </c>
      <c r="I510" s="6">
        <v>1.0434782608695652</v>
      </c>
      <c r="J510" s="6">
        <v>3.6657608695652173</v>
      </c>
      <c r="K510" s="6">
        <v>6.3288043478260869</v>
      </c>
      <c r="L510" s="6">
        <f t="shared" si="28"/>
        <v>9.9945652173913047</v>
      </c>
      <c r="M510" s="6">
        <f t="shared" si="29"/>
        <v>0.11743295019157089</v>
      </c>
      <c r="N510" s="6">
        <v>4.7717391304347823</v>
      </c>
      <c r="O510" s="6">
        <v>0</v>
      </c>
      <c r="P510" s="6">
        <f t="shared" si="30"/>
        <v>4.7717391304347823</v>
      </c>
      <c r="Q510" s="6">
        <f t="shared" si="31"/>
        <v>5.6066411238825033E-2</v>
      </c>
    </row>
    <row r="511" spans="1:17" x14ac:dyDescent="0.3">
      <c r="A511" s="5" t="s">
        <v>31</v>
      </c>
      <c r="B511" s="5" t="s">
        <v>888</v>
      </c>
      <c r="C511" s="5" t="s">
        <v>721</v>
      </c>
      <c r="D511" s="5" t="s">
        <v>102</v>
      </c>
      <c r="E511" s="6">
        <v>16.695652173913043</v>
      </c>
      <c r="F511" s="6">
        <v>0</v>
      </c>
      <c r="G511" s="6">
        <v>0.4891304347826087</v>
      </c>
      <c r="H511" s="6">
        <v>0</v>
      </c>
      <c r="I511" s="6">
        <v>1.8478260869565217</v>
      </c>
      <c r="J511" s="6">
        <v>0</v>
      </c>
      <c r="K511" s="6">
        <v>0</v>
      </c>
      <c r="L511" s="6">
        <f t="shared" si="28"/>
        <v>0</v>
      </c>
      <c r="M511" s="6">
        <f t="shared" si="29"/>
        <v>0</v>
      </c>
      <c r="N511" s="6">
        <v>0</v>
      </c>
      <c r="O511" s="6">
        <v>0</v>
      </c>
      <c r="P511" s="6">
        <f t="shared" si="30"/>
        <v>0</v>
      </c>
      <c r="Q511" s="6">
        <f t="shared" si="31"/>
        <v>0</v>
      </c>
    </row>
    <row r="512" spans="1:17" x14ac:dyDescent="0.3">
      <c r="A512" s="5" t="s">
        <v>31</v>
      </c>
      <c r="B512" s="5" t="s">
        <v>889</v>
      </c>
      <c r="C512" s="5" t="s">
        <v>890</v>
      </c>
      <c r="D512" s="5" t="s">
        <v>176</v>
      </c>
      <c r="E512" s="6">
        <v>89.293478260869563</v>
      </c>
      <c r="F512" s="6">
        <v>5.2880434782608692</v>
      </c>
      <c r="G512" s="6">
        <v>0.35869565217391303</v>
      </c>
      <c r="H512" s="6">
        <v>0.40760869565217389</v>
      </c>
      <c r="I512" s="6">
        <v>2.0108695652173911</v>
      </c>
      <c r="J512" s="6">
        <v>4.9347826086956523</v>
      </c>
      <c r="K512" s="6">
        <v>10.872282608695652</v>
      </c>
      <c r="L512" s="6">
        <f t="shared" si="28"/>
        <v>15.807065217391305</v>
      </c>
      <c r="M512" s="6">
        <f t="shared" si="29"/>
        <v>0.17702373706634206</v>
      </c>
      <c r="N512" s="6">
        <v>4.9456521739130439</v>
      </c>
      <c r="O512" s="6">
        <v>0</v>
      </c>
      <c r="P512" s="6">
        <f t="shared" si="30"/>
        <v>4.9456521739130439</v>
      </c>
      <c r="Q512" s="6">
        <f t="shared" si="31"/>
        <v>5.5386488131466835E-2</v>
      </c>
    </row>
    <row r="513" spans="1:17" x14ac:dyDescent="0.3">
      <c r="A513" s="5" t="s">
        <v>31</v>
      </c>
      <c r="B513" s="5" t="s">
        <v>891</v>
      </c>
      <c r="C513" s="5" t="s">
        <v>892</v>
      </c>
      <c r="D513" s="5" t="s">
        <v>245</v>
      </c>
      <c r="E513" s="6">
        <v>104.01086956521739</v>
      </c>
      <c r="F513" s="6">
        <v>4.6739130434782608</v>
      </c>
      <c r="G513" s="6">
        <v>0.58152173913043481</v>
      </c>
      <c r="H513" s="6">
        <v>0.55326086956521725</v>
      </c>
      <c r="I513" s="6">
        <v>1.2173913043478262</v>
      </c>
      <c r="J513" s="6">
        <v>5.1902173913043477</v>
      </c>
      <c r="K513" s="6">
        <v>8.6902173913043477</v>
      </c>
      <c r="L513" s="6">
        <f t="shared" si="28"/>
        <v>13.880434782608695</v>
      </c>
      <c r="M513" s="6">
        <f t="shared" si="29"/>
        <v>0.13345177134496813</v>
      </c>
      <c r="N513" s="6">
        <v>5.1902173913043477</v>
      </c>
      <c r="O513" s="6">
        <v>5.1956521739130439</v>
      </c>
      <c r="P513" s="6">
        <f t="shared" si="30"/>
        <v>10.385869565217391</v>
      </c>
      <c r="Q513" s="6">
        <f t="shared" si="31"/>
        <v>9.9853694220921718E-2</v>
      </c>
    </row>
    <row r="514" spans="1:17" x14ac:dyDescent="0.3">
      <c r="A514" s="5" t="s">
        <v>31</v>
      </c>
      <c r="B514" s="5" t="s">
        <v>893</v>
      </c>
      <c r="C514" s="5" t="s">
        <v>544</v>
      </c>
      <c r="D514" s="5" t="s">
        <v>59</v>
      </c>
      <c r="E514" s="6">
        <v>83.858695652173907</v>
      </c>
      <c r="F514" s="6">
        <v>4.6467391304347823</v>
      </c>
      <c r="G514" s="6">
        <v>0.5972826086956522</v>
      </c>
      <c r="H514" s="6">
        <v>0.39130434782608697</v>
      </c>
      <c r="I514" s="6">
        <v>2.347826086956522</v>
      </c>
      <c r="J514" s="6">
        <v>4.3260869565217392</v>
      </c>
      <c r="K514" s="6">
        <v>10.383152173913043</v>
      </c>
      <c r="L514" s="6">
        <f t="shared" ref="L514:L577" si="32">SUM(J514,K514)</f>
        <v>14.709239130434781</v>
      </c>
      <c r="M514" s="6">
        <f t="shared" ref="M514:M577" si="33">L514/E514</f>
        <v>0.17540505508749191</v>
      </c>
      <c r="N514" s="6">
        <v>3.8369565217391304</v>
      </c>
      <c r="O514" s="6">
        <v>0</v>
      </c>
      <c r="P514" s="6">
        <f t="shared" ref="P514:P577" si="34">SUM(N514,O514)</f>
        <v>3.8369565217391304</v>
      </c>
      <c r="Q514" s="6">
        <f t="shared" ref="Q514:Q577" si="35">P514/E514</f>
        <v>4.5755022683084901E-2</v>
      </c>
    </row>
    <row r="515" spans="1:17" x14ac:dyDescent="0.3">
      <c r="A515" s="5" t="s">
        <v>31</v>
      </c>
      <c r="B515" s="5" t="s">
        <v>894</v>
      </c>
      <c r="C515" s="5" t="s">
        <v>104</v>
      </c>
      <c r="D515" s="5" t="s">
        <v>105</v>
      </c>
      <c r="E515" s="6">
        <v>112.08695652173913</v>
      </c>
      <c r="F515" s="6">
        <v>4.9130434782608692</v>
      </c>
      <c r="G515" s="6">
        <v>0.4891304347826087</v>
      </c>
      <c r="H515" s="6">
        <v>0.76086956521739135</v>
      </c>
      <c r="I515" s="6">
        <v>4.0869565217391308</v>
      </c>
      <c r="J515" s="6">
        <v>5.1902173913043477</v>
      </c>
      <c r="K515" s="6">
        <v>16.2070652173913</v>
      </c>
      <c r="L515" s="6">
        <f t="shared" si="32"/>
        <v>21.397282608695647</v>
      </c>
      <c r="M515" s="6">
        <f t="shared" si="33"/>
        <v>0.19089895267649337</v>
      </c>
      <c r="N515" s="6">
        <v>0</v>
      </c>
      <c r="O515" s="6">
        <v>11.992173913043475</v>
      </c>
      <c r="P515" s="6">
        <f t="shared" si="34"/>
        <v>11.992173913043475</v>
      </c>
      <c r="Q515" s="6">
        <f t="shared" si="35"/>
        <v>0.10698991466252906</v>
      </c>
    </row>
    <row r="516" spans="1:17" x14ac:dyDescent="0.3">
      <c r="A516" s="5" t="s">
        <v>31</v>
      </c>
      <c r="B516" s="5" t="s">
        <v>895</v>
      </c>
      <c r="C516" s="5" t="s">
        <v>525</v>
      </c>
      <c r="D516" s="5" t="s">
        <v>83</v>
      </c>
      <c r="E516" s="6">
        <v>109.23913043478261</v>
      </c>
      <c r="F516" s="6">
        <v>5.3913043478260869</v>
      </c>
      <c r="G516" s="6">
        <v>0.51032608695652182</v>
      </c>
      <c r="H516" s="6">
        <v>0.73913043478260865</v>
      </c>
      <c r="I516" s="6">
        <v>6.4456521739130439</v>
      </c>
      <c r="J516" s="6">
        <v>5.7173913043478262</v>
      </c>
      <c r="K516" s="6">
        <v>26.040760869565219</v>
      </c>
      <c r="L516" s="6">
        <f t="shared" si="32"/>
        <v>31.758152173913047</v>
      </c>
      <c r="M516" s="6">
        <f t="shared" si="33"/>
        <v>0.29072139303482591</v>
      </c>
      <c r="N516" s="6">
        <v>5.0434782608695654</v>
      </c>
      <c r="O516" s="6">
        <v>0</v>
      </c>
      <c r="P516" s="6">
        <f t="shared" si="34"/>
        <v>5.0434782608695654</v>
      </c>
      <c r="Q516" s="6">
        <f t="shared" si="35"/>
        <v>4.6169154228855723E-2</v>
      </c>
    </row>
    <row r="517" spans="1:17" x14ac:dyDescent="0.3">
      <c r="A517" s="5" t="s">
        <v>31</v>
      </c>
      <c r="B517" s="5" t="s">
        <v>896</v>
      </c>
      <c r="C517" s="5" t="s">
        <v>897</v>
      </c>
      <c r="D517" s="5" t="s">
        <v>52</v>
      </c>
      <c r="E517" s="6">
        <v>129.55434782608697</v>
      </c>
      <c r="F517" s="6">
        <v>5.1956521739130439</v>
      </c>
      <c r="G517" s="6">
        <v>0.2391304347826087</v>
      </c>
      <c r="H517" s="6">
        <v>0.70652173913043481</v>
      </c>
      <c r="I517" s="6">
        <v>5.1304347826086953</v>
      </c>
      <c r="J517" s="6">
        <v>5.2771739130434785</v>
      </c>
      <c r="K517" s="6">
        <v>30.9375</v>
      </c>
      <c r="L517" s="6">
        <f t="shared" si="32"/>
        <v>36.214673913043477</v>
      </c>
      <c r="M517" s="6">
        <f t="shared" si="33"/>
        <v>0.27953267891601641</v>
      </c>
      <c r="N517" s="6">
        <v>4.870869565217391</v>
      </c>
      <c r="O517" s="6">
        <v>5.2771739130434785</v>
      </c>
      <c r="P517" s="6">
        <f t="shared" si="34"/>
        <v>10.14804347826087</v>
      </c>
      <c r="Q517" s="6">
        <f t="shared" si="35"/>
        <v>7.8330396845372935E-2</v>
      </c>
    </row>
    <row r="518" spans="1:17" x14ac:dyDescent="0.3">
      <c r="A518" s="5" t="s">
        <v>31</v>
      </c>
      <c r="B518" s="5" t="s">
        <v>898</v>
      </c>
      <c r="C518" s="5" t="s">
        <v>383</v>
      </c>
      <c r="D518" s="5" t="s">
        <v>59</v>
      </c>
      <c r="E518" s="6">
        <v>118.26086956521739</v>
      </c>
      <c r="F518" s="6">
        <v>5.2173913043478262</v>
      </c>
      <c r="G518" s="6">
        <v>0.3945652173913044</v>
      </c>
      <c r="H518" s="6">
        <v>0.50249999999999995</v>
      </c>
      <c r="I518" s="6">
        <v>3.3804347826086958</v>
      </c>
      <c r="J518" s="6">
        <v>0</v>
      </c>
      <c r="K518" s="6">
        <v>20.50032608695653</v>
      </c>
      <c r="L518" s="6">
        <f t="shared" si="32"/>
        <v>20.50032608695653</v>
      </c>
      <c r="M518" s="6">
        <f t="shared" si="33"/>
        <v>0.17334834558823536</v>
      </c>
      <c r="N518" s="6">
        <v>10.633369565217393</v>
      </c>
      <c r="O518" s="6">
        <v>0</v>
      </c>
      <c r="P518" s="6">
        <f t="shared" si="34"/>
        <v>10.633369565217393</v>
      </c>
      <c r="Q518" s="6">
        <f t="shared" si="35"/>
        <v>8.991452205882354E-2</v>
      </c>
    </row>
    <row r="519" spans="1:17" x14ac:dyDescent="0.3">
      <c r="A519" s="5" t="s">
        <v>31</v>
      </c>
      <c r="B519" s="5" t="s">
        <v>899</v>
      </c>
      <c r="C519" s="5" t="s">
        <v>199</v>
      </c>
      <c r="D519" s="5" t="s">
        <v>200</v>
      </c>
      <c r="E519" s="6">
        <v>124.98913043478261</v>
      </c>
      <c r="F519" s="6">
        <v>4.4347826086956523</v>
      </c>
      <c r="G519" s="6">
        <v>0</v>
      </c>
      <c r="H519" s="6">
        <v>0</v>
      </c>
      <c r="I519" s="6">
        <v>0</v>
      </c>
      <c r="J519" s="6">
        <v>0</v>
      </c>
      <c r="K519" s="6">
        <v>22.196413043478255</v>
      </c>
      <c r="L519" s="6">
        <f t="shared" si="32"/>
        <v>22.196413043478255</v>
      </c>
      <c r="M519" s="6">
        <f t="shared" si="33"/>
        <v>0.17758674667362376</v>
      </c>
      <c r="N519" s="6">
        <v>5.4195652173913036</v>
      </c>
      <c r="O519" s="6">
        <v>0</v>
      </c>
      <c r="P519" s="6">
        <f t="shared" si="34"/>
        <v>5.4195652173913036</v>
      </c>
      <c r="Q519" s="6">
        <f t="shared" si="35"/>
        <v>4.3360292199321672E-2</v>
      </c>
    </row>
    <row r="520" spans="1:17" x14ac:dyDescent="0.3">
      <c r="A520" s="5" t="s">
        <v>31</v>
      </c>
      <c r="B520" s="5" t="s">
        <v>900</v>
      </c>
      <c r="C520" s="5" t="s">
        <v>901</v>
      </c>
      <c r="D520" s="5" t="s">
        <v>79</v>
      </c>
      <c r="E520" s="6">
        <v>148.58695652173913</v>
      </c>
      <c r="F520" s="6">
        <v>5.3043478260869561</v>
      </c>
      <c r="G520" s="6">
        <v>0.70652173913043481</v>
      </c>
      <c r="H520" s="6">
        <v>1.1086956521739131</v>
      </c>
      <c r="I520" s="6">
        <v>1.2717391304347827</v>
      </c>
      <c r="J520" s="6">
        <v>0</v>
      </c>
      <c r="K520" s="6">
        <v>38.674347826086958</v>
      </c>
      <c r="L520" s="6">
        <f t="shared" si="32"/>
        <v>38.674347826086958</v>
      </c>
      <c r="M520" s="6">
        <f t="shared" si="33"/>
        <v>0.26028090709583029</v>
      </c>
      <c r="N520" s="6">
        <v>10.451086956521738</v>
      </c>
      <c r="O520" s="6">
        <v>5.4706521739130434</v>
      </c>
      <c r="P520" s="6">
        <f t="shared" si="34"/>
        <v>15.921739130434782</v>
      </c>
      <c r="Q520" s="6">
        <f t="shared" si="35"/>
        <v>0.10715435259692757</v>
      </c>
    </row>
    <row r="521" spans="1:17" x14ac:dyDescent="0.3">
      <c r="A521" s="5" t="s">
        <v>31</v>
      </c>
      <c r="B521" s="5" t="s">
        <v>902</v>
      </c>
      <c r="C521" s="5" t="s">
        <v>903</v>
      </c>
      <c r="D521" s="5" t="s">
        <v>200</v>
      </c>
      <c r="E521" s="6">
        <v>54.945652173913047</v>
      </c>
      <c r="F521" s="6">
        <v>5.8152173913043477</v>
      </c>
      <c r="G521" s="6">
        <v>6.5217391304347824E-2</v>
      </c>
      <c r="H521" s="6">
        <v>0</v>
      </c>
      <c r="I521" s="6">
        <v>0</v>
      </c>
      <c r="J521" s="6">
        <v>6.0081521739130439</v>
      </c>
      <c r="K521" s="6">
        <v>0.76358695652173914</v>
      </c>
      <c r="L521" s="6">
        <f t="shared" si="32"/>
        <v>6.7717391304347831</v>
      </c>
      <c r="M521" s="6">
        <f t="shared" si="33"/>
        <v>0.12324431256181999</v>
      </c>
      <c r="N521" s="6">
        <v>4.6304347826086953</v>
      </c>
      <c r="O521" s="6">
        <v>0</v>
      </c>
      <c r="P521" s="6">
        <f t="shared" si="34"/>
        <v>4.6304347826086953</v>
      </c>
      <c r="Q521" s="6">
        <f t="shared" si="35"/>
        <v>8.4272997032640934E-2</v>
      </c>
    </row>
    <row r="522" spans="1:17" x14ac:dyDescent="0.3">
      <c r="A522" s="5" t="s">
        <v>31</v>
      </c>
      <c r="B522" s="5" t="s">
        <v>904</v>
      </c>
      <c r="C522" s="5" t="s">
        <v>905</v>
      </c>
      <c r="D522" s="5" t="s">
        <v>906</v>
      </c>
      <c r="E522" s="6">
        <v>103.02173913043478</v>
      </c>
      <c r="F522" s="6">
        <v>41.758152173913047</v>
      </c>
      <c r="G522" s="6">
        <v>0</v>
      </c>
      <c r="H522" s="6">
        <v>0.36956521739130432</v>
      </c>
      <c r="I522" s="6">
        <v>5.7391304347826084</v>
      </c>
      <c r="J522" s="6">
        <v>0</v>
      </c>
      <c r="K522" s="6">
        <v>12.298913043478262</v>
      </c>
      <c r="L522" s="6">
        <f t="shared" si="32"/>
        <v>12.298913043478262</v>
      </c>
      <c r="M522" s="6">
        <f t="shared" si="33"/>
        <v>0.11938172610255329</v>
      </c>
      <c r="N522" s="6">
        <v>5.7391304347826084</v>
      </c>
      <c r="O522" s="6">
        <v>0</v>
      </c>
      <c r="P522" s="6">
        <f t="shared" si="34"/>
        <v>5.7391304347826084</v>
      </c>
      <c r="Q522" s="6">
        <f t="shared" si="35"/>
        <v>5.5707955264823798E-2</v>
      </c>
    </row>
    <row r="523" spans="1:17" x14ac:dyDescent="0.3">
      <c r="A523" s="5" t="s">
        <v>31</v>
      </c>
      <c r="B523" s="5" t="s">
        <v>907</v>
      </c>
      <c r="C523" s="5" t="s">
        <v>104</v>
      </c>
      <c r="D523" s="5" t="s">
        <v>105</v>
      </c>
      <c r="E523" s="6">
        <v>204.60869565217391</v>
      </c>
      <c r="F523" s="6">
        <v>7.6521739130434785</v>
      </c>
      <c r="G523" s="6">
        <v>0.69565217391304346</v>
      </c>
      <c r="H523" s="6">
        <v>0.17391304347826086</v>
      </c>
      <c r="I523" s="6">
        <v>3.902173913043478</v>
      </c>
      <c r="J523" s="6">
        <v>6.5217391304347823</v>
      </c>
      <c r="K523" s="6">
        <v>23.948369565217391</v>
      </c>
      <c r="L523" s="6">
        <f t="shared" si="32"/>
        <v>30.470108695652172</v>
      </c>
      <c r="M523" s="6">
        <f t="shared" si="33"/>
        <v>0.14891893327666808</v>
      </c>
      <c r="N523" s="6">
        <v>5.3641304347826084</v>
      </c>
      <c r="O523" s="6">
        <v>8.3858695652173907</v>
      </c>
      <c r="P523" s="6">
        <f t="shared" si="34"/>
        <v>13.75</v>
      </c>
      <c r="Q523" s="6">
        <f t="shared" si="35"/>
        <v>6.7201444963875909E-2</v>
      </c>
    </row>
    <row r="524" spans="1:17" x14ac:dyDescent="0.3">
      <c r="A524" s="5" t="s">
        <v>31</v>
      </c>
      <c r="B524" s="5" t="s">
        <v>908</v>
      </c>
      <c r="C524" s="5" t="s">
        <v>162</v>
      </c>
      <c r="D524" s="5" t="s">
        <v>35</v>
      </c>
      <c r="E524" s="6">
        <v>118.6195652173913</v>
      </c>
      <c r="F524" s="6">
        <v>5.1304347826086953</v>
      </c>
      <c r="G524" s="6">
        <v>0.47826086956521741</v>
      </c>
      <c r="H524" s="6">
        <v>0.45108695652173914</v>
      </c>
      <c r="I524" s="6">
        <v>1.9130434782608696</v>
      </c>
      <c r="J524" s="6">
        <v>5.0434782608695654</v>
      </c>
      <c r="K524" s="6">
        <v>8.9239130434782616</v>
      </c>
      <c r="L524" s="6">
        <f t="shared" si="32"/>
        <v>13.967391304347828</v>
      </c>
      <c r="M524" s="6">
        <f t="shared" si="33"/>
        <v>0.11774947310547056</v>
      </c>
      <c r="N524" s="6">
        <v>4.7826086956521738</v>
      </c>
      <c r="O524" s="6">
        <v>0</v>
      </c>
      <c r="P524" s="6">
        <f t="shared" si="34"/>
        <v>4.7826086956521738</v>
      </c>
      <c r="Q524" s="6">
        <f t="shared" si="35"/>
        <v>4.0318885732612483E-2</v>
      </c>
    </row>
    <row r="525" spans="1:17" x14ac:dyDescent="0.3">
      <c r="A525" s="5" t="s">
        <v>31</v>
      </c>
      <c r="B525" s="5" t="s">
        <v>909</v>
      </c>
      <c r="C525" s="5" t="s">
        <v>672</v>
      </c>
      <c r="D525" s="5" t="s">
        <v>599</v>
      </c>
      <c r="E525" s="6">
        <v>112.8804347826087</v>
      </c>
      <c r="F525" s="6">
        <v>5.7391304347826084</v>
      </c>
      <c r="G525" s="6">
        <v>6.9782608695652177</v>
      </c>
      <c r="H525" s="6">
        <v>0.62152173913043474</v>
      </c>
      <c r="I525" s="6">
        <v>3.3260869565217392</v>
      </c>
      <c r="J525" s="6">
        <v>0</v>
      </c>
      <c r="K525" s="6">
        <v>19.360217391304346</v>
      </c>
      <c r="L525" s="6">
        <f t="shared" si="32"/>
        <v>19.360217391304346</v>
      </c>
      <c r="M525" s="6">
        <f t="shared" si="33"/>
        <v>0.17151083293211361</v>
      </c>
      <c r="N525" s="6">
        <v>5.4364130434782609</v>
      </c>
      <c r="O525" s="6">
        <v>3.5842391304347827</v>
      </c>
      <c r="P525" s="6">
        <f t="shared" si="34"/>
        <v>9.0206521739130441</v>
      </c>
      <c r="Q525" s="6">
        <f t="shared" si="35"/>
        <v>7.991333654309099E-2</v>
      </c>
    </row>
    <row r="526" spans="1:17" x14ac:dyDescent="0.3">
      <c r="A526" s="5" t="s">
        <v>31</v>
      </c>
      <c r="B526" s="5" t="s">
        <v>910</v>
      </c>
      <c r="C526" s="5" t="s">
        <v>911</v>
      </c>
      <c r="D526" s="5" t="s">
        <v>102</v>
      </c>
      <c r="E526" s="6">
        <v>67.260869565217391</v>
      </c>
      <c r="F526" s="6">
        <v>6.8695652173913047</v>
      </c>
      <c r="G526" s="6">
        <v>0.15217391304347827</v>
      </c>
      <c r="H526" s="6">
        <v>0.32608695652173914</v>
      </c>
      <c r="I526" s="6">
        <v>0.97826086956521741</v>
      </c>
      <c r="J526" s="6">
        <v>4.8695652173913047</v>
      </c>
      <c r="K526" s="6">
        <v>6.6304347826086953</v>
      </c>
      <c r="L526" s="6">
        <f t="shared" si="32"/>
        <v>11.5</v>
      </c>
      <c r="M526" s="6">
        <f t="shared" si="33"/>
        <v>0.17097608274078863</v>
      </c>
      <c r="N526" s="6">
        <v>3.3043478260869565</v>
      </c>
      <c r="O526" s="6">
        <v>0</v>
      </c>
      <c r="P526" s="6">
        <f t="shared" si="34"/>
        <v>3.3043478260869565</v>
      </c>
      <c r="Q526" s="6">
        <f t="shared" si="35"/>
        <v>4.9127343244990303E-2</v>
      </c>
    </row>
    <row r="527" spans="1:17" x14ac:dyDescent="0.3">
      <c r="A527" s="5" t="s">
        <v>31</v>
      </c>
      <c r="B527" s="5" t="s">
        <v>912</v>
      </c>
      <c r="C527" s="5" t="s">
        <v>189</v>
      </c>
      <c r="D527" s="5" t="s">
        <v>102</v>
      </c>
      <c r="E527" s="6">
        <v>131.47826086956522</v>
      </c>
      <c r="F527" s="6">
        <v>1.2173913043478262</v>
      </c>
      <c r="G527" s="6">
        <v>0.2608695652173913</v>
      </c>
      <c r="H527" s="6">
        <v>0.45652173913043476</v>
      </c>
      <c r="I527" s="6">
        <v>0</v>
      </c>
      <c r="J527" s="6">
        <v>10.389130434782611</v>
      </c>
      <c r="K527" s="6">
        <v>17.896739130434781</v>
      </c>
      <c r="L527" s="6">
        <f t="shared" si="32"/>
        <v>28.285869565217393</v>
      </c>
      <c r="M527" s="6">
        <f t="shared" si="33"/>
        <v>0.21513723544973545</v>
      </c>
      <c r="N527" s="6">
        <v>5.3913043478260869</v>
      </c>
      <c r="O527" s="6">
        <v>6.0891304347826063</v>
      </c>
      <c r="P527" s="6">
        <f t="shared" si="34"/>
        <v>11.480434782608693</v>
      </c>
      <c r="Q527" s="6">
        <f t="shared" si="35"/>
        <v>8.731812169312167E-2</v>
      </c>
    </row>
    <row r="528" spans="1:17" x14ac:dyDescent="0.3">
      <c r="A528" s="5" t="s">
        <v>31</v>
      </c>
      <c r="B528" s="5" t="s">
        <v>913</v>
      </c>
      <c r="C528" s="5" t="s">
        <v>914</v>
      </c>
      <c r="D528" s="5" t="s">
        <v>176</v>
      </c>
      <c r="E528" s="6">
        <v>137.66304347826087</v>
      </c>
      <c r="F528" s="6">
        <v>4.9565217391304346</v>
      </c>
      <c r="G528" s="6">
        <v>0.2391304347826087</v>
      </c>
      <c r="H528" s="6">
        <v>0</v>
      </c>
      <c r="I528" s="6">
        <v>5.3043478260869561</v>
      </c>
      <c r="J528" s="6">
        <v>10.644456521739132</v>
      </c>
      <c r="K528" s="6">
        <v>30.071956521739143</v>
      </c>
      <c r="L528" s="6">
        <f t="shared" si="32"/>
        <v>40.716413043478276</v>
      </c>
      <c r="M528" s="6">
        <f t="shared" si="33"/>
        <v>0.29576865377023304</v>
      </c>
      <c r="N528" s="6">
        <v>9.869782608695651</v>
      </c>
      <c r="O528" s="6">
        <v>5.2173913043478262</v>
      </c>
      <c r="P528" s="6">
        <f t="shared" si="34"/>
        <v>15.087173913043477</v>
      </c>
      <c r="Q528" s="6">
        <f t="shared" si="35"/>
        <v>0.10959494670351361</v>
      </c>
    </row>
    <row r="529" spans="1:17" x14ac:dyDescent="0.3">
      <c r="A529" s="5" t="s">
        <v>31</v>
      </c>
      <c r="B529" s="5" t="s">
        <v>915</v>
      </c>
      <c r="C529" s="5" t="s">
        <v>916</v>
      </c>
      <c r="D529" s="5" t="s">
        <v>550</v>
      </c>
      <c r="E529" s="6">
        <v>145.75</v>
      </c>
      <c r="F529" s="6">
        <v>7.0108695652173916</v>
      </c>
      <c r="G529" s="6">
        <v>0</v>
      </c>
      <c r="H529" s="6">
        <v>0</v>
      </c>
      <c r="I529" s="6">
        <v>5.4565217391304346</v>
      </c>
      <c r="J529" s="6">
        <v>4.3043478260869561</v>
      </c>
      <c r="K529" s="6">
        <v>30.366847826086957</v>
      </c>
      <c r="L529" s="6">
        <f t="shared" si="32"/>
        <v>34.671195652173914</v>
      </c>
      <c r="M529" s="6">
        <f t="shared" si="33"/>
        <v>0.2378812737713476</v>
      </c>
      <c r="N529" s="6">
        <v>2.2364130434782608</v>
      </c>
      <c r="O529" s="6">
        <v>13.171195652173912</v>
      </c>
      <c r="P529" s="6">
        <f t="shared" si="34"/>
        <v>15.407608695652172</v>
      </c>
      <c r="Q529" s="6">
        <f t="shared" si="35"/>
        <v>0.10571258110224475</v>
      </c>
    </row>
    <row r="530" spans="1:17" x14ac:dyDescent="0.3">
      <c r="A530" s="5" t="s">
        <v>31</v>
      </c>
      <c r="B530" s="5" t="s">
        <v>917</v>
      </c>
      <c r="C530" s="5" t="s">
        <v>918</v>
      </c>
      <c r="D530" s="5" t="s">
        <v>32</v>
      </c>
      <c r="E530" s="6">
        <v>92.510869565217391</v>
      </c>
      <c r="F530" s="6">
        <v>4.6086956521739131</v>
      </c>
      <c r="G530" s="6">
        <v>0</v>
      </c>
      <c r="H530" s="6">
        <v>0.43478260869565216</v>
      </c>
      <c r="I530" s="6">
        <v>6.7282608695652177</v>
      </c>
      <c r="J530" s="6">
        <v>0</v>
      </c>
      <c r="K530" s="6">
        <v>19.994565217391305</v>
      </c>
      <c r="L530" s="6">
        <f t="shared" si="32"/>
        <v>19.994565217391305</v>
      </c>
      <c r="M530" s="6">
        <f t="shared" si="33"/>
        <v>0.21613206438726354</v>
      </c>
      <c r="N530" s="6">
        <v>11.342391304347826</v>
      </c>
      <c r="O530" s="6">
        <v>0</v>
      </c>
      <c r="P530" s="6">
        <f t="shared" si="34"/>
        <v>11.342391304347826</v>
      </c>
      <c r="Q530" s="6">
        <f t="shared" si="35"/>
        <v>0.12260603924333216</v>
      </c>
    </row>
    <row r="531" spans="1:17" x14ac:dyDescent="0.3">
      <c r="A531" s="5" t="s">
        <v>31</v>
      </c>
      <c r="B531" s="5" t="s">
        <v>919</v>
      </c>
      <c r="C531" s="5" t="s">
        <v>222</v>
      </c>
      <c r="D531" s="5" t="s">
        <v>223</v>
      </c>
      <c r="E531" s="6">
        <v>17.695652173913043</v>
      </c>
      <c r="F531" s="6">
        <v>0</v>
      </c>
      <c r="G531" s="6">
        <v>0</v>
      </c>
      <c r="H531" s="6">
        <v>0</v>
      </c>
      <c r="I531" s="6">
        <v>0</v>
      </c>
      <c r="J531" s="6">
        <v>1.8902173913043478</v>
      </c>
      <c r="K531" s="6">
        <v>0</v>
      </c>
      <c r="L531" s="6">
        <f t="shared" si="32"/>
        <v>1.8902173913043478</v>
      </c>
      <c r="M531" s="6">
        <f t="shared" si="33"/>
        <v>0.10681818181818183</v>
      </c>
      <c r="N531" s="6">
        <v>0</v>
      </c>
      <c r="O531" s="6">
        <v>0</v>
      </c>
      <c r="P531" s="6">
        <f t="shared" si="34"/>
        <v>0</v>
      </c>
      <c r="Q531" s="6">
        <f t="shared" si="35"/>
        <v>0</v>
      </c>
    </row>
    <row r="532" spans="1:17" x14ac:dyDescent="0.3">
      <c r="A532" s="5" t="s">
        <v>31</v>
      </c>
      <c r="B532" s="5" t="s">
        <v>920</v>
      </c>
      <c r="C532" s="5" t="s">
        <v>425</v>
      </c>
      <c r="D532" s="5" t="s">
        <v>125</v>
      </c>
      <c r="E532" s="6">
        <v>137.9891304347826</v>
      </c>
      <c r="F532" s="6">
        <v>8.3913043478260878</v>
      </c>
      <c r="G532" s="6">
        <v>0.56521739130434778</v>
      </c>
      <c r="H532" s="6">
        <v>1.2092391304347827</v>
      </c>
      <c r="I532" s="6">
        <v>10.663043478260869</v>
      </c>
      <c r="J532" s="6">
        <v>5.0434782608695654</v>
      </c>
      <c r="K532" s="6">
        <v>10.5</v>
      </c>
      <c r="L532" s="6">
        <f t="shared" si="32"/>
        <v>15.543478260869566</v>
      </c>
      <c r="M532" s="6">
        <f t="shared" si="33"/>
        <v>0.11264277274517528</v>
      </c>
      <c r="N532" s="6">
        <v>5.2173913043478262</v>
      </c>
      <c r="O532" s="6">
        <v>0</v>
      </c>
      <c r="P532" s="6">
        <f t="shared" si="34"/>
        <v>5.2173913043478262</v>
      </c>
      <c r="Q532" s="6">
        <f t="shared" si="35"/>
        <v>3.7810161480897997E-2</v>
      </c>
    </row>
    <row r="533" spans="1:17" x14ac:dyDescent="0.3">
      <c r="A533" s="5" t="s">
        <v>31</v>
      </c>
      <c r="B533" s="5" t="s">
        <v>921</v>
      </c>
      <c r="C533" s="5" t="s">
        <v>504</v>
      </c>
      <c r="D533" s="5" t="s">
        <v>94</v>
      </c>
      <c r="E533" s="6">
        <v>66.75</v>
      </c>
      <c r="F533" s="6">
        <v>4.5489130434782608</v>
      </c>
      <c r="G533" s="6">
        <v>0.44565217391304346</v>
      </c>
      <c r="H533" s="6">
        <v>0.22826086956521738</v>
      </c>
      <c r="I533" s="6">
        <v>5.0434782608695654</v>
      </c>
      <c r="J533" s="6">
        <v>5.0788043478260869</v>
      </c>
      <c r="K533" s="6">
        <v>13.619565217391305</v>
      </c>
      <c r="L533" s="6">
        <f t="shared" si="32"/>
        <v>18.698369565217391</v>
      </c>
      <c r="M533" s="6">
        <f t="shared" si="33"/>
        <v>0.28012538674482984</v>
      </c>
      <c r="N533" s="6">
        <v>5.2173913043478262</v>
      </c>
      <c r="O533" s="6">
        <v>0</v>
      </c>
      <c r="P533" s="6">
        <f t="shared" si="34"/>
        <v>5.2173913043478262</v>
      </c>
      <c r="Q533" s="6">
        <f t="shared" si="35"/>
        <v>7.816316560820713E-2</v>
      </c>
    </row>
    <row r="534" spans="1:17" x14ac:dyDescent="0.3">
      <c r="A534" s="5" t="s">
        <v>31</v>
      </c>
      <c r="B534" s="5" t="s">
        <v>922</v>
      </c>
      <c r="C534" s="5" t="s">
        <v>463</v>
      </c>
      <c r="D534" s="5" t="s">
        <v>32</v>
      </c>
      <c r="E534" s="6">
        <v>98.326086956521735</v>
      </c>
      <c r="F534" s="6">
        <v>5.3804347826086953</v>
      </c>
      <c r="G534" s="6">
        <v>0</v>
      </c>
      <c r="H534" s="6">
        <v>0</v>
      </c>
      <c r="I534" s="6">
        <v>5.4782608695652177</v>
      </c>
      <c r="J534" s="6">
        <v>0</v>
      </c>
      <c r="K534" s="6">
        <v>98.201086956521735</v>
      </c>
      <c r="L534" s="6">
        <f t="shared" si="32"/>
        <v>98.201086956521735</v>
      </c>
      <c r="M534" s="6">
        <f t="shared" si="33"/>
        <v>0.99872871987618839</v>
      </c>
      <c r="N534" s="6">
        <v>5.2173913043478262</v>
      </c>
      <c r="O534" s="6">
        <v>10.260869565217391</v>
      </c>
      <c r="P534" s="6">
        <f t="shared" si="34"/>
        <v>15.478260869565217</v>
      </c>
      <c r="Q534" s="6">
        <f t="shared" si="35"/>
        <v>0.15741764315719656</v>
      </c>
    </row>
    <row r="535" spans="1:17" x14ac:dyDescent="0.3">
      <c r="A535" s="5" t="s">
        <v>31</v>
      </c>
      <c r="B535" s="5" t="s">
        <v>923</v>
      </c>
      <c r="C535" s="5" t="s">
        <v>48</v>
      </c>
      <c r="D535" s="5" t="s">
        <v>49</v>
      </c>
      <c r="E535" s="6">
        <v>77.304347826086953</v>
      </c>
      <c r="F535" s="6">
        <v>4.5706521739130439</v>
      </c>
      <c r="G535" s="6">
        <v>0</v>
      </c>
      <c r="H535" s="6">
        <v>0</v>
      </c>
      <c r="I535" s="6">
        <v>2.2282608695652173</v>
      </c>
      <c r="J535" s="6">
        <v>0</v>
      </c>
      <c r="K535" s="6">
        <v>7.4565217391304346</v>
      </c>
      <c r="L535" s="6">
        <f t="shared" si="32"/>
        <v>7.4565217391304346</v>
      </c>
      <c r="M535" s="6">
        <f t="shared" si="33"/>
        <v>9.6456692913385822E-2</v>
      </c>
      <c r="N535" s="6">
        <v>6.8451086956521738</v>
      </c>
      <c r="O535" s="6">
        <v>0</v>
      </c>
      <c r="P535" s="6">
        <f t="shared" si="34"/>
        <v>6.8451086956521738</v>
      </c>
      <c r="Q535" s="6">
        <f t="shared" si="35"/>
        <v>8.8547525309336336E-2</v>
      </c>
    </row>
    <row r="536" spans="1:17" x14ac:dyDescent="0.3">
      <c r="A536" s="5" t="s">
        <v>31</v>
      </c>
      <c r="B536" s="5" t="s">
        <v>924</v>
      </c>
      <c r="C536" s="5" t="s">
        <v>48</v>
      </c>
      <c r="D536" s="5" t="s">
        <v>49</v>
      </c>
      <c r="E536" s="6">
        <v>132.94565217391303</v>
      </c>
      <c r="F536" s="6">
        <v>4.8804347826086953</v>
      </c>
      <c r="G536" s="6">
        <v>0</v>
      </c>
      <c r="H536" s="6">
        <v>0</v>
      </c>
      <c r="I536" s="6">
        <v>3.3586956521739131</v>
      </c>
      <c r="J536" s="6">
        <v>0</v>
      </c>
      <c r="K536" s="6">
        <v>8.6739130434782616</v>
      </c>
      <c r="L536" s="6">
        <f t="shared" si="32"/>
        <v>8.6739130434782616</v>
      </c>
      <c r="M536" s="6">
        <f t="shared" si="33"/>
        <v>6.5244051999018893E-2</v>
      </c>
      <c r="N536" s="6">
        <v>9.679347826086957</v>
      </c>
      <c r="O536" s="6">
        <v>0</v>
      </c>
      <c r="P536" s="6">
        <f t="shared" si="34"/>
        <v>9.679347826086957</v>
      </c>
      <c r="Q536" s="6">
        <f t="shared" si="35"/>
        <v>7.2806802387376343E-2</v>
      </c>
    </row>
    <row r="537" spans="1:17" x14ac:dyDescent="0.3">
      <c r="A537" s="5" t="s">
        <v>31</v>
      </c>
      <c r="B537" s="5" t="s">
        <v>925</v>
      </c>
      <c r="C537" s="5" t="s">
        <v>926</v>
      </c>
      <c r="D537" s="5" t="s">
        <v>52</v>
      </c>
      <c r="E537" s="6">
        <v>102.89130434782609</v>
      </c>
      <c r="F537" s="6">
        <v>4.8695652173913047</v>
      </c>
      <c r="G537" s="6">
        <v>2.9076086956521738</v>
      </c>
      <c r="H537" s="6">
        <v>0.43478260869565216</v>
      </c>
      <c r="I537" s="6">
        <v>1.1086956521739131</v>
      </c>
      <c r="J537" s="6">
        <v>15.600543478260869</v>
      </c>
      <c r="K537" s="6">
        <v>14.845108695652174</v>
      </c>
      <c r="L537" s="6">
        <f t="shared" si="32"/>
        <v>30.445652173913043</v>
      </c>
      <c r="M537" s="6">
        <f t="shared" si="33"/>
        <v>0.29590111979716877</v>
      </c>
      <c r="N537" s="6">
        <v>4.6956521739130439</v>
      </c>
      <c r="O537" s="6">
        <v>0</v>
      </c>
      <c r="P537" s="6">
        <f t="shared" si="34"/>
        <v>4.6956521739130439</v>
      </c>
      <c r="Q537" s="6">
        <f t="shared" si="35"/>
        <v>4.5637016691316291E-2</v>
      </c>
    </row>
    <row r="538" spans="1:17" x14ac:dyDescent="0.3">
      <c r="A538" s="5" t="s">
        <v>31</v>
      </c>
      <c r="B538" s="5" t="s">
        <v>927</v>
      </c>
      <c r="C538" s="5" t="s">
        <v>427</v>
      </c>
      <c r="D538" s="5" t="s">
        <v>94</v>
      </c>
      <c r="E538" s="6">
        <v>178.70652173913044</v>
      </c>
      <c r="F538" s="6">
        <v>5.0869565217391308</v>
      </c>
      <c r="G538" s="6">
        <v>0.28260869565217389</v>
      </c>
      <c r="H538" s="6">
        <v>0</v>
      </c>
      <c r="I538" s="6">
        <v>4.9130434782608692</v>
      </c>
      <c r="J538" s="6">
        <v>4.7608695652173916</v>
      </c>
      <c r="K538" s="6">
        <v>33.027173913043477</v>
      </c>
      <c r="L538" s="6">
        <f t="shared" si="32"/>
        <v>37.788043478260867</v>
      </c>
      <c r="M538" s="6">
        <f t="shared" si="33"/>
        <v>0.21145307463049692</v>
      </c>
      <c r="N538" s="6">
        <v>0</v>
      </c>
      <c r="O538" s="6">
        <v>10.067934782608695</v>
      </c>
      <c r="P538" s="6">
        <f t="shared" si="34"/>
        <v>10.067934782608695</v>
      </c>
      <c r="Q538" s="6">
        <f t="shared" si="35"/>
        <v>5.6337814001581409E-2</v>
      </c>
    </row>
    <row r="539" spans="1:17" x14ac:dyDescent="0.3">
      <c r="A539" s="5" t="s">
        <v>31</v>
      </c>
      <c r="B539" s="5" t="s">
        <v>928</v>
      </c>
      <c r="C539" s="5" t="s">
        <v>540</v>
      </c>
      <c r="D539" s="5" t="s">
        <v>32</v>
      </c>
      <c r="E539" s="6">
        <v>118.35869565217391</v>
      </c>
      <c r="F539" s="6">
        <v>4.7826086956521738</v>
      </c>
      <c r="G539" s="6">
        <v>0.1745652173913044</v>
      </c>
      <c r="H539" s="6">
        <v>0.58597826086956517</v>
      </c>
      <c r="I539" s="6">
        <v>5.4347826086956523</v>
      </c>
      <c r="J539" s="6">
        <v>0</v>
      </c>
      <c r="K539" s="6">
        <v>16.367826086956523</v>
      </c>
      <c r="L539" s="6">
        <f t="shared" si="32"/>
        <v>16.367826086956523</v>
      </c>
      <c r="M539" s="6">
        <f t="shared" si="33"/>
        <v>0.13829001744880157</v>
      </c>
      <c r="N539" s="6">
        <v>10.550326086956519</v>
      </c>
      <c r="O539" s="6">
        <v>0</v>
      </c>
      <c r="P539" s="6">
        <f t="shared" si="34"/>
        <v>10.550326086956519</v>
      </c>
      <c r="Q539" s="6">
        <f t="shared" si="35"/>
        <v>8.9138580218569172E-2</v>
      </c>
    </row>
    <row r="540" spans="1:17" x14ac:dyDescent="0.3">
      <c r="A540" s="5" t="s">
        <v>31</v>
      </c>
      <c r="B540" s="5" t="s">
        <v>929</v>
      </c>
      <c r="C540" s="5" t="s">
        <v>233</v>
      </c>
      <c r="D540" s="5" t="s">
        <v>142</v>
      </c>
      <c r="E540" s="6">
        <v>110.8695652173913</v>
      </c>
      <c r="F540" s="6">
        <v>4.1576086956521738</v>
      </c>
      <c r="G540" s="6">
        <v>0.13043478260869565</v>
      </c>
      <c r="H540" s="6">
        <v>0</v>
      </c>
      <c r="I540" s="6">
        <v>3.7391304347826089</v>
      </c>
      <c r="J540" s="6">
        <v>4.4021739130434785</v>
      </c>
      <c r="K540" s="6">
        <v>21.238043478260888</v>
      </c>
      <c r="L540" s="6">
        <f t="shared" si="32"/>
        <v>25.640217391304368</v>
      </c>
      <c r="M540" s="6">
        <f t="shared" si="33"/>
        <v>0.23126470588235315</v>
      </c>
      <c r="N540" s="6">
        <v>9.91608695652174</v>
      </c>
      <c r="O540" s="6">
        <v>0</v>
      </c>
      <c r="P540" s="6">
        <f t="shared" si="34"/>
        <v>9.91608695652174</v>
      </c>
      <c r="Q540" s="6">
        <f t="shared" si="35"/>
        <v>8.9439215686274526E-2</v>
      </c>
    </row>
    <row r="541" spans="1:17" x14ac:dyDescent="0.3">
      <c r="A541" s="5" t="s">
        <v>31</v>
      </c>
      <c r="B541" s="5" t="s">
        <v>930</v>
      </c>
      <c r="C541" s="5" t="s">
        <v>48</v>
      </c>
      <c r="D541" s="5" t="s">
        <v>49</v>
      </c>
      <c r="E541" s="6">
        <v>100.82608695652173</v>
      </c>
      <c r="F541" s="6">
        <v>4.1847826086956523</v>
      </c>
      <c r="G541" s="6">
        <v>6.5217391304347824E-2</v>
      </c>
      <c r="H541" s="6">
        <v>0.53260869565217395</v>
      </c>
      <c r="I541" s="6">
        <v>5.5217391304347823</v>
      </c>
      <c r="J541" s="6">
        <v>0</v>
      </c>
      <c r="K541" s="6">
        <v>29.619021739130442</v>
      </c>
      <c r="L541" s="6">
        <f t="shared" si="32"/>
        <v>29.619021739130442</v>
      </c>
      <c r="M541" s="6">
        <f t="shared" si="33"/>
        <v>0.2937634756360501</v>
      </c>
      <c r="N541" s="6">
        <v>11.612608695652172</v>
      </c>
      <c r="O541" s="6">
        <v>0</v>
      </c>
      <c r="P541" s="6">
        <f t="shared" si="34"/>
        <v>11.612608695652172</v>
      </c>
      <c r="Q541" s="6">
        <f t="shared" si="35"/>
        <v>0.11517464424320827</v>
      </c>
    </row>
    <row r="542" spans="1:17" x14ac:dyDescent="0.3">
      <c r="A542" s="5" t="s">
        <v>31</v>
      </c>
      <c r="B542" s="5" t="s">
        <v>931</v>
      </c>
      <c r="C542" s="5" t="s">
        <v>56</v>
      </c>
      <c r="D542" s="5" t="s">
        <v>32</v>
      </c>
      <c r="E542" s="6">
        <v>159.45652173913044</v>
      </c>
      <c r="F542" s="6">
        <v>15.315326086956521</v>
      </c>
      <c r="G542" s="6">
        <v>0.4604347826086958</v>
      </c>
      <c r="H542" s="6">
        <v>1.1682608695652181</v>
      </c>
      <c r="I542" s="6">
        <v>4.8695652173913047</v>
      </c>
      <c r="J542" s="6">
        <v>8.2065217391304355</v>
      </c>
      <c r="K542" s="6">
        <v>4.9565217391304346</v>
      </c>
      <c r="L542" s="6">
        <f t="shared" si="32"/>
        <v>13.163043478260871</v>
      </c>
      <c r="M542" s="6">
        <f t="shared" si="33"/>
        <v>8.254942058623041E-2</v>
      </c>
      <c r="N542" s="6">
        <v>9.9130434782608692</v>
      </c>
      <c r="O542" s="6">
        <v>0</v>
      </c>
      <c r="P542" s="6">
        <f t="shared" si="34"/>
        <v>9.9130434782608692</v>
      </c>
      <c r="Q542" s="6">
        <f t="shared" si="35"/>
        <v>6.2167689161554192E-2</v>
      </c>
    </row>
    <row r="543" spans="1:17" x14ac:dyDescent="0.3">
      <c r="A543" s="5" t="s">
        <v>31</v>
      </c>
      <c r="B543" s="5" t="s">
        <v>932</v>
      </c>
      <c r="C543" s="5" t="s">
        <v>933</v>
      </c>
      <c r="D543" s="5" t="s">
        <v>86</v>
      </c>
      <c r="E543" s="6">
        <v>72.402173913043484</v>
      </c>
      <c r="F543" s="6">
        <v>5.6576086956521738</v>
      </c>
      <c r="G543" s="6">
        <v>1.4130434782608696</v>
      </c>
      <c r="H543" s="6">
        <v>0.76086956521739135</v>
      </c>
      <c r="I543" s="6">
        <v>0.51086956521739135</v>
      </c>
      <c r="J543" s="6">
        <v>5.1304347826086953</v>
      </c>
      <c r="K543" s="6">
        <v>15.872282608695652</v>
      </c>
      <c r="L543" s="6">
        <f t="shared" si="32"/>
        <v>21.002717391304348</v>
      </c>
      <c r="M543" s="6">
        <f t="shared" si="33"/>
        <v>0.29008407146074161</v>
      </c>
      <c r="N543" s="6">
        <v>13.442934782608695</v>
      </c>
      <c r="O543" s="6">
        <v>0</v>
      </c>
      <c r="P543" s="6">
        <f t="shared" si="34"/>
        <v>13.442934782608695</v>
      </c>
      <c r="Q543" s="6">
        <f t="shared" si="35"/>
        <v>0.18567031977180601</v>
      </c>
    </row>
    <row r="544" spans="1:17" x14ac:dyDescent="0.3">
      <c r="A544" s="5" t="s">
        <v>31</v>
      </c>
      <c r="B544" s="5" t="s">
        <v>934</v>
      </c>
      <c r="C544" s="5" t="s">
        <v>114</v>
      </c>
      <c r="D544" s="5" t="s">
        <v>115</v>
      </c>
      <c r="E544" s="6">
        <v>44.239130434782609</v>
      </c>
      <c r="F544" s="6">
        <v>4.8315217391304346</v>
      </c>
      <c r="G544" s="6">
        <v>0.21739130434782608</v>
      </c>
      <c r="H544" s="6">
        <v>0</v>
      </c>
      <c r="I544" s="6">
        <v>3.2608695652173912E-2</v>
      </c>
      <c r="J544" s="6">
        <v>4.875</v>
      </c>
      <c r="K544" s="6">
        <v>1.2608695652173914</v>
      </c>
      <c r="L544" s="6">
        <f t="shared" si="32"/>
        <v>6.1358695652173916</v>
      </c>
      <c r="M544" s="6">
        <f t="shared" si="33"/>
        <v>0.1386977886977887</v>
      </c>
      <c r="N544" s="6">
        <v>5.0271739130434785</v>
      </c>
      <c r="O544" s="6">
        <v>0</v>
      </c>
      <c r="P544" s="6">
        <f t="shared" si="34"/>
        <v>5.0271739130434785</v>
      </c>
      <c r="Q544" s="6">
        <f t="shared" si="35"/>
        <v>0.11363636363636365</v>
      </c>
    </row>
    <row r="545" spans="1:17" x14ac:dyDescent="0.3">
      <c r="A545" s="5" t="s">
        <v>31</v>
      </c>
      <c r="B545" s="5" t="s">
        <v>935</v>
      </c>
      <c r="C545" s="5" t="s">
        <v>403</v>
      </c>
      <c r="D545" s="5" t="s">
        <v>176</v>
      </c>
      <c r="E545" s="6">
        <v>182.67391304347825</v>
      </c>
      <c r="F545" s="6">
        <v>5.2173913043478262</v>
      </c>
      <c r="G545" s="6">
        <v>0.7891304347826088</v>
      </c>
      <c r="H545" s="6">
        <v>0.72652173913043494</v>
      </c>
      <c r="I545" s="6">
        <v>5.1304347826086953</v>
      </c>
      <c r="J545" s="6">
        <v>0</v>
      </c>
      <c r="K545" s="6">
        <v>32.963043478260865</v>
      </c>
      <c r="L545" s="6">
        <f t="shared" si="32"/>
        <v>32.963043478260865</v>
      </c>
      <c r="M545" s="6">
        <f t="shared" si="33"/>
        <v>0.18044745924074734</v>
      </c>
      <c r="N545" s="6">
        <v>15.468152173913039</v>
      </c>
      <c r="O545" s="6">
        <v>0</v>
      </c>
      <c r="P545" s="6">
        <f t="shared" si="34"/>
        <v>15.468152173913039</v>
      </c>
      <c r="Q545" s="6">
        <f t="shared" si="35"/>
        <v>8.4676306081161473E-2</v>
      </c>
    </row>
    <row r="546" spans="1:17" x14ac:dyDescent="0.3">
      <c r="A546" s="5" t="s">
        <v>31</v>
      </c>
      <c r="B546" s="5" t="s">
        <v>936</v>
      </c>
      <c r="C546" s="5" t="s">
        <v>937</v>
      </c>
      <c r="D546" s="5" t="s">
        <v>125</v>
      </c>
      <c r="E546" s="6">
        <v>29.913043478260871</v>
      </c>
      <c r="F546" s="6">
        <v>5.2527173913043477</v>
      </c>
      <c r="G546" s="6">
        <v>0.43206521739130432</v>
      </c>
      <c r="H546" s="6">
        <v>0.20108695652173914</v>
      </c>
      <c r="I546" s="6">
        <v>0</v>
      </c>
      <c r="J546" s="6">
        <v>5.2065217391304346</v>
      </c>
      <c r="K546" s="6">
        <v>0</v>
      </c>
      <c r="L546" s="6">
        <f t="shared" si="32"/>
        <v>5.2065217391304346</v>
      </c>
      <c r="M546" s="6">
        <f t="shared" si="33"/>
        <v>0.17405523255813951</v>
      </c>
      <c r="N546" s="6">
        <v>3.2608695652173911</v>
      </c>
      <c r="O546" s="6">
        <v>0.4891304347826087</v>
      </c>
      <c r="P546" s="6">
        <f t="shared" si="34"/>
        <v>3.75</v>
      </c>
      <c r="Q546" s="6">
        <f t="shared" si="35"/>
        <v>0.12536337209302326</v>
      </c>
    </row>
    <row r="547" spans="1:17" x14ac:dyDescent="0.3">
      <c r="A547" s="5" t="s">
        <v>31</v>
      </c>
      <c r="B547" s="5" t="s">
        <v>938</v>
      </c>
      <c r="C547" s="5" t="s">
        <v>62</v>
      </c>
      <c r="D547" s="5" t="s">
        <v>52</v>
      </c>
      <c r="E547" s="6">
        <v>38.717391304347828</v>
      </c>
      <c r="F547" s="6">
        <v>5.6521739130434785</v>
      </c>
      <c r="G547" s="6">
        <v>6.5217391304347824E-2</v>
      </c>
      <c r="H547" s="6">
        <v>0.15250000000000002</v>
      </c>
      <c r="I547" s="6">
        <v>1.7065217391304348</v>
      </c>
      <c r="J547" s="6">
        <v>4.0951086956521738</v>
      </c>
      <c r="K547" s="6">
        <v>4.1603260869565215</v>
      </c>
      <c r="L547" s="6">
        <f t="shared" si="32"/>
        <v>8.2554347826086953</v>
      </c>
      <c r="M547" s="6">
        <f t="shared" si="33"/>
        <v>0.21322290847838291</v>
      </c>
      <c r="N547" s="6">
        <v>0.22826086956521738</v>
      </c>
      <c r="O547" s="6">
        <v>4.3913043478260869</v>
      </c>
      <c r="P547" s="6">
        <f t="shared" si="34"/>
        <v>4.6195652173913047</v>
      </c>
      <c r="Q547" s="6">
        <f t="shared" si="35"/>
        <v>0.1193149915777653</v>
      </c>
    </row>
    <row r="548" spans="1:17" x14ac:dyDescent="0.3">
      <c r="A548" s="5" t="s">
        <v>31</v>
      </c>
      <c r="B548" s="5" t="s">
        <v>939</v>
      </c>
      <c r="C548" s="5" t="s">
        <v>564</v>
      </c>
      <c r="D548" s="5" t="s">
        <v>158</v>
      </c>
      <c r="E548" s="6">
        <v>129.08695652173913</v>
      </c>
      <c r="F548" s="6">
        <v>26.850543478260871</v>
      </c>
      <c r="G548" s="6">
        <v>0.45108695652173914</v>
      </c>
      <c r="H548" s="6">
        <v>0</v>
      </c>
      <c r="I548" s="6">
        <v>0</v>
      </c>
      <c r="J548" s="6">
        <v>4.8532608695652177</v>
      </c>
      <c r="K548" s="6">
        <v>15.168478260869565</v>
      </c>
      <c r="L548" s="6">
        <f t="shared" si="32"/>
        <v>20.021739130434781</v>
      </c>
      <c r="M548" s="6">
        <f t="shared" si="33"/>
        <v>0.15510272819131021</v>
      </c>
      <c r="N548" s="6">
        <v>5.2065217391304346</v>
      </c>
      <c r="O548" s="6">
        <v>4.5380434782608692</v>
      </c>
      <c r="P548" s="6">
        <f t="shared" si="34"/>
        <v>9.7445652173913047</v>
      </c>
      <c r="Q548" s="6">
        <f t="shared" si="35"/>
        <v>7.5488379925900975E-2</v>
      </c>
    </row>
    <row r="549" spans="1:17" x14ac:dyDescent="0.3">
      <c r="A549" s="5" t="s">
        <v>31</v>
      </c>
      <c r="B549" s="5" t="s">
        <v>940</v>
      </c>
      <c r="C549" s="5" t="s">
        <v>595</v>
      </c>
      <c r="D549" s="5" t="s">
        <v>83</v>
      </c>
      <c r="E549" s="6">
        <v>134.07608695652175</v>
      </c>
      <c r="F549" s="6">
        <v>5.2173913043478262</v>
      </c>
      <c r="G549" s="6">
        <v>0.49673913043478257</v>
      </c>
      <c r="H549" s="6">
        <v>1.0326086956521738</v>
      </c>
      <c r="I549" s="6">
        <v>4.9673913043478262</v>
      </c>
      <c r="J549" s="6">
        <v>5.1304347826086953</v>
      </c>
      <c r="K549" s="6">
        <v>21.876086956521739</v>
      </c>
      <c r="L549" s="6">
        <f t="shared" si="32"/>
        <v>27.006521739130434</v>
      </c>
      <c r="M549" s="6">
        <f t="shared" si="33"/>
        <v>0.20142683421159302</v>
      </c>
      <c r="N549" s="6">
        <v>14.217391304347826</v>
      </c>
      <c r="O549" s="6">
        <v>0</v>
      </c>
      <c r="P549" s="6">
        <f t="shared" si="34"/>
        <v>14.217391304347826</v>
      </c>
      <c r="Q549" s="6">
        <f t="shared" si="35"/>
        <v>0.10603972436157276</v>
      </c>
    </row>
    <row r="550" spans="1:17" x14ac:dyDescent="0.3">
      <c r="A550" s="5" t="s">
        <v>31</v>
      </c>
      <c r="B550" s="5" t="s">
        <v>941</v>
      </c>
      <c r="C550" s="5" t="s">
        <v>781</v>
      </c>
      <c r="D550" s="5" t="s">
        <v>176</v>
      </c>
      <c r="E550" s="6">
        <v>115.05434782608695</v>
      </c>
      <c r="F550" s="6">
        <v>4.9565217391304346</v>
      </c>
      <c r="G550" s="6">
        <v>0.24456521739130435</v>
      </c>
      <c r="H550" s="6">
        <v>0</v>
      </c>
      <c r="I550" s="6">
        <v>0</v>
      </c>
      <c r="J550" s="6">
        <v>0</v>
      </c>
      <c r="K550" s="6">
        <v>32.035108695652177</v>
      </c>
      <c r="L550" s="6">
        <f t="shared" si="32"/>
        <v>32.035108695652177</v>
      </c>
      <c r="M550" s="6">
        <f t="shared" si="33"/>
        <v>0.27843457723193199</v>
      </c>
      <c r="N550" s="6">
        <v>0</v>
      </c>
      <c r="O550" s="6">
        <v>9.2934782608695645</v>
      </c>
      <c r="P550" s="6">
        <f t="shared" si="34"/>
        <v>9.2934782608695645</v>
      </c>
      <c r="Q550" s="6">
        <f t="shared" si="35"/>
        <v>8.0774681152574399E-2</v>
      </c>
    </row>
    <row r="551" spans="1:17" x14ac:dyDescent="0.3">
      <c r="A551" s="5" t="s">
        <v>31</v>
      </c>
      <c r="B551" s="5" t="s">
        <v>942</v>
      </c>
      <c r="C551" s="5" t="s">
        <v>255</v>
      </c>
      <c r="D551" s="5" t="s">
        <v>94</v>
      </c>
      <c r="E551" s="6">
        <v>30.304347826086957</v>
      </c>
      <c r="F551" s="6">
        <v>5.3913043478260869</v>
      </c>
      <c r="G551" s="6">
        <v>0</v>
      </c>
      <c r="H551" s="6">
        <v>0</v>
      </c>
      <c r="I551" s="6">
        <v>1.2282608695652173</v>
      </c>
      <c r="J551" s="6">
        <v>0</v>
      </c>
      <c r="K551" s="6">
        <v>5.3043478260869561</v>
      </c>
      <c r="L551" s="6">
        <f t="shared" si="32"/>
        <v>5.3043478260869561</v>
      </c>
      <c r="M551" s="6">
        <f t="shared" si="33"/>
        <v>0.17503586800573886</v>
      </c>
      <c r="N551" s="6">
        <v>4.8260869565217392</v>
      </c>
      <c r="O551" s="6">
        <v>0</v>
      </c>
      <c r="P551" s="6">
        <f t="shared" si="34"/>
        <v>4.8260869565217392</v>
      </c>
      <c r="Q551" s="6">
        <f t="shared" si="35"/>
        <v>0.15925394548063126</v>
      </c>
    </row>
    <row r="552" spans="1:17" x14ac:dyDescent="0.3">
      <c r="A552" s="5" t="s">
        <v>31</v>
      </c>
      <c r="B552" s="5" t="s">
        <v>943</v>
      </c>
      <c r="C552" s="5" t="s">
        <v>890</v>
      </c>
      <c r="D552" s="5" t="s">
        <v>176</v>
      </c>
      <c r="E552" s="6">
        <v>105.21739130434783</v>
      </c>
      <c r="F552" s="6">
        <v>17.762282608695653</v>
      </c>
      <c r="G552" s="6">
        <v>0.14130434782608695</v>
      </c>
      <c r="H552" s="6">
        <v>0.52173913043478259</v>
      </c>
      <c r="I552" s="6">
        <v>7.1956521739130439</v>
      </c>
      <c r="J552" s="6">
        <v>4.7510869565217391</v>
      </c>
      <c r="K552" s="6">
        <v>8.8163043478260867</v>
      </c>
      <c r="L552" s="6">
        <f t="shared" si="32"/>
        <v>13.567391304347826</v>
      </c>
      <c r="M552" s="6">
        <f t="shared" si="33"/>
        <v>0.12894628099173552</v>
      </c>
      <c r="N552" s="6">
        <v>0</v>
      </c>
      <c r="O552" s="6">
        <v>0</v>
      </c>
      <c r="P552" s="6">
        <f t="shared" si="34"/>
        <v>0</v>
      </c>
      <c r="Q552" s="6">
        <f t="shared" si="35"/>
        <v>0</v>
      </c>
    </row>
    <row r="553" spans="1:17" x14ac:dyDescent="0.3">
      <c r="A553" s="5" t="s">
        <v>31</v>
      </c>
      <c r="B553" s="5" t="s">
        <v>944</v>
      </c>
      <c r="C553" s="5" t="s">
        <v>434</v>
      </c>
      <c r="D553" s="5" t="s">
        <v>91</v>
      </c>
      <c r="E553" s="6">
        <v>29.586956521739129</v>
      </c>
      <c r="F553" s="6">
        <v>0</v>
      </c>
      <c r="G553" s="6">
        <v>0.22010869565217392</v>
      </c>
      <c r="H553" s="6">
        <v>0</v>
      </c>
      <c r="I553" s="6">
        <v>0</v>
      </c>
      <c r="J553" s="6">
        <v>0.375</v>
      </c>
      <c r="K553" s="6">
        <v>5.9103260869565215</v>
      </c>
      <c r="L553" s="6">
        <f t="shared" si="32"/>
        <v>6.2853260869565215</v>
      </c>
      <c r="M553" s="6">
        <f t="shared" si="33"/>
        <v>0.21243570903747244</v>
      </c>
      <c r="N553" s="6">
        <v>0</v>
      </c>
      <c r="O553" s="6">
        <v>0</v>
      </c>
      <c r="P553" s="6">
        <f t="shared" si="34"/>
        <v>0</v>
      </c>
      <c r="Q553" s="6">
        <f t="shared" si="35"/>
        <v>0</v>
      </c>
    </row>
    <row r="554" spans="1:17" x14ac:dyDescent="0.3">
      <c r="A554" s="5" t="s">
        <v>31</v>
      </c>
      <c r="B554" s="5" t="s">
        <v>945</v>
      </c>
      <c r="C554" s="5" t="s">
        <v>292</v>
      </c>
      <c r="D554" s="5" t="s">
        <v>203</v>
      </c>
      <c r="E554" s="6">
        <v>36.380434782608695</v>
      </c>
      <c r="F554" s="6">
        <v>5.1086956521739131</v>
      </c>
      <c r="G554" s="6">
        <v>0.13043478260869565</v>
      </c>
      <c r="H554" s="6">
        <v>0.44565217391304346</v>
      </c>
      <c r="I554" s="6">
        <v>4.8586956521739131</v>
      </c>
      <c r="J554" s="6">
        <v>0</v>
      </c>
      <c r="K554" s="6">
        <v>13.965217391304343</v>
      </c>
      <c r="L554" s="6">
        <f t="shared" si="32"/>
        <v>13.965217391304343</v>
      </c>
      <c r="M554" s="6">
        <f t="shared" si="33"/>
        <v>0.383866148789961</v>
      </c>
      <c r="N554" s="6">
        <v>5.1304347826086953</v>
      </c>
      <c r="O554" s="6">
        <v>0</v>
      </c>
      <c r="P554" s="6">
        <f t="shared" si="34"/>
        <v>5.1304347826086953</v>
      </c>
      <c r="Q554" s="6">
        <f t="shared" si="35"/>
        <v>0.14102181057663579</v>
      </c>
    </row>
    <row r="555" spans="1:17" x14ac:dyDescent="0.3">
      <c r="A555" s="5" t="s">
        <v>31</v>
      </c>
      <c r="B555" s="5" t="s">
        <v>946</v>
      </c>
      <c r="C555" s="5" t="s">
        <v>947</v>
      </c>
      <c r="D555" s="5" t="s">
        <v>142</v>
      </c>
      <c r="E555" s="6">
        <v>105.1304347826087</v>
      </c>
      <c r="F555" s="6">
        <v>0</v>
      </c>
      <c r="G555" s="6">
        <v>0</v>
      </c>
      <c r="H555" s="6">
        <v>0</v>
      </c>
      <c r="I555" s="6">
        <v>0</v>
      </c>
      <c r="J555" s="6">
        <v>5.7989130434782608</v>
      </c>
      <c r="K555" s="6">
        <v>24.597826086956523</v>
      </c>
      <c r="L555" s="6">
        <f t="shared" si="32"/>
        <v>30.396739130434785</v>
      </c>
      <c r="M555" s="6">
        <f t="shared" si="33"/>
        <v>0.28913358147229118</v>
      </c>
      <c r="N555" s="6">
        <v>5.0570652173913047</v>
      </c>
      <c r="O555" s="6">
        <v>0</v>
      </c>
      <c r="P555" s="6">
        <f t="shared" si="34"/>
        <v>5.0570652173913047</v>
      </c>
      <c r="Q555" s="6">
        <f t="shared" si="35"/>
        <v>4.8102770885028949E-2</v>
      </c>
    </row>
    <row r="556" spans="1:17" x14ac:dyDescent="0.3">
      <c r="A556" s="5" t="s">
        <v>31</v>
      </c>
      <c r="B556" s="5" t="s">
        <v>948</v>
      </c>
      <c r="C556" s="5" t="s">
        <v>949</v>
      </c>
      <c r="D556" s="5" t="s">
        <v>251</v>
      </c>
      <c r="E556" s="6">
        <v>68.717391304347828</v>
      </c>
      <c r="F556" s="6">
        <v>5.0163043478260869</v>
      </c>
      <c r="G556" s="6">
        <v>0.34510869565217389</v>
      </c>
      <c r="H556" s="6">
        <v>0.40543478260869564</v>
      </c>
      <c r="I556" s="6">
        <v>1.5217391304347827</v>
      </c>
      <c r="J556" s="6">
        <v>5.7038043478260869</v>
      </c>
      <c r="K556" s="6">
        <v>2.0135869565217392</v>
      </c>
      <c r="L556" s="6">
        <f t="shared" si="32"/>
        <v>7.7173913043478262</v>
      </c>
      <c r="M556" s="6">
        <f t="shared" si="33"/>
        <v>0.11230623220499841</v>
      </c>
      <c r="N556" s="6">
        <v>4.7038043478260869</v>
      </c>
      <c r="O556" s="6">
        <v>0</v>
      </c>
      <c r="P556" s="6">
        <f t="shared" si="34"/>
        <v>4.7038043478260869</v>
      </c>
      <c r="Q556" s="6">
        <f t="shared" si="35"/>
        <v>6.8451439417905727E-2</v>
      </c>
    </row>
    <row r="557" spans="1:17" x14ac:dyDescent="0.3">
      <c r="A557" s="5" t="s">
        <v>31</v>
      </c>
      <c r="B557" s="5" t="s">
        <v>950</v>
      </c>
      <c r="C557" s="5" t="s">
        <v>186</v>
      </c>
      <c r="D557" s="5" t="s">
        <v>187</v>
      </c>
      <c r="E557" s="6">
        <v>59.434782608695649</v>
      </c>
      <c r="F557" s="6">
        <v>4.2880434782608692</v>
      </c>
      <c r="G557" s="6">
        <v>0</v>
      </c>
      <c r="H557" s="6">
        <v>0.25543478260869568</v>
      </c>
      <c r="I557" s="6">
        <v>0.52173913043478259</v>
      </c>
      <c r="J557" s="6">
        <v>3.9565217391304346</v>
      </c>
      <c r="K557" s="6">
        <v>19.192934782608695</v>
      </c>
      <c r="L557" s="6">
        <f t="shared" si="32"/>
        <v>23.149456521739129</v>
      </c>
      <c r="M557" s="6">
        <f t="shared" si="33"/>
        <v>0.38949341623994149</v>
      </c>
      <c r="N557" s="6">
        <v>5.2554347826086953</v>
      </c>
      <c r="O557" s="6">
        <v>0</v>
      </c>
      <c r="P557" s="6">
        <f t="shared" si="34"/>
        <v>5.2554347826086953</v>
      </c>
      <c r="Q557" s="6">
        <f t="shared" si="35"/>
        <v>8.8423555230431605E-2</v>
      </c>
    </row>
    <row r="558" spans="1:17" x14ac:dyDescent="0.3">
      <c r="A558" s="5" t="s">
        <v>31</v>
      </c>
      <c r="B558" s="5" t="s">
        <v>951</v>
      </c>
      <c r="C558" s="5" t="s">
        <v>795</v>
      </c>
      <c r="D558" s="5" t="s">
        <v>575</v>
      </c>
      <c r="E558" s="6">
        <v>91.619565217391298</v>
      </c>
      <c r="F558" s="6">
        <v>5.7391304347826084</v>
      </c>
      <c r="G558" s="6">
        <v>0.43043478260869622</v>
      </c>
      <c r="H558" s="6">
        <v>0.35467391304347834</v>
      </c>
      <c r="I558" s="6">
        <v>0</v>
      </c>
      <c r="J558" s="6">
        <v>5.606739130434784</v>
      </c>
      <c r="K558" s="6">
        <v>8.2452173913043492</v>
      </c>
      <c r="L558" s="6">
        <f t="shared" si="32"/>
        <v>13.851956521739133</v>
      </c>
      <c r="M558" s="6">
        <f t="shared" si="33"/>
        <v>0.15118993949460202</v>
      </c>
      <c r="N558" s="6">
        <v>5.6311956521739122</v>
      </c>
      <c r="O558" s="6">
        <v>5.198586956521738</v>
      </c>
      <c r="P558" s="6">
        <f t="shared" si="34"/>
        <v>10.82978260869565</v>
      </c>
      <c r="Q558" s="6">
        <f t="shared" si="35"/>
        <v>0.11820382014473839</v>
      </c>
    </row>
    <row r="559" spans="1:17" x14ac:dyDescent="0.3">
      <c r="A559" s="5" t="s">
        <v>31</v>
      </c>
      <c r="B559" s="5" t="s">
        <v>952</v>
      </c>
      <c r="C559" s="5" t="s">
        <v>953</v>
      </c>
      <c r="D559" s="5" t="s">
        <v>71</v>
      </c>
      <c r="E559" s="6">
        <v>164.30434782608697</v>
      </c>
      <c r="F559" s="6">
        <v>5.0543478260869561</v>
      </c>
      <c r="G559" s="6">
        <v>0.57065217391304346</v>
      </c>
      <c r="H559" s="6">
        <v>0.82065217391304346</v>
      </c>
      <c r="I559" s="6">
        <v>5.6521739130434785</v>
      </c>
      <c r="J559" s="6">
        <v>3.6277173913043477</v>
      </c>
      <c r="K559" s="6">
        <v>13.948369565217391</v>
      </c>
      <c r="L559" s="6">
        <f t="shared" si="32"/>
        <v>17.576086956521738</v>
      </c>
      <c r="M559" s="6">
        <f t="shared" si="33"/>
        <v>0.10697274411219898</v>
      </c>
      <c r="N559" s="6">
        <v>3.9130434782608696</v>
      </c>
      <c r="O559" s="6">
        <v>2.1630434782608696</v>
      </c>
      <c r="P559" s="6">
        <f t="shared" si="34"/>
        <v>6.0760869565217392</v>
      </c>
      <c r="Q559" s="6">
        <f t="shared" si="35"/>
        <v>3.6980682720296372E-2</v>
      </c>
    </row>
    <row r="560" spans="1:17" x14ac:dyDescent="0.3">
      <c r="A560" s="5" t="s">
        <v>31</v>
      </c>
      <c r="B560" s="5" t="s">
        <v>954</v>
      </c>
      <c r="C560" s="5" t="s">
        <v>955</v>
      </c>
      <c r="D560" s="5" t="s">
        <v>32</v>
      </c>
      <c r="E560" s="6">
        <v>92.260869565217391</v>
      </c>
      <c r="F560" s="6">
        <v>11.214673913043478</v>
      </c>
      <c r="G560" s="6">
        <v>1.5652173913043479</v>
      </c>
      <c r="H560" s="6">
        <v>0</v>
      </c>
      <c r="I560" s="6">
        <v>2.0652173913043477</v>
      </c>
      <c r="J560" s="6">
        <v>0</v>
      </c>
      <c r="K560" s="6">
        <v>14.790434782608695</v>
      </c>
      <c r="L560" s="6">
        <f t="shared" si="32"/>
        <v>14.790434782608695</v>
      </c>
      <c r="M560" s="6">
        <f t="shared" si="33"/>
        <v>0.160311027332705</v>
      </c>
      <c r="N560" s="6">
        <v>1.9130434782608696</v>
      </c>
      <c r="O560" s="6">
        <v>0</v>
      </c>
      <c r="P560" s="6">
        <f t="shared" si="34"/>
        <v>1.9130434782608696</v>
      </c>
      <c r="Q560" s="6">
        <f t="shared" si="35"/>
        <v>2.0735155513666354E-2</v>
      </c>
    </row>
    <row r="561" spans="1:17" x14ac:dyDescent="0.3">
      <c r="A561" s="5" t="s">
        <v>31</v>
      </c>
      <c r="B561" s="5" t="s">
        <v>956</v>
      </c>
      <c r="C561" s="5" t="s">
        <v>104</v>
      </c>
      <c r="D561" s="5" t="s">
        <v>105</v>
      </c>
      <c r="E561" s="6">
        <v>132.2608695652174</v>
      </c>
      <c r="F561" s="6">
        <v>5.6521739130434785</v>
      </c>
      <c r="G561" s="6">
        <v>0.3081521739130435</v>
      </c>
      <c r="H561" s="6">
        <v>0.46195652173913043</v>
      </c>
      <c r="I561" s="6">
        <v>5.3043478260869561</v>
      </c>
      <c r="J561" s="6">
        <v>0</v>
      </c>
      <c r="K561" s="6">
        <v>24.752717391304348</v>
      </c>
      <c r="L561" s="6">
        <f t="shared" si="32"/>
        <v>24.752717391304348</v>
      </c>
      <c r="M561" s="6">
        <f t="shared" si="33"/>
        <v>0.1871507232084155</v>
      </c>
      <c r="N561" s="6">
        <v>11.304347826086957</v>
      </c>
      <c r="O561" s="6">
        <v>0</v>
      </c>
      <c r="P561" s="6">
        <f t="shared" si="34"/>
        <v>11.304347826086957</v>
      </c>
      <c r="Q561" s="6">
        <f t="shared" si="35"/>
        <v>8.5470085470085458E-2</v>
      </c>
    </row>
    <row r="562" spans="1:17" x14ac:dyDescent="0.3">
      <c r="A562" s="5" t="s">
        <v>31</v>
      </c>
      <c r="B562" s="5" t="s">
        <v>957</v>
      </c>
      <c r="C562" s="5" t="s">
        <v>958</v>
      </c>
      <c r="D562" s="5" t="s">
        <v>151</v>
      </c>
      <c r="E562" s="6">
        <v>108.79347826086956</v>
      </c>
      <c r="F562" s="6">
        <v>5.5652173913043477</v>
      </c>
      <c r="G562" s="6">
        <v>1.0869565217391304E-2</v>
      </c>
      <c r="H562" s="6">
        <v>0.3016304347826087</v>
      </c>
      <c r="I562" s="6">
        <v>4.3478260869565215</v>
      </c>
      <c r="J562" s="6">
        <v>5.5027173913043477</v>
      </c>
      <c r="K562" s="6">
        <v>11.733695652173912</v>
      </c>
      <c r="L562" s="6">
        <f t="shared" si="32"/>
        <v>17.236413043478258</v>
      </c>
      <c r="M562" s="6">
        <f t="shared" si="33"/>
        <v>0.15843241083025275</v>
      </c>
      <c r="N562" s="6">
        <v>0</v>
      </c>
      <c r="O562" s="6">
        <v>6.4565217391304346</v>
      </c>
      <c r="P562" s="6">
        <f t="shared" si="34"/>
        <v>6.4565217391304346</v>
      </c>
      <c r="Q562" s="6">
        <f t="shared" si="35"/>
        <v>5.9346588070736339E-2</v>
      </c>
    </row>
    <row r="563" spans="1:17" x14ac:dyDescent="0.3">
      <c r="A563" s="5" t="s">
        <v>31</v>
      </c>
      <c r="B563" s="5" t="s">
        <v>959</v>
      </c>
      <c r="C563" s="5" t="s">
        <v>735</v>
      </c>
      <c r="D563" s="5" t="s">
        <v>59</v>
      </c>
      <c r="E563" s="6">
        <v>33.771739130434781</v>
      </c>
      <c r="F563" s="6">
        <v>5.5652173913043477</v>
      </c>
      <c r="G563" s="6">
        <v>0.13043478260869565</v>
      </c>
      <c r="H563" s="6">
        <v>0.27173913043478259</v>
      </c>
      <c r="I563" s="6">
        <v>6.7391304347826084</v>
      </c>
      <c r="J563" s="6">
        <v>7.8831521739130439</v>
      </c>
      <c r="K563" s="6">
        <v>3.5815217391304346</v>
      </c>
      <c r="L563" s="6">
        <f t="shared" si="32"/>
        <v>11.464673913043478</v>
      </c>
      <c r="M563" s="6">
        <f t="shared" si="33"/>
        <v>0.33947537817830709</v>
      </c>
      <c r="N563" s="6">
        <v>4.8342391304347823</v>
      </c>
      <c r="O563" s="6">
        <v>0</v>
      </c>
      <c r="P563" s="6">
        <f t="shared" si="34"/>
        <v>4.8342391304347823</v>
      </c>
      <c r="Q563" s="6">
        <f t="shared" si="35"/>
        <v>0.14314451239137432</v>
      </c>
    </row>
    <row r="564" spans="1:17" x14ac:dyDescent="0.3">
      <c r="A564" s="5" t="s">
        <v>31</v>
      </c>
      <c r="B564" s="5" t="s">
        <v>960</v>
      </c>
      <c r="C564" s="5" t="s">
        <v>553</v>
      </c>
      <c r="D564" s="5" t="s">
        <v>554</v>
      </c>
      <c r="E564" s="6">
        <v>8.9782608695652169</v>
      </c>
      <c r="F564" s="6">
        <v>3.9130434782608696</v>
      </c>
      <c r="G564" s="6">
        <v>0</v>
      </c>
      <c r="H564" s="6">
        <v>0.8543478260869557</v>
      </c>
      <c r="I564" s="6">
        <v>0.92391304347826086</v>
      </c>
      <c r="J564" s="6">
        <v>0.61413043478260865</v>
      </c>
      <c r="K564" s="6">
        <v>0</v>
      </c>
      <c r="L564" s="6">
        <f t="shared" si="32"/>
        <v>0.61413043478260865</v>
      </c>
      <c r="M564" s="6">
        <f t="shared" si="33"/>
        <v>6.8401937046004835E-2</v>
      </c>
      <c r="N564" s="6">
        <v>3.152173913043478</v>
      </c>
      <c r="O564" s="6">
        <v>0</v>
      </c>
      <c r="P564" s="6">
        <f t="shared" si="34"/>
        <v>3.152173913043478</v>
      </c>
      <c r="Q564" s="6">
        <f t="shared" si="35"/>
        <v>0.35108958837772397</v>
      </c>
    </row>
    <row r="565" spans="1:17" x14ac:dyDescent="0.3">
      <c r="A565" s="5" t="s">
        <v>31</v>
      </c>
      <c r="B565" s="5" t="s">
        <v>961</v>
      </c>
      <c r="C565" s="5" t="s">
        <v>962</v>
      </c>
      <c r="D565" s="5" t="s">
        <v>963</v>
      </c>
      <c r="E565" s="6">
        <v>94.467391304347828</v>
      </c>
      <c r="F565" s="6">
        <v>5.3043478260869561</v>
      </c>
      <c r="G565" s="6">
        <v>0</v>
      </c>
      <c r="H565" s="6">
        <v>0.15760869565217392</v>
      </c>
      <c r="I565" s="6">
        <v>1.0434782608695652</v>
      </c>
      <c r="J565" s="6">
        <v>5.1358695652173916</v>
      </c>
      <c r="K565" s="6">
        <v>11.127717391304348</v>
      </c>
      <c r="L565" s="6">
        <f t="shared" si="32"/>
        <v>16.263586956521738</v>
      </c>
      <c r="M565" s="6">
        <f t="shared" si="33"/>
        <v>0.172160856057991</v>
      </c>
      <c r="N565" s="6">
        <v>6.3043478260869561</v>
      </c>
      <c r="O565" s="6">
        <v>0</v>
      </c>
      <c r="P565" s="6">
        <f t="shared" si="34"/>
        <v>6.3043478260869561</v>
      </c>
      <c r="Q565" s="6">
        <f t="shared" si="35"/>
        <v>6.6735703601426763E-2</v>
      </c>
    </row>
    <row r="566" spans="1:17" x14ac:dyDescent="0.3">
      <c r="A566" s="5" t="s">
        <v>31</v>
      </c>
      <c r="B566" s="5" t="s">
        <v>964</v>
      </c>
      <c r="C566" s="5" t="s">
        <v>104</v>
      </c>
      <c r="D566" s="5" t="s">
        <v>105</v>
      </c>
      <c r="E566" s="6">
        <v>188.7608695652174</v>
      </c>
      <c r="F566" s="6">
        <v>5.5652173913043477</v>
      </c>
      <c r="G566" s="6">
        <v>2.2282608695652173</v>
      </c>
      <c r="H566" s="6">
        <v>1.0054347826086956</v>
      </c>
      <c r="I566" s="6">
        <v>5.0434782608695654</v>
      </c>
      <c r="J566" s="6">
        <v>0</v>
      </c>
      <c r="K566" s="6">
        <v>25.89478260869565</v>
      </c>
      <c r="L566" s="6">
        <f t="shared" si="32"/>
        <v>25.89478260869565</v>
      </c>
      <c r="M566" s="6">
        <f t="shared" si="33"/>
        <v>0.13718300126684324</v>
      </c>
      <c r="N566" s="6">
        <v>4.3478260869565215</v>
      </c>
      <c r="O566" s="6">
        <v>6.7880434782608692</v>
      </c>
      <c r="P566" s="6">
        <f t="shared" si="34"/>
        <v>11.135869565217391</v>
      </c>
      <c r="Q566" s="6">
        <f t="shared" si="35"/>
        <v>5.89945871242658E-2</v>
      </c>
    </row>
    <row r="567" spans="1:17" x14ac:dyDescent="0.3">
      <c r="A567" s="5" t="s">
        <v>31</v>
      </c>
      <c r="B567" s="5" t="s">
        <v>965</v>
      </c>
      <c r="C567" s="5" t="s">
        <v>966</v>
      </c>
      <c r="D567" s="5" t="s">
        <v>32</v>
      </c>
      <c r="E567" s="6">
        <v>65.673913043478265</v>
      </c>
      <c r="F567" s="6">
        <v>4.8831521739130439</v>
      </c>
      <c r="G567" s="6">
        <v>0</v>
      </c>
      <c r="H567" s="6">
        <v>0.37228260869565216</v>
      </c>
      <c r="I567" s="6">
        <v>5.6956521739130439</v>
      </c>
      <c r="J567" s="6">
        <v>4.5326086956521738</v>
      </c>
      <c r="K567" s="6">
        <v>12.070652173913043</v>
      </c>
      <c r="L567" s="6">
        <f t="shared" si="32"/>
        <v>16.603260869565219</v>
      </c>
      <c r="M567" s="6">
        <f t="shared" si="33"/>
        <v>0.25281363786825556</v>
      </c>
      <c r="N567" s="6">
        <v>5.2010869565217392</v>
      </c>
      <c r="O567" s="6">
        <v>0</v>
      </c>
      <c r="P567" s="6">
        <f t="shared" si="34"/>
        <v>5.2010869565217392</v>
      </c>
      <c r="Q567" s="6">
        <f t="shared" si="35"/>
        <v>7.9195630585898708E-2</v>
      </c>
    </row>
    <row r="568" spans="1:17" x14ac:dyDescent="0.3">
      <c r="A568" s="5" t="s">
        <v>31</v>
      </c>
      <c r="B568" s="5" t="s">
        <v>967</v>
      </c>
      <c r="C568" s="5" t="s">
        <v>421</v>
      </c>
      <c r="D568" s="5" t="s">
        <v>422</v>
      </c>
      <c r="E568" s="6">
        <v>90.021739130434781</v>
      </c>
      <c r="F568" s="6">
        <v>5.2173913043478262</v>
      </c>
      <c r="G568" s="6">
        <v>0</v>
      </c>
      <c r="H568" s="6">
        <v>0</v>
      </c>
      <c r="I568" s="6">
        <v>2.347826086956522</v>
      </c>
      <c r="J568" s="6">
        <v>5.5108695652173916</v>
      </c>
      <c r="K568" s="6">
        <v>4.5081521739130439</v>
      </c>
      <c r="L568" s="6">
        <f t="shared" si="32"/>
        <v>10.019021739130435</v>
      </c>
      <c r="M568" s="6">
        <f t="shared" si="33"/>
        <v>0.11129558077758997</v>
      </c>
      <c r="N568" s="6">
        <v>3.125</v>
      </c>
      <c r="O568" s="6">
        <v>0</v>
      </c>
      <c r="P568" s="6">
        <f t="shared" si="34"/>
        <v>3.125</v>
      </c>
      <c r="Q568" s="6">
        <f t="shared" si="35"/>
        <v>3.4713837237382278E-2</v>
      </c>
    </row>
    <row r="569" spans="1:17" x14ac:dyDescent="0.3">
      <c r="A569" s="5" t="s">
        <v>31</v>
      </c>
      <c r="B569" s="5" t="s">
        <v>968</v>
      </c>
      <c r="C569" s="5" t="s">
        <v>969</v>
      </c>
      <c r="D569" s="5" t="s">
        <v>187</v>
      </c>
      <c r="E569" s="6">
        <v>135.10869565217391</v>
      </c>
      <c r="F569" s="6">
        <v>13.468260869565217</v>
      </c>
      <c r="G569" s="6">
        <v>5.0645652173913041</v>
      </c>
      <c r="H569" s="6">
        <v>0.46728260869565219</v>
      </c>
      <c r="I569" s="6">
        <v>1.6847826086956521</v>
      </c>
      <c r="J569" s="6">
        <v>50.924891304347838</v>
      </c>
      <c r="K569" s="6">
        <v>2.4063043478260866</v>
      </c>
      <c r="L569" s="6">
        <f t="shared" si="32"/>
        <v>53.331195652173925</v>
      </c>
      <c r="M569" s="6">
        <f t="shared" si="33"/>
        <v>0.39472807723250214</v>
      </c>
      <c r="N569" s="6">
        <v>19.419782608695652</v>
      </c>
      <c r="O569" s="6">
        <v>0</v>
      </c>
      <c r="P569" s="6">
        <f t="shared" si="34"/>
        <v>19.419782608695652</v>
      </c>
      <c r="Q569" s="6">
        <f t="shared" si="35"/>
        <v>0.14373451327433628</v>
      </c>
    </row>
    <row r="570" spans="1:17" x14ac:dyDescent="0.3">
      <c r="A570" s="5" t="s">
        <v>31</v>
      </c>
      <c r="B570" s="5" t="s">
        <v>970</v>
      </c>
      <c r="C570" s="5" t="s">
        <v>971</v>
      </c>
      <c r="D570" s="5" t="s">
        <v>99</v>
      </c>
      <c r="E570" s="6">
        <v>216.65217391304347</v>
      </c>
      <c r="F570" s="6">
        <v>28.995978260869567</v>
      </c>
      <c r="G570" s="6">
        <v>5.1445652173913041</v>
      </c>
      <c r="H570" s="6">
        <v>8.4327173913043474</v>
      </c>
      <c r="I570" s="6">
        <v>16.826086956521738</v>
      </c>
      <c r="J570" s="6">
        <v>5.3190217391304353</v>
      </c>
      <c r="K570" s="6">
        <v>0</v>
      </c>
      <c r="L570" s="6">
        <f t="shared" si="32"/>
        <v>5.3190217391304353</v>
      </c>
      <c r="M570" s="6">
        <f t="shared" si="33"/>
        <v>2.4550973309251458E-2</v>
      </c>
      <c r="N570" s="6">
        <v>20.008695652173909</v>
      </c>
      <c r="O570" s="6">
        <v>0</v>
      </c>
      <c r="P570" s="6">
        <f t="shared" si="34"/>
        <v>20.008695652173909</v>
      </c>
      <c r="Q570" s="6">
        <f t="shared" si="35"/>
        <v>9.2354003612281743E-2</v>
      </c>
    </row>
    <row r="571" spans="1:17" x14ac:dyDescent="0.3">
      <c r="A571" s="5" t="s">
        <v>31</v>
      </c>
      <c r="B571" s="5" t="s">
        <v>972</v>
      </c>
      <c r="C571" s="5" t="s">
        <v>438</v>
      </c>
      <c r="D571" s="5" t="s">
        <v>422</v>
      </c>
      <c r="E571" s="6">
        <v>139.72826086956522</v>
      </c>
      <c r="F571" s="6">
        <v>5.1304347826086953</v>
      </c>
      <c r="G571" s="6">
        <v>0.11413043478260869</v>
      </c>
      <c r="H571" s="6">
        <v>0.13771739130434782</v>
      </c>
      <c r="I571" s="6">
        <v>0</v>
      </c>
      <c r="J571" s="6">
        <v>5.0434782608695654</v>
      </c>
      <c r="K571" s="6">
        <v>17.336956521739129</v>
      </c>
      <c r="L571" s="6">
        <f t="shared" si="32"/>
        <v>22.380434782608695</v>
      </c>
      <c r="M571" s="6">
        <f t="shared" si="33"/>
        <v>0.16017113963438351</v>
      </c>
      <c r="N571" s="6">
        <v>15.192934782608695</v>
      </c>
      <c r="O571" s="6">
        <v>0</v>
      </c>
      <c r="P571" s="6">
        <f t="shared" si="34"/>
        <v>15.192934782608695</v>
      </c>
      <c r="Q571" s="6">
        <f t="shared" si="35"/>
        <v>0.108732010890704</v>
      </c>
    </row>
    <row r="572" spans="1:17" x14ac:dyDescent="0.3">
      <c r="A572" s="5" t="s">
        <v>31</v>
      </c>
      <c r="B572" s="5" t="s">
        <v>973</v>
      </c>
      <c r="C572" s="5" t="s">
        <v>82</v>
      </c>
      <c r="D572" s="5" t="s">
        <v>83</v>
      </c>
      <c r="E572" s="6">
        <v>102.60869565217391</v>
      </c>
      <c r="F572" s="6">
        <v>54.497282608695649</v>
      </c>
      <c r="G572" s="6">
        <v>0.77717391304347827</v>
      </c>
      <c r="H572" s="6">
        <v>0.80978260869565222</v>
      </c>
      <c r="I572" s="6">
        <v>0</v>
      </c>
      <c r="J572" s="6">
        <v>5.4782608695652177</v>
      </c>
      <c r="K572" s="6">
        <v>11.100543478260869</v>
      </c>
      <c r="L572" s="6">
        <f t="shared" si="32"/>
        <v>16.578804347826086</v>
      </c>
      <c r="M572" s="6">
        <f t="shared" si="33"/>
        <v>0.16157309322033897</v>
      </c>
      <c r="N572" s="6">
        <v>5.3913043478260869</v>
      </c>
      <c r="O572" s="6">
        <v>0</v>
      </c>
      <c r="P572" s="6">
        <f t="shared" si="34"/>
        <v>5.3913043478260869</v>
      </c>
      <c r="Q572" s="6">
        <f t="shared" si="35"/>
        <v>5.2542372881355937E-2</v>
      </c>
    </row>
    <row r="573" spans="1:17" x14ac:dyDescent="0.3">
      <c r="A573" s="5" t="s">
        <v>31</v>
      </c>
      <c r="B573" s="5" t="s">
        <v>974</v>
      </c>
      <c r="C573" s="5" t="s">
        <v>82</v>
      </c>
      <c r="D573" s="5" t="s">
        <v>83</v>
      </c>
      <c r="E573" s="6">
        <v>210.53260869565219</v>
      </c>
      <c r="F573" s="6">
        <v>29.928478260869561</v>
      </c>
      <c r="G573" s="6">
        <v>0.54163043478260864</v>
      </c>
      <c r="H573" s="6">
        <v>7.9818478260869608</v>
      </c>
      <c r="I573" s="6">
        <v>15.608695652173912</v>
      </c>
      <c r="J573" s="6">
        <v>4.9615217391304345</v>
      </c>
      <c r="K573" s="6">
        <v>0</v>
      </c>
      <c r="L573" s="6">
        <f t="shared" si="32"/>
        <v>4.9615217391304345</v>
      </c>
      <c r="M573" s="6">
        <f t="shared" si="33"/>
        <v>2.3566523826733438E-2</v>
      </c>
      <c r="N573" s="6">
        <v>13.57217391304348</v>
      </c>
      <c r="O573" s="6">
        <v>0</v>
      </c>
      <c r="P573" s="6">
        <f t="shared" si="34"/>
        <v>13.57217391304348</v>
      </c>
      <c r="Q573" s="6">
        <f t="shared" si="35"/>
        <v>6.4465899117145967E-2</v>
      </c>
    </row>
    <row r="574" spans="1:17" x14ac:dyDescent="0.3">
      <c r="A574" s="5" t="s">
        <v>31</v>
      </c>
      <c r="B574" s="5" t="s">
        <v>975</v>
      </c>
      <c r="C574" s="5" t="s">
        <v>219</v>
      </c>
      <c r="D574" s="5" t="s">
        <v>220</v>
      </c>
      <c r="E574" s="6">
        <v>102.21739130434783</v>
      </c>
      <c r="F574" s="6">
        <v>4.6467391304347823</v>
      </c>
      <c r="G574" s="6">
        <v>0.22010869565217392</v>
      </c>
      <c r="H574" s="6">
        <v>0.4375</v>
      </c>
      <c r="I574" s="6">
        <v>5.0869565217391308</v>
      </c>
      <c r="J574" s="6">
        <v>4.7282608695652177</v>
      </c>
      <c r="K574" s="6">
        <v>22.630434782608695</v>
      </c>
      <c r="L574" s="6">
        <f t="shared" si="32"/>
        <v>27.358695652173914</v>
      </c>
      <c r="M574" s="6">
        <f t="shared" si="33"/>
        <v>0.26765206295193533</v>
      </c>
      <c r="N574" s="6">
        <v>9.2934782608695645</v>
      </c>
      <c r="O574" s="6">
        <v>0</v>
      </c>
      <c r="P574" s="6">
        <f t="shared" si="34"/>
        <v>9.2934782608695645</v>
      </c>
      <c r="Q574" s="6">
        <f t="shared" si="35"/>
        <v>9.0918757975329639E-2</v>
      </c>
    </row>
    <row r="575" spans="1:17" x14ac:dyDescent="0.3">
      <c r="A575" s="5" t="s">
        <v>31</v>
      </c>
      <c r="B575" s="5" t="s">
        <v>976</v>
      </c>
      <c r="C575" s="5" t="s">
        <v>387</v>
      </c>
      <c r="D575" s="5" t="s">
        <v>298</v>
      </c>
      <c r="E575" s="6">
        <v>55.836956521739133</v>
      </c>
      <c r="F575" s="6">
        <v>39.263586956521742</v>
      </c>
      <c r="G575" s="6">
        <v>1.1168478260869565</v>
      </c>
      <c r="H575" s="6">
        <v>0.2608695652173913</v>
      </c>
      <c r="I575" s="6">
        <v>3.3043478260869565</v>
      </c>
      <c r="J575" s="6">
        <v>12.048913043478262</v>
      </c>
      <c r="K575" s="6">
        <v>0</v>
      </c>
      <c r="L575" s="6">
        <f t="shared" si="32"/>
        <v>12.048913043478262</v>
      </c>
      <c r="M575" s="6">
        <f t="shared" si="33"/>
        <v>0.21578742456686784</v>
      </c>
      <c r="N575" s="6">
        <v>5.0543478260869561</v>
      </c>
      <c r="O575" s="6">
        <v>0</v>
      </c>
      <c r="P575" s="6">
        <f t="shared" si="34"/>
        <v>5.0543478260869561</v>
      </c>
      <c r="Q575" s="6">
        <f t="shared" si="35"/>
        <v>9.0519758613977014E-2</v>
      </c>
    </row>
    <row r="576" spans="1:17" x14ac:dyDescent="0.3">
      <c r="A576" s="5" t="s">
        <v>31</v>
      </c>
      <c r="B576" s="5" t="s">
        <v>977</v>
      </c>
      <c r="C576" s="5" t="s">
        <v>186</v>
      </c>
      <c r="D576" s="5" t="s">
        <v>298</v>
      </c>
      <c r="E576" s="6">
        <v>19.271739130434781</v>
      </c>
      <c r="F576" s="6">
        <v>14.190217391304348</v>
      </c>
      <c r="G576" s="6">
        <v>0.54347826086956519</v>
      </c>
      <c r="H576" s="6">
        <v>0.125</v>
      </c>
      <c r="I576" s="6">
        <v>2.1739130434782608</v>
      </c>
      <c r="J576" s="6">
        <v>4.8823913043478271</v>
      </c>
      <c r="K576" s="6">
        <v>0</v>
      </c>
      <c r="L576" s="6">
        <f t="shared" si="32"/>
        <v>4.8823913043478271</v>
      </c>
      <c r="M576" s="6">
        <f t="shared" si="33"/>
        <v>0.25334461364918226</v>
      </c>
      <c r="N576" s="6">
        <v>4.1576086956521738</v>
      </c>
      <c r="O576" s="6">
        <v>0</v>
      </c>
      <c r="P576" s="6">
        <f t="shared" si="34"/>
        <v>4.1576086956521738</v>
      </c>
      <c r="Q576" s="6">
        <f t="shared" si="35"/>
        <v>0.21573604060913706</v>
      </c>
    </row>
    <row r="577" spans="1:17" x14ac:dyDescent="0.3">
      <c r="A577" s="5" t="s">
        <v>31</v>
      </c>
      <c r="B577" s="5" t="s">
        <v>978</v>
      </c>
      <c r="C577" s="5" t="s">
        <v>979</v>
      </c>
      <c r="D577" s="5" t="s">
        <v>262</v>
      </c>
      <c r="E577" s="6">
        <v>86.75</v>
      </c>
      <c r="F577" s="6">
        <v>40.005434782608695</v>
      </c>
      <c r="G577" s="6">
        <v>0.45652173913043476</v>
      </c>
      <c r="H577" s="6">
        <v>0.45652173913043476</v>
      </c>
      <c r="I577" s="6">
        <v>2.9565217391304346</v>
      </c>
      <c r="J577" s="6">
        <v>16.829456521739136</v>
      </c>
      <c r="K577" s="6">
        <v>0</v>
      </c>
      <c r="L577" s="6">
        <f t="shared" si="32"/>
        <v>16.829456521739136</v>
      </c>
      <c r="M577" s="6">
        <f t="shared" si="33"/>
        <v>0.19399949880967304</v>
      </c>
      <c r="N577" s="6">
        <v>6.7092391304347823</v>
      </c>
      <c r="O577" s="6">
        <v>0</v>
      </c>
      <c r="P577" s="6">
        <f t="shared" si="34"/>
        <v>6.7092391304347823</v>
      </c>
      <c r="Q577" s="6">
        <f t="shared" si="35"/>
        <v>7.7339932339305847E-2</v>
      </c>
    </row>
    <row r="578" spans="1:17" x14ac:dyDescent="0.3">
      <c r="A578" s="5" t="s">
        <v>31</v>
      </c>
      <c r="B578" s="5" t="s">
        <v>980</v>
      </c>
      <c r="C578" s="5" t="s">
        <v>261</v>
      </c>
      <c r="D578" s="5" t="s">
        <v>262</v>
      </c>
      <c r="E578" s="6">
        <v>99.489130434782609</v>
      </c>
      <c r="F578" s="6">
        <v>42.858695652173914</v>
      </c>
      <c r="G578" s="6">
        <v>0</v>
      </c>
      <c r="H578" s="6">
        <v>0.875</v>
      </c>
      <c r="I578" s="6">
        <v>5.1847826086956523</v>
      </c>
      <c r="J578" s="6">
        <v>12.355760869565218</v>
      </c>
      <c r="K578" s="6">
        <v>0</v>
      </c>
      <c r="L578" s="6">
        <f t="shared" ref="L578:L641" si="36">SUM(J578,K578)</f>
        <v>12.355760869565218</v>
      </c>
      <c r="M578" s="6">
        <f t="shared" ref="M578:M641" si="37">L578/E578</f>
        <v>0.12419206817436906</v>
      </c>
      <c r="N578" s="6">
        <v>9.6833695652173919</v>
      </c>
      <c r="O578" s="6">
        <v>0</v>
      </c>
      <c r="P578" s="6">
        <f t="shared" ref="P578:P641" si="38">SUM(N578,O578)</f>
        <v>9.6833695652173919</v>
      </c>
      <c r="Q578" s="6">
        <f t="shared" ref="Q578:Q641" si="39">P578/E578</f>
        <v>9.7330929749808809E-2</v>
      </c>
    </row>
    <row r="579" spans="1:17" x14ac:dyDescent="0.3">
      <c r="A579" s="5" t="s">
        <v>31</v>
      </c>
      <c r="B579" s="5" t="s">
        <v>981</v>
      </c>
      <c r="C579" s="5" t="s">
        <v>453</v>
      </c>
      <c r="D579" s="5" t="s">
        <v>262</v>
      </c>
      <c r="E579" s="6">
        <v>37.804347826086953</v>
      </c>
      <c r="F579" s="6">
        <v>20.833260869565205</v>
      </c>
      <c r="G579" s="6">
        <v>0</v>
      </c>
      <c r="H579" s="6">
        <v>0</v>
      </c>
      <c r="I579" s="6">
        <v>0</v>
      </c>
      <c r="J579" s="6">
        <v>12.823043478260873</v>
      </c>
      <c r="K579" s="6">
        <v>0</v>
      </c>
      <c r="L579" s="6">
        <f t="shared" si="36"/>
        <v>12.823043478260873</v>
      </c>
      <c r="M579" s="6">
        <f t="shared" si="37"/>
        <v>0.33919493962047165</v>
      </c>
      <c r="N579" s="6">
        <v>4.9103260869565215</v>
      </c>
      <c r="O579" s="6">
        <v>0</v>
      </c>
      <c r="P579" s="6">
        <f t="shared" si="38"/>
        <v>4.9103260869565215</v>
      </c>
      <c r="Q579" s="6">
        <f t="shared" si="39"/>
        <v>0.12988786658999427</v>
      </c>
    </row>
    <row r="580" spans="1:17" x14ac:dyDescent="0.3">
      <c r="A580" s="5" t="s">
        <v>31</v>
      </c>
      <c r="B580" s="5" t="s">
        <v>982</v>
      </c>
      <c r="C580" s="5" t="s">
        <v>264</v>
      </c>
      <c r="D580" s="5" t="s">
        <v>265</v>
      </c>
      <c r="E580" s="6">
        <v>369.61956521739131</v>
      </c>
      <c r="F580" s="6">
        <v>5.4782608695652177</v>
      </c>
      <c r="G580" s="6">
        <v>0</v>
      </c>
      <c r="H580" s="6">
        <v>0</v>
      </c>
      <c r="I580" s="6">
        <v>0</v>
      </c>
      <c r="J580" s="6">
        <v>5.2717391304347823</v>
      </c>
      <c r="K580" s="6">
        <v>21.564130434782609</v>
      </c>
      <c r="L580" s="6">
        <f t="shared" si="36"/>
        <v>26.83586956521739</v>
      </c>
      <c r="M580" s="6">
        <f t="shared" si="37"/>
        <v>7.2604028819291275E-2</v>
      </c>
      <c r="N580" s="6">
        <v>5.3478260869565215</v>
      </c>
      <c r="O580" s="6">
        <v>25.999999999999989</v>
      </c>
      <c r="P580" s="6">
        <f t="shared" si="38"/>
        <v>31.347826086956509</v>
      </c>
      <c r="Q580" s="6">
        <f t="shared" si="39"/>
        <v>8.4811057197470924E-2</v>
      </c>
    </row>
    <row r="581" spans="1:17" x14ac:dyDescent="0.3">
      <c r="A581" s="5" t="s">
        <v>31</v>
      </c>
      <c r="B581" s="5" t="s">
        <v>983</v>
      </c>
      <c r="C581" s="5" t="s">
        <v>104</v>
      </c>
      <c r="D581" s="5" t="s">
        <v>105</v>
      </c>
      <c r="E581" s="6">
        <v>91.108695652173907</v>
      </c>
      <c r="F581" s="6">
        <v>5.3043478260869561</v>
      </c>
      <c r="G581" s="6">
        <v>0</v>
      </c>
      <c r="H581" s="6">
        <v>0</v>
      </c>
      <c r="I581" s="6">
        <v>0</v>
      </c>
      <c r="J581" s="6">
        <v>0</v>
      </c>
      <c r="K581" s="6">
        <v>10.356956521739129</v>
      </c>
      <c r="L581" s="6">
        <f t="shared" si="36"/>
        <v>10.356956521739129</v>
      </c>
      <c r="M581" s="6">
        <f t="shared" si="37"/>
        <v>0.11367692674779288</v>
      </c>
      <c r="N581" s="6">
        <v>10.893369565217393</v>
      </c>
      <c r="O581" s="6">
        <v>0</v>
      </c>
      <c r="P581" s="6">
        <f t="shared" si="38"/>
        <v>10.893369565217393</v>
      </c>
      <c r="Q581" s="6">
        <f t="shared" si="39"/>
        <v>0.11956454306848011</v>
      </c>
    </row>
    <row r="582" spans="1:17" x14ac:dyDescent="0.3">
      <c r="A582" s="5" t="s">
        <v>31</v>
      </c>
      <c r="B582" s="5" t="s">
        <v>984</v>
      </c>
      <c r="C582" s="5" t="s">
        <v>669</v>
      </c>
      <c r="D582" s="5" t="s">
        <v>33</v>
      </c>
      <c r="E582" s="6">
        <v>154.10869565217391</v>
      </c>
      <c r="F582" s="6">
        <v>6.3478260869565215</v>
      </c>
      <c r="G582" s="6">
        <v>0.2608695652173913</v>
      </c>
      <c r="H582" s="6">
        <v>0.66902173913043483</v>
      </c>
      <c r="I582" s="6">
        <v>4.6086956521739131</v>
      </c>
      <c r="J582" s="6">
        <v>4.9375</v>
      </c>
      <c r="K582" s="6">
        <v>24.510869565217391</v>
      </c>
      <c r="L582" s="6">
        <f t="shared" si="36"/>
        <v>29.448369565217391</v>
      </c>
      <c r="M582" s="6">
        <f t="shared" si="37"/>
        <v>0.19108830582592751</v>
      </c>
      <c r="N582" s="6">
        <v>0</v>
      </c>
      <c r="O582" s="6">
        <v>8.7798913043478262</v>
      </c>
      <c r="P582" s="6">
        <f t="shared" si="38"/>
        <v>8.7798913043478262</v>
      </c>
      <c r="Q582" s="6">
        <f t="shared" si="39"/>
        <v>5.6972069403300893E-2</v>
      </c>
    </row>
    <row r="583" spans="1:17" x14ac:dyDescent="0.3">
      <c r="A583" s="5" t="s">
        <v>31</v>
      </c>
      <c r="B583" s="5" t="s">
        <v>985</v>
      </c>
      <c r="C583" s="5" t="s">
        <v>82</v>
      </c>
      <c r="D583" s="5" t="s">
        <v>83</v>
      </c>
      <c r="E583" s="6">
        <v>131.31521739130434</v>
      </c>
      <c r="F583" s="6">
        <v>5.0163043478260869</v>
      </c>
      <c r="G583" s="6">
        <v>0.78260869565217395</v>
      </c>
      <c r="H583" s="6">
        <v>0.39130434782608697</v>
      </c>
      <c r="I583" s="6">
        <v>4.8478260869565215</v>
      </c>
      <c r="J583" s="6">
        <v>4.8913043478260869</v>
      </c>
      <c r="K583" s="6">
        <v>11.692934782608695</v>
      </c>
      <c r="L583" s="6">
        <f t="shared" si="36"/>
        <v>16.584239130434781</v>
      </c>
      <c r="M583" s="6">
        <f t="shared" si="37"/>
        <v>0.12629335319923846</v>
      </c>
      <c r="N583" s="6">
        <v>0.81521739130434778</v>
      </c>
      <c r="O583" s="6">
        <v>7.7445652173913047</v>
      </c>
      <c r="P583" s="6">
        <f t="shared" si="38"/>
        <v>8.5597826086956523</v>
      </c>
      <c r="Q583" s="6">
        <f t="shared" si="39"/>
        <v>6.5185001241619078E-2</v>
      </c>
    </row>
    <row r="584" spans="1:17" x14ac:dyDescent="0.3">
      <c r="A584" s="5" t="s">
        <v>31</v>
      </c>
      <c r="B584" s="5" t="s">
        <v>986</v>
      </c>
      <c r="C584" s="5" t="s">
        <v>987</v>
      </c>
      <c r="D584" s="5" t="s">
        <v>35</v>
      </c>
      <c r="E584" s="6">
        <v>92.097826086956516</v>
      </c>
      <c r="F584" s="6">
        <v>5.6358695652173916</v>
      </c>
      <c r="G584" s="6">
        <v>0</v>
      </c>
      <c r="H584" s="6">
        <v>0</v>
      </c>
      <c r="I584" s="6">
        <v>0</v>
      </c>
      <c r="J584" s="6">
        <v>16.804347826086957</v>
      </c>
      <c r="K584" s="6">
        <v>30.684782608695652</v>
      </c>
      <c r="L584" s="6">
        <f t="shared" si="36"/>
        <v>47.489130434782609</v>
      </c>
      <c r="M584" s="6">
        <f t="shared" si="37"/>
        <v>0.51563790865100911</v>
      </c>
      <c r="N584" s="6">
        <v>17.032608695652176</v>
      </c>
      <c r="O584" s="6">
        <v>0</v>
      </c>
      <c r="P584" s="6">
        <f t="shared" si="38"/>
        <v>17.032608695652176</v>
      </c>
      <c r="Q584" s="6">
        <f t="shared" si="39"/>
        <v>0.18494039891419808</v>
      </c>
    </row>
    <row r="585" spans="1:17" x14ac:dyDescent="0.3">
      <c r="A585" s="5" t="s">
        <v>31</v>
      </c>
      <c r="B585" s="5" t="s">
        <v>988</v>
      </c>
      <c r="C585" s="5" t="s">
        <v>989</v>
      </c>
      <c r="D585" s="5" t="s">
        <v>83</v>
      </c>
      <c r="E585" s="6">
        <v>93.369565217391298</v>
      </c>
      <c r="F585" s="6">
        <v>5.1929347826086953</v>
      </c>
      <c r="G585" s="6">
        <v>7.3369565217391311E-2</v>
      </c>
      <c r="H585" s="6">
        <v>8.6956521739130432E-2</v>
      </c>
      <c r="I585" s="6">
        <v>4.6847826086956523</v>
      </c>
      <c r="J585" s="6">
        <v>0</v>
      </c>
      <c r="K585" s="6">
        <v>14.774456521739131</v>
      </c>
      <c r="L585" s="6">
        <f t="shared" si="36"/>
        <v>14.774456521739131</v>
      </c>
      <c r="M585" s="6">
        <f t="shared" si="37"/>
        <v>0.15823632130384169</v>
      </c>
      <c r="N585" s="6">
        <v>0</v>
      </c>
      <c r="O585" s="6">
        <v>0</v>
      </c>
      <c r="P585" s="6">
        <f t="shared" si="38"/>
        <v>0</v>
      </c>
      <c r="Q585" s="6">
        <f t="shared" si="39"/>
        <v>0</v>
      </c>
    </row>
    <row r="586" spans="1:17" x14ac:dyDescent="0.3">
      <c r="A586" s="5" t="s">
        <v>31</v>
      </c>
      <c r="B586" s="5" t="s">
        <v>990</v>
      </c>
      <c r="C586" s="5" t="s">
        <v>590</v>
      </c>
      <c r="D586" s="5" t="s">
        <v>102</v>
      </c>
      <c r="E586" s="6">
        <v>199.05434782608697</v>
      </c>
      <c r="F586" s="6">
        <v>5.7391304347826084</v>
      </c>
      <c r="G586" s="6">
        <v>0.14130434782608695</v>
      </c>
      <c r="H586" s="6">
        <v>1.2418478260869565</v>
      </c>
      <c r="I586" s="6">
        <v>5.1739130434782608</v>
      </c>
      <c r="J586" s="6">
        <v>4.6632608695652182</v>
      </c>
      <c r="K586" s="6">
        <v>32.444347826086961</v>
      </c>
      <c r="L586" s="6">
        <f t="shared" si="36"/>
        <v>37.107608695652182</v>
      </c>
      <c r="M586" s="6">
        <f t="shared" si="37"/>
        <v>0.18641948342707371</v>
      </c>
      <c r="N586" s="6">
        <v>1.8083695652173915</v>
      </c>
      <c r="O586" s="6">
        <v>10.311521739130434</v>
      </c>
      <c r="P586" s="6">
        <f t="shared" si="38"/>
        <v>12.119891304347826</v>
      </c>
      <c r="Q586" s="6">
        <f t="shared" si="39"/>
        <v>6.0887347785725986E-2</v>
      </c>
    </row>
    <row r="587" spans="1:17" x14ac:dyDescent="0.3">
      <c r="A587" s="5" t="s">
        <v>31</v>
      </c>
      <c r="B587" s="5" t="s">
        <v>991</v>
      </c>
      <c r="C587" s="5" t="s">
        <v>104</v>
      </c>
      <c r="D587" s="5" t="s">
        <v>105</v>
      </c>
      <c r="E587" s="6">
        <v>147.56521739130434</v>
      </c>
      <c r="F587" s="6">
        <v>4.6956521739130439</v>
      </c>
      <c r="G587" s="6">
        <v>2.0869565217391304</v>
      </c>
      <c r="H587" s="6">
        <v>0</v>
      </c>
      <c r="I587" s="6">
        <v>6.1739130434782608</v>
      </c>
      <c r="J587" s="6">
        <v>4.5710869565217402</v>
      </c>
      <c r="K587" s="6">
        <v>14.318586956521743</v>
      </c>
      <c r="L587" s="6">
        <f t="shared" si="36"/>
        <v>18.889673913043485</v>
      </c>
      <c r="M587" s="6">
        <f t="shared" si="37"/>
        <v>0.12800898644667064</v>
      </c>
      <c r="N587" s="6">
        <v>8</v>
      </c>
      <c r="O587" s="6">
        <v>0</v>
      </c>
      <c r="P587" s="6">
        <f t="shared" si="38"/>
        <v>8</v>
      </c>
      <c r="Q587" s="6">
        <f t="shared" si="39"/>
        <v>5.4213317619328225E-2</v>
      </c>
    </row>
    <row r="588" spans="1:17" x14ac:dyDescent="0.3">
      <c r="A588" s="5" t="s">
        <v>31</v>
      </c>
      <c r="B588" s="5" t="s">
        <v>992</v>
      </c>
      <c r="C588" s="5" t="s">
        <v>104</v>
      </c>
      <c r="D588" s="5" t="s">
        <v>105</v>
      </c>
      <c r="E588" s="6">
        <v>199.33695652173913</v>
      </c>
      <c r="F588" s="6">
        <v>7.3913043478260869</v>
      </c>
      <c r="G588" s="6">
        <v>1.7608695652173914</v>
      </c>
      <c r="H588" s="6">
        <v>0.95652173913043481</v>
      </c>
      <c r="I588" s="6">
        <v>5.9891304347826084</v>
      </c>
      <c r="J588" s="6">
        <v>4.8358695652173909</v>
      </c>
      <c r="K588" s="6">
        <v>26.485869565217396</v>
      </c>
      <c r="L588" s="6">
        <f t="shared" si="36"/>
        <v>31.321739130434786</v>
      </c>
      <c r="M588" s="6">
        <f t="shared" si="37"/>
        <v>0.15712961448279625</v>
      </c>
      <c r="N588" s="6">
        <v>13.256956521739134</v>
      </c>
      <c r="O588" s="6">
        <v>0</v>
      </c>
      <c r="P588" s="6">
        <f t="shared" si="38"/>
        <v>13.256956521739134</v>
      </c>
      <c r="Q588" s="6">
        <f t="shared" si="39"/>
        <v>6.6505262009924224E-2</v>
      </c>
    </row>
    <row r="589" spans="1:17" x14ac:dyDescent="0.3">
      <c r="A589" s="5" t="s">
        <v>31</v>
      </c>
      <c r="B589" s="5" t="s">
        <v>993</v>
      </c>
      <c r="C589" s="5" t="s">
        <v>994</v>
      </c>
      <c r="D589" s="5" t="s">
        <v>203</v>
      </c>
      <c r="E589" s="6">
        <v>172.15217391304347</v>
      </c>
      <c r="F589" s="6">
        <v>6.9565217391304346</v>
      </c>
      <c r="G589" s="6">
        <v>0</v>
      </c>
      <c r="H589" s="6">
        <v>0</v>
      </c>
      <c r="I589" s="6">
        <v>10.347826086956522</v>
      </c>
      <c r="J589" s="6">
        <v>0</v>
      </c>
      <c r="K589" s="6">
        <v>41.372826086956529</v>
      </c>
      <c r="L589" s="6">
        <f t="shared" si="36"/>
        <v>41.372826086956529</v>
      </c>
      <c r="M589" s="6">
        <f t="shared" si="37"/>
        <v>0.24032706149766389</v>
      </c>
      <c r="N589" s="6">
        <v>0</v>
      </c>
      <c r="O589" s="6">
        <v>17.821739130434775</v>
      </c>
      <c r="P589" s="6">
        <f t="shared" si="38"/>
        <v>17.821739130434775</v>
      </c>
      <c r="Q589" s="6">
        <f t="shared" si="39"/>
        <v>0.10352317211769159</v>
      </c>
    </row>
    <row r="590" spans="1:17" x14ac:dyDescent="0.3">
      <c r="A590" s="5" t="s">
        <v>31</v>
      </c>
      <c r="B590" s="5" t="s">
        <v>995</v>
      </c>
      <c r="C590" s="5" t="s">
        <v>506</v>
      </c>
      <c r="D590" s="5" t="s">
        <v>32</v>
      </c>
      <c r="E590" s="6">
        <v>284.43478260869563</v>
      </c>
      <c r="F590" s="6">
        <v>4.3478260869565215</v>
      </c>
      <c r="G590" s="6">
        <v>0.27173913043478259</v>
      </c>
      <c r="H590" s="6">
        <v>1.9081521739130427</v>
      </c>
      <c r="I590" s="6">
        <v>17.978260869565219</v>
      </c>
      <c r="J590" s="6">
        <v>22.1875</v>
      </c>
      <c r="K590" s="6">
        <v>13.679347826086957</v>
      </c>
      <c r="L590" s="6">
        <f t="shared" si="36"/>
        <v>35.866847826086953</v>
      </c>
      <c r="M590" s="6">
        <f t="shared" si="37"/>
        <v>0.12609867013145826</v>
      </c>
      <c r="N590" s="6">
        <v>0.22010869565217392</v>
      </c>
      <c r="O590" s="6">
        <v>9.2472826086956523</v>
      </c>
      <c r="P590" s="6">
        <f t="shared" si="38"/>
        <v>9.4673913043478262</v>
      </c>
      <c r="Q590" s="6">
        <f t="shared" si="39"/>
        <v>3.328492815652706E-2</v>
      </c>
    </row>
    <row r="591" spans="1:17" x14ac:dyDescent="0.3">
      <c r="A591" s="5" t="s">
        <v>31</v>
      </c>
      <c r="B591" s="5" t="s">
        <v>996</v>
      </c>
      <c r="C591" s="5" t="s">
        <v>997</v>
      </c>
      <c r="D591" s="5" t="s">
        <v>176</v>
      </c>
      <c r="E591" s="6">
        <v>45.282608695652172</v>
      </c>
      <c r="F591" s="6">
        <v>5.3913043478260869</v>
      </c>
      <c r="G591" s="6">
        <v>1.4130434782608696</v>
      </c>
      <c r="H591" s="6">
        <v>0</v>
      </c>
      <c r="I591" s="6">
        <v>2.6956521739130435</v>
      </c>
      <c r="J591" s="6">
        <v>4.5750000000000002</v>
      </c>
      <c r="K591" s="6">
        <v>4.2201086956521738</v>
      </c>
      <c r="L591" s="6">
        <f t="shared" si="36"/>
        <v>8.7951086956521749</v>
      </c>
      <c r="M591" s="6">
        <f t="shared" si="37"/>
        <v>0.19422707633221317</v>
      </c>
      <c r="N591" s="6">
        <v>3.3913043478260869</v>
      </c>
      <c r="O591" s="6">
        <v>0</v>
      </c>
      <c r="P591" s="6">
        <f t="shared" si="38"/>
        <v>3.3913043478260869</v>
      </c>
      <c r="Q591" s="6">
        <f t="shared" si="39"/>
        <v>7.4891982717234754E-2</v>
      </c>
    </row>
    <row r="592" spans="1:17" x14ac:dyDescent="0.3">
      <c r="A592" s="5" t="s">
        <v>31</v>
      </c>
      <c r="B592" s="5" t="s">
        <v>998</v>
      </c>
      <c r="C592" s="5" t="s">
        <v>999</v>
      </c>
      <c r="D592" s="5" t="s">
        <v>99</v>
      </c>
      <c r="E592" s="6">
        <v>110.75</v>
      </c>
      <c r="F592" s="6">
        <v>11.478260869565217</v>
      </c>
      <c r="G592" s="6">
        <v>0.84782608695652173</v>
      </c>
      <c r="H592" s="6">
        <v>0</v>
      </c>
      <c r="I592" s="6">
        <v>4.0978260869565215</v>
      </c>
      <c r="J592" s="6">
        <v>6.1831521739130437</v>
      </c>
      <c r="K592" s="6">
        <v>18.064891304347828</v>
      </c>
      <c r="L592" s="6">
        <f t="shared" si="36"/>
        <v>24.248043478260872</v>
      </c>
      <c r="M592" s="6">
        <f t="shared" si="37"/>
        <v>0.21894395917165574</v>
      </c>
      <c r="N592" s="6">
        <v>8.3805434782608703</v>
      </c>
      <c r="O592" s="6">
        <v>0</v>
      </c>
      <c r="P592" s="6">
        <f t="shared" si="38"/>
        <v>8.3805434782608703</v>
      </c>
      <c r="Q592" s="6">
        <f t="shared" si="39"/>
        <v>7.5670821474138783E-2</v>
      </c>
    </row>
    <row r="593" spans="1:17" x14ac:dyDescent="0.3">
      <c r="A593" s="5" t="s">
        <v>31</v>
      </c>
      <c r="B593" s="5" t="s">
        <v>1000</v>
      </c>
      <c r="C593" s="5" t="s">
        <v>308</v>
      </c>
      <c r="D593" s="5" t="s">
        <v>32</v>
      </c>
      <c r="E593" s="6">
        <v>117.42391304347827</v>
      </c>
      <c r="F593" s="6">
        <v>5.4782608695652177</v>
      </c>
      <c r="G593" s="6">
        <v>2.277173913043478</v>
      </c>
      <c r="H593" s="6">
        <v>0.38043478260869568</v>
      </c>
      <c r="I593" s="6">
        <v>5.3913043478260869</v>
      </c>
      <c r="J593" s="6">
        <v>5.3170652173913044</v>
      </c>
      <c r="K593" s="6">
        <v>19.014021739130435</v>
      </c>
      <c r="L593" s="6">
        <f t="shared" si="36"/>
        <v>24.331086956521737</v>
      </c>
      <c r="M593" s="6">
        <f t="shared" si="37"/>
        <v>0.20720725724335831</v>
      </c>
      <c r="N593" s="6">
        <v>0</v>
      </c>
      <c r="O593" s="6">
        <v>6.8665217391304347</v>
      </c>
      <c r="P593" s="6">
        <f t="shared" si="38"/>
        <v>6.8665217391304347</v>
      </c>
      <c r="Q593" s="6">
        <f t="shared" si="39"/>
        <v>5.8476349162269736E-2</v>
      </c>
    </row>
    <row r="594" spans="1:17" x14ac:dyDescent="0.3">
      <c r="A594" s="5" t="s">
        <v>31</v>
      </c>
      <c r="B594" s="5" t="s">
        <v>1001</v>
      </c>
      <c r="C594" s="5" t="s">
        <v>104</v>
      </c>
      <c r="D594" s="5" t="s">
        <v>105</v>
      </c>
      <c r="E594" s="6">
        <v>167.20652173913044</v>
      </c>
      <c r="F594" s="6">
        <v>5.7391304347826084</v>
      </c>
      <c r="G594" s="6">
        <v>0.73913043478260865</v>
      </c>
      <c r="H594" s="6">
        <v>0.36956521739130432</v>
      </c>
      <c r="I594" s="6">
        <v>8.054347826086957</v>
      </c>
      <c r="J594" s="6">
        <v>5.063478260869565</v>
      </c>
      <c r="K594" s="6">
        <v>14.34358695652174</v>
      </c>
      <c r="L594" s="6">
        <f t="shared" si="36"/>
        <v>19.407065217391306</v>
      </c>
      <c r="M594" s="6">
        <f t="shared" si="37"/>
        <v>0.11606643697588248</v>
      </c>
      <c r="N594" s="6">
        <v>15.571195652173911</v>
      </c>
      <c r="O594" s="6">
        <v>0</v>
      </c>
      <c r="P594" s="6">
        <f t="shared" si="38"/>
        <v>15.571195652173911</v>
      </c>
      <c r="Q594" s="6">
        <f t="shared" si="39"/>
        <v>9.3125528180458939E-2</v>
      </c>
    </row>
    <row r="595" spans="1:17" x14ac:dyDescent="0.3">
      <c r="A595" s="5" t="s">
        <v>31</v>
      </c>
      <c r="B595" s="5" t="s">
        <v>1002</v>
      </c>
      <c r="C595" s="5" t="s">
        <v>1003</v>
      </c>
      <c r="D595" s="5" t="s">
        <v>71</v>
      </c>
      <c r="E595" s="6">
        <v>82.456521739130437</v>
      </c>
      <c r="F595" s="6">
        <v>5.5652173913043477</v>
      </c>
      <c r="G595" s="6">
        <v>0.18478260869565216</v>
      </c>
      <c r="H595" s="6">
        <v>0.3858695652173913</v>
      </c>
      <c r="I595" s="6">
        <v>4</v>
      </c>
      <c r="J595" s="6">
        <v>5.7173913043478262</v>
      </c>
      <c r="K595" s="6">
        <v>3.339673913043478</v>
      </c>
      <c r="L595" s="6">
        <f t="shared" si="36"/>
        <v>9.0570652173913047</v>
      </c>
      <c r="M595" s="6">
        <f t="shared" si="37"/>
        <v>0.10984049564988137</v>
      </c>
      <c r="N595" s="6">
        <v>0</v>
      </c>
      <c r="O595" s="6">
        <v>5.0923913043478262</v>
      </c>
      <c r="P595" s="6">
        <f t="shared" si="38"/>
        <v>5.0923913043478262</v>
      </c>
      <c r="Q595" s="6">
        <f t="shared" si="39"/>
        <v>6.175850250461376E-2</v>
      </c>
    </row>
    <row r="596" spans="1:17" x14ac:dyDescent="0.3">
      <c r="A596" s="5" t="s">
        <v>31</v>
      </c>
      <c r="B596" s="5" t="s">
        <v>1004</v>
      </c>
      <c r="C596" s="5" t="s">
        <v>721</v>
      </c>
      <c r="D596" s="5" t="s">
        <v>102</v>
      </c>
      <c r="E596" s="6">
        <v>139.25</v>
      </c>
      <c r="F596" s="6">
        <v>6.3478260869565215</v>
      </c>
      <c r="G596" s="6">
        <v>0</v>
      </c>
      <c r="H596" s="6">
        <v>0</v>
      </c>
      <c r="I596" s="6">
        <v>0</v>
      </c>
      <c r="J596" s="6">
        <v>5.3043478260869561</v>
      </c>
      <c r="K596" s="6">
        <v>28.467391304347824</v>
      </c>
      <c r="L596" s="6">
        <f t="shared" si="36"/>
        <v>33.771739130434781</v>
      </c>
      <c r="M596" s="6">
        <f t="shared" si="37"/>
        <v>0.24252595425805948</v>
      </c>
      <c r="N596" s="6">
        <v>11.5625</v>
      </c>
      <c r="O596" s="6">
        <v>0</v>
      </c>
      <c r="P596" s="6">
        <f t="shared" si="38"/>
        <v>11.5625</v>
      </c>
      <c r="Q596" s="6">
        <f t="shared" si="39"/>
        <v>8.3034111310592462E-2</v>
      </c>
    </row>
    <row r="597" spans="1:17" x14ac:dyDescent="0.3">
      <c r="A597" s="5" t="s">
        <v>31</v>
      </c>
      <c r="B597" s="5" t="s">
        <v>1005</v>
      </c>
      <c r="C597" s="5" t="s">
        <v>546</v>
      </c>
      <c r="D597" s="5" t="s">
        <v>547</v>
      </c>
      <c r="E597" s="6">
        <v>57.836956521739133</v>
      </c>
      <c r="F597" s="6">
        <v>5.4782608695652177</v>
      </c>
      <c r="G597" s="6">
        <v>3.8043478260869568E-2</v>
      </c>
      <c r="H597" s="6">
        <v>0.11956521739130435</v>
      </c>
      <c r="I597" s="6">
        <v>1.5869565217391304</v>
      </c>
      <c r="J597" s="6">
        <v>7.1902173913043477</v>
      </c>
      <c r="K597" s="6">
        <v>4.75</v>
      </c>
      <c r="L597" s="6">
        <f t="shared" si="36"/>
        <v>11.940217391304348</v>
      </c>
      <c r="M597" s="6">
        <f t="shared" si="37"/>
        <v>0.20644615673745537</v>
      </c>
      <c r="N597" s="6">
        <v>4.3913043478260869</v>
      </c>
      <c r="O597" s="6">
        <v>0</v>
      </c>
      <c r="P597" s="6">
        <f t="shared" si="38"/>
        <v>4.3913043478260869</v>
      </c>
      <c r="Q597" s="6">
        <f t="shared" si="39"/>
        <v>7.5925577898891178E-2</v>
      </c>
    </row>
    <row r="598" spans="1:17" x14ac:dyDescent="0.3">
      <c r="A598" s="5" t="s">
        <v>31</v>
      </c>
      <c r="B598" s="5" t="s">
        <v>1006</v>
      </c>
      <c r="C598" s="5" t="s">
        <v>1007</v>
      </c>
      <c r="D598" s="5" t="s">
        <v>220</v>
      </c>
      <c r="E598" s="6">
        <v>57.010869565217391</v>
      </c>
      <c r="F598" s="6">
        <v>5.7391304347826084</v>
      </c>
      <c r="G598" s="6">
        <v>0</v>
      </c>
      <c r="H598" s="6">
        <v>0</v>
      </c>
      <c r="I598" s="6">
        <v>40.163043478260867</v>
      </c>
      <c r="J598" s="6">
        <v>0</v>
      </c>
      <c r="K598" s="6">
        <v>11.21097826086957</v>
      </c>
      <c r="L598" s="6">
        <f t="shared" si="36"/>
        <v>11.21097826086957</v>
      </c>
      <c r="M598" s="6">
        <f t="shared" si="37"/>
        <v>0.19664632983794098</v>
      </c>
      <c r="N598" s="6">
        <v>5.6646739130434778</v>
      </c>
      <c r="O598" s="6">
        <v>0</v>
      </c>
      <c r="P598" s="6">
        <f t="shared" si="38"/>
        <v>5.6646739130434778</v>
      </c>
      <c r="Q598" s="6">
        <f t="shared" si="39"/>
        <v>9.9361296472831262E-2</v>
      </c>
    </row>
    <row r="599" spans="1:17" x14ac:dyDescent="0.3">
      <c r="A599" s="5" t="s">
        <v>31</v>
      </c>
      <c r="B599" s="5" t="s">
        <v>1008</v>
      </c>
      <c r="C599" s="5" t="s">
        <v>1007</v>
      </c>
      <c r="D599" s="5" t="s">
        <v>220</v>
      </c>
      <c r="E599" s="6">
        <v>132.27173913043478</v>
      </c>
      <c r="F599" s="6">
        <v>5.7391304347826084</v>
      </c>
      <c r="G599" s="6">
        <v>0</v>
      </c>
      <c r="H599" s="6">
        <v>0</v>
      </c>
      <c r="I599" s="6">
        <v>66.565217391304344</v>
      </c>
      <c r="J599" s="6">
        <v>6.2750000000000004</v>
      </c>
      <c r="K599" s="6">
        <v>28.371630434782627</v>
      </c>
      <c r="L599" s="6">
        <f t="shared" si="36"/>
        <v>34.646630434782629</v>
      </c>
      <c r="M599" s="6">
        <f t="shared" si="37"/>
        <v>0.26193524529542295</v>
      </c>
      <c r="N599" s="6">
        <v>17.780217391304348</v>
      </c>
      <c r="O599" s="6">
        <v>0</v>
      </c>
      <c r="P599" s="6">
        <f t="shared" si="38"/>
        <v>17.780217391304348</v>
      </c>
      <c r="Q599" s="6">
        <f t="shared" si="39"/>
        <v>0.13442189169200428</v>
      </c>
    </row>
    <row r="600" spans="1:17" x14ac:dyDescent="0.3">
      <c r="A600" s="5" t="s">
        <v>31</v>
      </c>
      <c r="B600" s="5" t="s">
        <v>1009</v>
      </c>
      <c r="C600" s="5" t="s">
        <v>757</v>
      </c>
      <c r="D600" s="5" t="s">
        <v>32</v>
      </c>
      <c r="E600" s="6">
        <v>94.076086956521735</v>
      </c>
      <c r="F600" s="6">
        <v>5.4782608695652177</v>
      </c>
      <c r="G600" s="6">
        <v>0.4891304347826087</v>
      </c>
      <c r="H600" s="6">
        <v>0</v>
      </c>
      <c r="I600" s="6">
        <v>4.9565217391304346</v>
      </c>
      <c r="J600" s="6">
        <v>4.9239130434782608</v>
      </c>
      <c r="K600" s="6">
        <v>5.0298913043478262</v>
      </c>
      <c r="L600" s="6">
        <f t="shared" si="36"/>
        <v>9.953804347826086</v>
      </c>
      <c r="M600" s="6">
        <f t="shared" si="37"/>
        <v>0.1058058925476603</v>
      </c>
      <c r="N600" s="6">
        <v>0</v>
      </c>
      <c r="O600" s="6">
        <v>5.1304347826086953</v>
      </c>
      <c r="P600" s="6">
        <f t="shared" si="38"/>
        <v>5.1304347826086953</v>
      </c>
      <c r="Q600" s="6">
        <f t="shared" si="39"/>
        <v>5.4534950895436161E-2</v>
      </c>
    </row>
    <row r="601" spans="1:17" x14ac:dyDescent="0.3">
      <c r="A601" s="5" t="s">
        <v>31</v>
      </c>
      <c r="B601" s="5" t="s">
        <v>1010</v>
      </c>
      <c r="C601" s="5" t="s">
        <v>214</v>
      </c>
      <c r="D601" s="5" t="s">
        <v>215</v>
      </c>
      <c r="E601" s="6">
        <v>109.96739130434783</v>
      </c>
      <c r="F601" s="6">
        <v>2</v>
      </c>
      <c r="G601" s="6">
        <v>0.2608695652173913</v>
      </c>
      <c r="H601" s="6">
        <v>5.3260869565217392</v>
      </c>
      <c r="I601" s="6">
        <v>0</v>
      </c>
      <c r="J601" s="6">
        <v>0</v>
      </c>
      <c r="K601" s="6">
        <v>17.855434782608693</v>
      </c>
      <c r="L601" s="6">
        <f t="shared" si="36"/>
        <v>17.855434782608693</v>
      </c>
      <c r="M601" s="6">
        <f t="shared" si="37"/>
        <v>0.16237026786596814</v>
      </c>
      <c r="N601" s="6">
        <v>10</v>
      </c>
      <c r="O601" s="6">
        <v>0</v>
      </c>
      <c r="P601" s="6">
        <f t="shared" si="38"/>
        <v>10</v>
      </c>
      <c r="Q601" s="6">
        <f t="shared" si="39"/>
        <v>9.0936048235642969E-2</v>
      </c>
    </row>
    <row r="602" spans="1:17" x14ac:dyDescent="0.3">
      <c r="A602" s="5" t="s">
        <v>31</v>
      </c>
      <c r="B602" s="5" t="s">
        <v>1011</v>
      </c>
      <c r="C602" s="5" t="s">
        <v>613</v>
      </c>
      <c r="D602" s="5" t="s">
        <v>614</v>
      </c>
      <c r="E602" s="6">
        <v>81.641304347826093</v>
      </c>
      <c r="F602" s="6">
        <v>5.5652173913043477</v>
      </c>
      <c r="G602" s="6">
        <v>0.21739130434782608</v>
      </c>
      <c r="H602" s="6">
        <v>0.27717391304347827</v>
      </c>
      <c r="I602" s="6">
        <v>2.7826086956521738</v>
      </c>
      <c r="J602" s="6">
        <v>5.6489130434782613</v>
      </c>
      <c r="K602" s="6">
        <v>9.2413043478260875</v>
      </c>
      <c r="L602" s="6">
        <f t="shared" si="36"/>
        <v>14.890217391304349</v>
      </c>
      <c r="M602" s="6">
        <f t="shared" si="37"/>
        <v>0.18238583410997203</v>
      </c>
      <c r="N602" s="6">
        <v>7.6521739130434785</v>
      </c>
      <c r="O602" s="6">
        <v>0</v>
      </c>
      <c r="P602" s="6">
        <f t="shared" si="38"/>
        <v>7.6521739130434785</v>
      </c>
      <c r="Q602" s="6">
        <f t="shared" si="39"/>
        <v>9.3729197177473036E-2</v>
      </c>
    </row>
    <row r="603" spans="1:17" x14ac:dyDescent="0.3">
      <c r="A603" s="5" t="s">
        <v>31</v>
      </c>
      <c r="B603" s="5" t="s">
        <v>1012</v>
      </c>
      <c r="C603" s="5" t="s">
        <v>665</v>
      </c>
      <c r="D603" s="5" t="s">
        <v>666</v>
      </c>
      <c r="E603" s="6">
        <v>24.913043478260871</v>
      </c>
      <c r="F603" s="6">
        <v>4.7282608695652177</v>
      </c>
      <c r="G603" s="6">
        <v>0.32608695652173914</v>
      </c>
      <c r="H603" s="6">
        <v>0.2608695652173913</v>
      </c>
      <c r="I603" s="6">
        <v>5.6521739130434785</v>
      </c>
      <c r="J603" s="6">
        <v>6.0570652173913047</v>
      </c>
      <c r="K603" s="6">
        <v>0</v>
      </c>
      <c r="L603" s="6">
        <f t="shared" si="36"/>
        <v>6.0570652173913047</v>
      </c>
      <c r="M603" s="6">
        <f t="shared" si="37"/>
        <v>0.2431282722513089</v>
      </c>
      <c r="N603" s="6">
        <v>4.2010869565217392</v>
      </c>
      <c r="O603" s="6">
        <v>0</v>
      </c>
      <c r="P603" s="6">
        <f t="shared" si="38"/>
        <v>4.2010869565217392</v>
      </c>
      <c r="Q603" s="6">
        <f t="shared" si="39"/>
        <v>0.16863001745200698</v>
      </c>
    </row>
    <row r="604" spans="1:17" x14ac:dyDescent="0.3">
      <c r="A604" s="5" t="s">
        <v>31</v>
      </c>
      <c r="B604" s="5" t="s">
        <v>1013</v>
      </c>
      <c r="C604" s="5" t="s">
        <v>202</v>
      </c>
      <c r="D604" s="5" t="s">
        <v>203</v>
      </c>
      <c r="E604" s="6">
        <v>214.33695652173913</v>
      </c>
      <c r="F604" s="6">
        <v>4.8695652173913047</v>
      </c>
      <c r="G604" s="6">
        <v>1.5652173913043479</v>
      </c>
      <c r="H604" s="6">
        <v>0</v>
      </c>
      <c r="I604" s="6">
        <v>4.7826086956521738</v>
      </c>
      <c r="J604" s="6">
        <v>0</v>
      </c>
      <c r="K604" s="6">
        <v>29.502717391304348</v>
      </c>
      <c r="L604" s="6">
        <f t="shared" si="36"/>
        <v>29.502717391304348</v>
      </c>
      <c r="M604" s="6">
        <f t="shared" si="37"/>
        <v>0.13764643237486687</v>
      </c>
      <c r="N604" s="6">
        <v>0</v>
      </c>
      <c r="O604" s="6">
        <v>9.2934782608695645</v>
      </c>
      <c r="P604" s="6">
        <f t="shared" si="38"/>
        <v>9.2934782608695645</v>
      </c>
      <c r="Q604" s="6">
        <f t="shared" si="39"/>
        <v>4.3359196713829297E-2</v>
      </c>
    </row>
    <row r="605" spans="1:17" x14ac:dyDescent="0.3">
      <c r="A605" s="5" t="s">
        <v>31</v>
      </c>
      <c r="B605" s="5" t="s">
        <v>1014</v>
      </c>
      <c r="C605" s="5" t="s">
        <v>148</v>
      </c>
      <c r="D605" s="5" t="s">
        <v>139</v>
      </c>
      <c r="E605" s="6">
        <v>64.836956521739125</v>
      </c>
      <c r="F605" s="6">
        <v>4.9891304347826084</v>
      </c>
      <c r="G605" s="6">
        <v>0</v>
      </c>
      <c r="H605" s="6">
        <v>0.21739130434782608</v>
      </c>
      <c r="I605" s="6">
        <v>0</v>
      </c>
      <c r="J605" s="6">
        <v>4.8206521739130439</v>
      </c>
      <c r="K605" s="6">
        <v>7.5326086956521738</v>
      </c>
      <c r="L605" s="6">
        <f t="shared" si="36"/>
        <v>12.353260869565219</v>
      </c>
      <c r="M605" s="6">
        <f t="shared" si="37"/>
        <v>0.19052808046940489</v>
      </c>
      <c r="N605" s="6">
        <v>3.2065217391304346</v>
      </c>
      <c r="O605" s="6">
        <v>0</v>
      </c>
      <c r="P605" s="6">
        <f t="shared" si="38"/>
        <v>3.2065217391304346</v>
      </c>
      <c r="Q605" s="6">
        <f t="shared" si="39"/>
        <v>4.9455155071248952E-2</v>
      </c>
    </row>
    <row r="606" spans="1:17" x14ac:dyDescent="0.3">
      <c r="A606" s="5" t="s">
        <v>31</v>
      </c>
      <c r="B606" s="5" t="s">
        <v>1015</v>
      </c>
      <c r="C606" s="5" t="s">
        <v>466</v>
      </c>
      <c r="D606" s="5" t="s">
        <v>197</v>
      </c>
      <c r="E606" s="6">
        <v>124.80434782608695</v>
      </c>
      <c r="F606" s="6">
        <v>5.0434782608695654</v>
      </c>
      <c r="G606" s="6">
        <v>0.16250000000000001</v>
      </c>
      <c r="H606" s="6">
        <v>0.34239130434782611</v>
      </c>
      <c r="I606" s="6">
        <v>5.7391304347826084</v>
      </c>
      <c r="J606" s="6">
        <v>5.0135869565217392</v>
      </c>
      <c r="K606" s="6">
        <v>11.146739130434783</v>
      </c>
      <c r="L606" s="6">
        <f t="shared" si="36"/>
        <v>16.160326086956523</v>
      </c>
      <c r="M606" s="6">
        <f t="shared" si="37"/>
        <v>0.12948528130987635</v>
      </c>
      <c r="N606" s="6">
        <v>9.0027173913043477</v>
      </c>
      <c r="O606" s="6">
        <v>0</v>
      </c>
      <c r="P606" s="6">
        <f t="shared" si="38"/>
        <v>9.0027173913043477</v>
      </c>
      <c r="Q606" s="6">
        <f t="shared" si="39"/>
        <v>7.2134645532137262E-2</v>
      </c>
    </row>
    <row r="607" spans="1:17" x14ac:dyDescent="0.3">
      <c r="A607" s="5" t="s">
        <v>31</v>
      </c>
      <c r="B607" s="5" t="s">
        <v>1016</v>
      </c>
      <c r="C607" s="5" t="s">
        <v>987</v>
      </c>
      <c r="D607" s="5" t="s">
        <v>35</v>
      </c>
      <c r="E607" s="6">
        <v>159.19565217391303</v>
      </c>
      <c r="F607" s="6">
        <v>5.4782608695652177</v>
      </c>
      <c r="G607" s="6">
        <v>0</v>
      </c>
      <c r="H607" s="6">
        <v>0</v>
      </c>
      <c r="I607" s="6">
        <v>5.3043478260869561</v>
      </c>
      <c r="J607" s="6">
        <v>5.5652173913043477</v>
      </c>
      <c r="K607" s="6">
        <v>19.317826086956526</v>
      </c>
      <c r="L607" s="6">
        <f t="shared" si="36"/>
        <v>24.883043478260873</v>
      </c>
      <c r="M607" s="6">
        <f t="shared" si="37"/>
        <v>0.15630479311757481</v>
      </c>
      <c r="N607" s="6">
        <v>5.5</v>
      </c>
      <c r="O607" s="6">
        <v>5.6521739130434785</v>
      </c>
      <c r="P607" s="6">
        <f t="shared" si="38"/>
        <v>11.152173913043478</v>
      </c>
      <c r="Q607" s="6">
        <f t="shared" si="39"/>
        <v>7.0053256861941832E-2</v>
      </c>
    </row>
    <row r="608" spans="1:17" x14ac:dyDescent="0.3">
      <c r="A608" s="5" t="s">
        <v>31</v>
      </c>
      <c r="B608" s="5" t="s">
        <v>1017</v>
      </c>
      <c r="C608" s="5" t="s">
        <v>1018</v>
      </c>
      <c r="D608" s="5" t="s">
        <v>142</v>
      </c>
      <c r="E608" s="6">
        <v>72.934782608695656</v>
      </c>
      <c r="F608" s="6">
        <v>4.6956521739130439</v>
      </c>
      <c r="G608" s="6">
        <v>0.11413043478260869</v>
      </c>
      <c r="H608" s="6">
        <v>0</v>
      </c>
      <c r="I608" s="6">
        <v>5.7391304347826084</v>
      </c>
      <c r="J608" s="6">
        <v>10.116847826086957</v>
      </c>
      <c r="K608" s="6">
        <v>13.614130434782609</v>
      </c>
      <c r="L608" s="6">
        <f t="shared" si="36"/>
        <v>23.730978260869566</v>
      </c>
      <c r="M608" s="6">
        <f t="shared" si="37"/>
        <v>0.32537257824143068</v>
      </c>
      <c r="N608" s="6">
        <v>3.9456521739130435</v>
      </c>
      <c r="O608" s="6">
        <v>2.7961956521739131</v>
      </c>
      <c r="P608" s="6">
        <f t="shared" si="38"/>
        <v>6.741847826086957</v>
      </c>
      <c r="Q608" s="6">
        <f t="shared" si="39"/>
        <v>9.2436661698956785E-2</v>
      </c>
    </row>
    <row r="609" spans="1:17" x14ac:dyDescent="0.3">
      <c r="A609" s="5" t="s">
        <v>31</v>
      </c>
      <c r="B609" s="5" t="s">
        <v>1019</v>
      </c>
      <c r="C609" s="5" t="s">
        <v>258</v>
      </c>
      <c r="D609" s="5" t="s">
        <v>259</v>
      </c>
      <c r="E609" s="6">
        <v>99.945652173913047</v>
      </c>
      <c r="F609" s="6">
        <v>3.7391304347826089</v>
      </c>
      <c r="G609" s="6">
        <v>0</v>
      </c>
      <c r="H609" s="6">
        <v>0.29706521739130431</v>
      </c>
      <c r="I609" s="6">
        <v>0</v>
      </c>
      <c r="J609" s="6">
        <v>5.6521739130434785</v>
      </c>
      <c r="K609" s="6">
        <v>8.057608695652176</v>
      </c>
      <c r="L609" s="6">
        <f t="shared" si="36"/>
        <v>13.709782608695654</v>
      </c>
      <c r="M609" s="6">
        <f t="shared" si="37"/>
        <v>0.13717237629146278</v>
      </c>
      <c r="N609" s="6">
        <v>5.6521739130434785</v>
      </c>
      <c r="O609" s="6">
        <v>2.9891304347826089</v>
      </c>
      <c r="P609" s="6">
        <f t="shared" si="38"/>
        <v>8.6413043478260878</v>
      </c>
      <c r="Q609" s="6">
        <f t="shared" si="39"/>
        <v>8.6460032626427416E-2</v>
      </c>
    </row>
    <row r="610" spans="1:17" x14ac:dyDescent="0.3">
      <c r="A610" s="5" t="s">
        <v>31</v>
      </c>
      <c r="B610" s="5" t="s">
        <v>1020</v>
      </c>
      <c r="C610" s="5" t="s">
        <v>363</v>
      </c>
      <c r="D610" s="5" t="s">
        <v>105</v>
      </c>
      <c r="E610" s="6">
        <v>25.565217391304348</v>
      </c>
      <c r="F610" s="6">
        <v>5.0434782608695654</v>
      </c>
      <c r="G610" s="6">
        <v>0</v>
      </c>
      <c r="H610" s="6">
        <v>0</v>
      </c>
      <c r="I610" s="6">
        <v>2.0326086956521738</v>
      </c>
      <c r="J610" s="6">
        <v>0</v>
      </c>
      <c r="K610" s="6">
        <v>0</v>
      </c>
      <c r="L610" s="6">
        <f t="shared" si="36"/>
        <v>0</v>
      </c>
      <c r="M610" s="6">
        <f t="shared" si="37"/>
        <v>0</v>
      </c>
      <c r="N610" s="6">
        <v>0</v>
      </c>
      <c r="O610" s="6">
        <v>7.9103260869565215</v>
      </c>
      <c r="P610" s="6">
        <f t="shared" si="38"/>
        <v>7.9103260869565215</v>
      </c>
      <c r="Q610" s="6">
        <f t="shared" si="39"/>
        <v>0.3094175170068027</v>
      </c>
    </row>
    <row r="611" spans="1:17" x14ac:dyDescent="0.3">
      <c r="A611" s="5" t="s">
        <v>31</v>
      </c>
      <c r="B611" s="5" t="s">
        <v>1021</v>
      </c>
      <c r="C611" s="5" t="s">
        <v>477</v>
      </c>
      <c r="D611" s="5" t="s">
        <v>99</v>
      </c>
      <c r="E611" s="6">
        <v>118.70652173913044</v>
      </c>
      <c r="F611" s="6">
        <v>5.3043478260869561</v>
      </c>
      <c r="G611" s="6">
        <v>0</v>
      </c>
      <c r="H611" s="6">
        <v>0</v>
      </c>
      <c r="I611" s="6">
        <v>5.3913043478260869</v>
      </c>
      <c r="J611" s="6">
        <v>5.0434782608695654</v>
      </c>
      <c r="K611" s="6">
        <v>21.391304347826086</v>
      </c>
      <c r="L611" s="6">
        <f t="shared" si="36"/>
        <v>26.434782608695652</v>
      </c>
      <c r="M611" s="6">
        <f t="shared" si="37"/>
        <v>0.22269022983243292</v>
      </c>
      <c r="N611" s="6">
        <v>15.130434782608695</v>
      </c>
      <c r="O611" s="6">
        <v>0</v>
      </c>
      <c r="P611" s="6">
        <f t="shared" si="38"/>
        <v>15.130434782608695</v>
      </c>
      <c r="Q611" s="6">
        <f t="shared" si="39"/>
        <v>0.12746085523303727</v>
      </c>
    </row>
    <row r="612" spans="1:17" x14ac:dyDescent="0.3">
      <c r="A612" s="5" t="s">
        <v>31</v>
      </c>
      <c r="B612" s="5" t="s">
        <v>1022</v>
      </c>
      <c r="C612" s="5" t="s">
        <v>104</v>
      </c>
      <c r="D612" s="5" t="s">
        <v>105</v>
      </c>
      <c r="E612" s="6">
        <v>51.467391304347828</v>
      </c>
      <c r="F612" s="6">
        <v>4.9565217391304346</v>
      </c>
      <c r="G612" s="6">
        <v>0.58695652173913049</v>
      </c>
      <c r="H612" s="6">
        <v>0.34782608695652173</v>
      </c>
      <c r="I612" s="6">
        <v>3.5217391304347827</v>
      </c>
      <c r="J612" s="6">
        <v>5.414891304347826</v>
      </c>
      <c r="K612" s="6">
        <v>0</v>
      </c>
      <c r="L612" s="6">
        <f t="shared" si="36"/>
        <v>5.414891304347826</v>
      </c>
      <c r="M612" s="6">
        <f t="shared" si="37"/>
        <v>0.10521013727560717</v>
      </c>
      <c r="N612" s="6">
        <v>0</v>
      </c>
      <c r="O612" s="6">
        <v>5.2173913043478262</v>
      </c>
      <c r="P612" s="6">
        <f t="shared" si="38"/>
        <v>5.2173913043478262</v>
      </c>
      <c r="Q612" s="6">
        <f t="shared" si="39"/>
        <v>0.10137275607180569</v>
      </c>
    </row>
    <row r="613" spans="1:17" x14ac:dyDescent="0.3">
      <c r="A613" s="5" t="s">
        <v>31</v>
      </c>
      <c r="B613" s="5" t="s">
        <v>1023</v>
      </c>
      <c r="C613" s="5" t="s">
        <v>233</v>
      </c>
      <c r="D613" s="5" t="s">
        <v>142</v>
      </c>
      <c r="E613" s="6">
        <v>79.543478260869563</v>
      </c>
      <c r="F613" s="6">
        <v>4.8913043478260869</v>
      </c>
      <c r="G613" s="6">
        <v>0.13043478260869565</v>
      </c>
      <c r="H613" s="6">
        <v>0</v>
      </c>
      <c r="I613" s="6">
        <v>3.0652173913043477</v>
      </c>
      <c r="J613" s="6">
        <v>4.4021739130434785</v>
      </c>
      <c r="K613" s="6">
        <v>15.188369565217386</v>
      </c>
      <c r="L613" s="6">
        <f t="shared" si="36"/>
        <v>19.590543478260862</v>
      </c>
      <c r="M613" s="6">
        <f t="shared" si="37"/>
        <v>0.24628723694998625</v>
      </c>
      <c r="N613" s="6">
        <v>9.0901086956521748</v>
      </c>
      <c r="O613" s="6">
        <v>0</v>
      </c>
      <c r="P613" s="6">
        <f t="shared" si="38"/>
        <v>9.0901086956521748</v>
      </c>
      <c r="Q613" s="6">
        <f t="shared" si="39"/>
        <v>0.11427849139109048</v>
      </c>
    </row>
    <row r="614" spans="1:17" x14ac:dyDescent="0.3">
      <c r="A614" s="5" t="s">
        <v>31</v>
      </c>
      <c r="B614" s="5" t="s">
        <v>1024</v>
      </c>
      <c r="C614" s="5" t="s">
        <v>58</v>
      </c>
      <c r="D614" s="5" t="s">
        <v>59</v>
      </c>
      <c r="E614" s="6">
        <v>167.09782608695653</v>
      </c>
      <c r="F614" s="6">
        <v>44.516304347826086</v>
      </c>
      <c r="G614" s="6">
        <v>0.12771739130434784</v>
      </c>
      <c r="H614" s="6">
        <v>0.85054347826086951</v>
      </c>
      <c r="I614" s="6">
        <v>10.467391304347826</v>
      </c>
      <c r="J614" s="6">
        <v>4.9565217391304346</v>
      </c>
      <c r="K614" s="6">
        <v>38.470108695652172</v>
      </c>
      <c r="L614" s="6">
        <f t="shared" si="36"/>
        <v>43.426630434782609</v>
      </c>
      <c r="M614" s="6">
        <f t="shared" si="37"/>
        <v>0.25988746503610227</v>
      </c>
      <c r="N614" s="6">
        <v>7.8260869565217392</v>
      </c>
      <c r="O614" s="6">
        <v>1.263586956521739</v>
      </c>
      <c r="P614" s="6">
        <f t="shared" si="38"/>
        <v>9.0896739130434785</v>
      </c>
      <c r="Q614" s="6">
        <f t="shared" si="39"/>
        <v>5.4397319976582321E-2</v>
      </c>
    </row>
    <row r="615" spans="1:17" x14ac:dyDescent="0.3">
      <c r="A615" s="5" t="s">
        <v>31</v>
      </c>
      <c r="B615" s="5" t="s">
        <v>1025</v>
      </c>
      <c r="C615" s="5" t="s">
        <v>1026</v>
      </c>
      <c r="D615" s="5" t="s">
        <v>79</v>
      </c>
      <c r="E615" s="6">
        <v>69.152173913043484</v>
      </c>
      <c r="F615" s="6">
        <v>3.9239130434782608</v>
      </c>
      <c r="G615" s="6">
        <v>0.22826086956521738</v>
      </c>
      <c r="H615" s="6">
        <v>0.35000000000000003</v>
      </c>
      <c r="I615" s="6">
        <v>0</v>
      </c>
      <c r="J615" s="6">
        <v>4.7309782608695654</v>
      </c>
      <c r="K615" s="6">
        <v>2.1739130434782608</v>
      </c>
      <c r="L615" s="6">
        <f t="shared" si="36"/>
        <v>6.9048913043478262</v>
      </c>
      <c r="M615" s="6">
        <f t="shared" si="37"/>
        <v>9.9850675888085494E-2</v>
      </c>
      <c r="N615" s="6">
        <v>4.8804347826086953</v>
      </c>
      <c r="O615" s="6">
        <v>0</v>
      </c>
      <c r="P615" s="6">
        <f t="shared" si="38"/>
        <v>4.8804347826086953</v>
      </c>
      <c r="Q615" s="6">
        <f t="shared" si="39"/>
        <v>7.0575290789060038E-2</v>
      </c>
    </row>
    <row r="616" spans="1:17" x14ac:dyDescent="0.3">
      <c r="A616" s="5" t="s">
        <v>31</v>
      </c>
      <c r="B616" s="5" t="s">
        <v>1027</v>
      </c>
      <c r="C616" s="5" t="s">
        <v>757</v>
      </c>
      <c r="D616" s="5" t="s">
        <v>32</v>
      </c>
      <c r="E616" s="6">
        <v>104.85869565217391</v>
      </c>
      <c r="F616" s="6">
        <v>4.5652173913043477</v>
      </c>
      <c r="G616" s="6">
        <v>0.2391304347826087</v>
      </c>
      <c r="H616" s="6">
        <v>0.57608695652173914</v>
      </c>
      <c r="I616" s="6">
        <v>3.2391304347826089</v>
      </c>
      <c r="J616" s="6">
        <v>5.1576086956521738</v>
      </c>
      <c r="K616" s="6">
        <v>7.0244565217391308</v>
      </c>
      <c r="L616" s="6">
        <f t="shared" si="36"/>
        <v>12.182065217391305</v>
      </c>
      <c r="M616" s="6">
        <f t="shared" si="37"/>
        <v>0.1161760132683736</v>
      </c>
      <c r="N616" s="6">
        <v>5.1576086956521738</v>
      </c>
      <c r="O616" s="6">
        <v>0</v>
      </c>
      <c r="P616" s="6">
        <f t="shared" si="38"/>
        <v>5.1576086956521738</v>
      </c>
      <c r="Q616" s="6">
        <f t="shared" si="39"/>
        <v>4.9186275526070286E-2</v>
      </c>
    </row>
    <row r="617" spans="1:17" x14ac:dyDescent="0.3">
      <c r="A617" s="5" t="s">
        <v>31</v>
      </c>
      <c r="B617" s="5" t="s">
        <v>1028</v>
      </c>
      <c r="C617" s="5" t="s">
        <v>757</v>
      </c>
      <c r="D617" s="5" t="s">
        <v>32</v>
      </c>
      <c r="E617" s="6">
        <v>88.760869565217391</v>
      </c>
      <c r="F617" s="6">
        <v>5.0760869565217392</v>
      </c>
      <c r="G617" s="6">
        <v>2.1739130434782608E-2</v>
      </c>
      <c r="H617" s="6">
        <v>0.51358695652173914</v>
      </c>
      <c r="I617" s="6">
        <v>2.7173913043478262</v>
      </c>
      <c r="J617" s="6">
        <v>0</v>
      </c>
      <c r="K617" s="6">
        <v>9.3695652173913047</v>
      </c>
      <c r="L617" s="6">
        <f t="shared" si="36"/>
        <v>9.3695652173913047</v>
      </c>
      <c r="M617" s="6">
        <f t="shared" si="37"/>
        <v>0.10555963752143033</v>
      </c>
      <c r="N617" s="6">
        <v>5.3206521739130439</v>
      </c>
      <c r="O617" s="6">
        <v>0</v>
      </c>
      <c r="P617" s="6">
        <f t="shared" si="38"/>
        <v>5.3206521739130439</v>
      </c>
      <c r="Q617" s="6">
        <f t="shared" si="39"/>
        <v>5.9943668870928245E-2</v>
      </c>
    </row>
    <row r="618" spans="1:17" x14ac:dyDescent="0.3">
      <c r="A618" s="5" t="s">
        <v>31</v>
      </c>
      <c r="B618" s="5" t="s">
        <v>1029</v>
      </c>
      <c r="C618" s="5" t="s">
        <v>421</v>
      </c>
      <c r="D618" s="5" t="s">
        <v>422</v>
      </c>
      <c r="E618" s="6">
        <v>94.413043478260875</v>
      </c>
      <c r="F618" s="6">
        <v>5.6847826086956523</v>
      </c>
      <c r="G618" s="6">
        <v>6.5217391304347824E-2</v>
      </c>
      <c r="H618" s="6">
        <v>4.0760869565217392E-2</v>
      </c>
      <c r="I618" s="6">
        <v>5.7391304347826084</v>
      </c>
      <c r="J618" s="6">
        <v>4.7826086956521738</v>
      </c>
      <c r="K618" s="6">
        <v>8.8016304347826093</v>
      </c>
      <c r="L618" s="6">
        <f t="shared" si="36"/>
        <v>13.584239130434783</v>
      </c>
      <c r="M618" s="6">
        <f t="shared" si="37"/>
        <v>0.14388095786322819</v>
      </c>
      <c r="N618" s="6">
        <v>5.6005434782608692</v>
      </c>
      <c r="O618" s="6">
        <v>0</v>
      </c>
      <c r="P618" s="6">
        <f t="shared" si="38"/>
        <v>5.6005434782608692</v>
      </c>
      <c r="Q618" s="6">
        <f t="shared" si="39"/>
        <v>5.9319594750172684E-2</v>
      </c>
    </row>
    <row r="619" spans="1:17" x14ac:dyDescent="0.3">
      <c r="A619" s="5" t="s">
        <v>31</v>
      </c>
      <c r="B619" s="5" t="s">
        <v>1030</v>
      </c>
      <c r="C619" s="5" t="s">
        <v>484</v>
      </c>
      <c r="D619" s="5" t="s">
        <v>33</v>
      </c>
      <c r="E619" s="6">
        <v>48.315217391304351</v>
      </c>
      <c r="F619" s="6">
        <v>5.4782608695652177</v>
      </c>
      <c r="G619" s="6">
        <v>0.55434782608695654</v>
      </c>
      <c r="H619" s="6">
        <v>0</v>
      </c>
      <c r="I619" s="6">
        <v>0</v>
      </c>
      <c r="J619" s="6">
        <v>2.0951086956521738</v>
      </c>
      <c r="K619" s="6">
        <v>0</v>
      </c>
      <c r="L619" s="6">
        <f t="shared" si="36"/>
        <v>2.0951086956521738</v>
      </c>
      <c r="M619" s="6">
        <f t="shared" si="37"/>
        <v>4.336332958380202E-2</v>
      </c>
      <c r="N619" s="6">
        <v>8.2608695652173907</v>
      </c>
      <c r="O619" s="6">
        <v>11.260869565217391</v>
      </c>
      <c r="P619" s="6">
        <f t="shared" si="38"/>
        <v>19.521739130434781</v>
      </c>
      <c r="Q619" s="6">
        <f t="shared" si="39"/>
        <v>0.40404949381327326</v>
      </c>
    </row>
    <row r="620" spans="1:17" x14ac:dyDescent="0.3">
      <c r="A620" s="5" t="s">
        <v>31</v>
      </c>
      <c r="B620" s="5" t="s">
        <v>1031</v>
      </c>
      <c r="C620" s="5" t="s">
        <v>1032</v>
      </c>
      <c r="D620" s="5" t="s">
        <v>203</v>
      </c>
      <c r="E620" s="6">
        <v>96.554347826086953</v>
      </c>
      <c r="F620" s="6">
        <v>0</v>
      </c>
      <c r="G620" s="6">
        <v>0.30434782608695654</v>
      </c>
      <c r="H620" s="6">
        <v>0.67391304347826086</v>
      </c>
      <c r="I620" s="6">
        <v>9.7173913043478262</v>
      </c>
      <c r="J620" s="6">
        <v>5.3451086956521738</v>
      </c>
      <c r="K620" s="6">
        <v>18.896739130434781</v>
      </c>
      <c r="L620" s="6">
        <f t="shared" si="36"/>
        <v>24.241847826086953</v>
      </c>
      <c r="M620" s="6">
        <f t="shared" si="37"/>
        <v>0.251069458516267</v>
      </c>
      <c r="N620" s="6">
        <v>4.7826086956521738</v>
      </c>
      <c r="O620" s="6">
        <v>0</v>
      </c>
      <c r="P620" s="6">
        <f t="shared" si="38"/>
        <v>4.7826086956521738</v>
      </c>
      <c r="Q620" s="6">
        <f t="shared" si="39"/>
        <v>4.9532815490262297E-2</v>
      </c>
    </row>
    <row r="621" spans="1:17" x14ac:dyDescent="0.3">
      <c r="A621" s="5" t="s">
        <v>31</v>
      </c>
      <c r="B621" s="5" t="s">
        <v>1033</v>
      </c>
      <c r="C621" s="5" t="s">
        <v>387</v>
      </c>
      <c r="D621" s="5" t="s">
        <v>298</v>
      </c>
      <c r="E621" s="6">
        <v>124.66304347826087</v>
      </c>
      <c r="F621" s="6">
        <v>5.4782608695652177</v>
      </c>
      <c r="G621" s="6">
        <v>0</v>
      </c>
      <c r="H621" s="6">
        <v>0.57608695652173914</v>
      </c>
      <c r="I621" s="6">
        <v>4.2608695652173916</v>
      </c>
      <c r="J621" s="6">
        <v>4.9565217391304346</v>
      </c>
      <c r="K621" s="6">
        <v>25.470108695652176</v>
      </c>
      <c r="L621" s="6">
        <f t="shared" si="36"/>
        <v>30.426630434782609</v>
      </c>
      <c r="M621" s="6">
        <f t="shared" si="37"/>
        <v>0.2440709739297236</v>
      </c>
      <c r="N621" s="6">
        <v>2.6086956521739131</v>
      </c>
      <c r="O621" s="6">
        <v>5.3913043478260869</v>
      </c>
      <c r="P621" s="6">
        <f t="shared" si="38"/>
        <v>8</v>
      </c>
      <c r="Q621" s="6">
        <f t="shared" si="39"/>
        <v>6.4172988054756297E-2</v>
      </c>
    </row>
    <row r="622" spans="1:17" x14ac:dyDescent="0.3">
      <c r="A622" s="5" t="s">
        <v>31</v>
      </c>
      <c r="B622" s="5" t="s">
        <v>1034</v>
      </c>
      <c r="C622" s="5" t="s">
        <v>436</v>
      </c>
      <c r="D622" s="5" t="s">
        <v>125</v>
      </c>
      <c r="E622" s="6">
        <v>99.043478260869563</v>
      </c>
      <c r="F622" s="6">
        <v>5.5652173913043477</v>
      </c>
      <c r="G622" s="6">
        <v>0.54347826086956519</v>
      </c>
      <c r="H622" s="6">
        <v>0.30978260869565216</v>
      </c>
      <c r="I622" s="6">
        <v>7.1739130434782608</v>
      </c>
      <c r="J622" s="6">
        <v>0</v>
      </c>
      <c r="K622" s="6">
        <v>18.404891304347824</v>
      </c>
      <c r="L622" s="6">
        <f t="shared" si="36"/>
        <v>18.404891304347824</v>
      </c>
      <c r="M622" s="6">
        <f t="shared" si="37"/>
        <v>0.18582638279192273</v>
      </c>
      <c r="N622" s="6">
        <v>9.9565217391304355</v>
      </c>
      <c r="O622" s="6">
        <v>0</v>
      </c>
      <c r="P622" s="6">
        <f t="shared" si="38"/>
        <v>9.9565217391304355</v>
      </c>
      <c r="Q622" s="6">
        <f t="shared" si="39"/>
        <v>0.10052677787532925</v>
      </c>
    </row>
    <row r="623" spans="1:17" x14ac:dyDescent="0.3">
      <c r="A623" s="5" t="s">
        <v>31</v>
      </c>
      <c r="B623" s="5" t="s">
        <v>1035</v>
      </c>
      <c r="C623" s="5" t="s">
        <v>438</v>
      </c>
      <c r="D623" s="5" t="s">
        <v>422</v>
      </c>
      <c r="E623" s="6">
        <v>103.55434782608695</v>
      </c>
      <c r="F623" s="6">
        <v>10.608695652173912</v>
      </c>
      <c r="G623" s="6">
        <v>1.6521739130434783</v>
      </c>
      <c r="H623" s="6">
        <v>0.33695652173913043</v>
      </c>
      <c r="I623" s="6">
        <v>5.5652173913043477</v>
      </c>
      <c r="J623" s="6">
        <v>5</v>
      </c>
      <c r="K623" s="6">
        <v>9.3342391304347831</v>
      </c>
      <c r="L623" s="6">
        <f t="shared" si="36"/>
        <v>14.334239130434783</v>
      </c>
      <c r="M623" s="6">
        <f t="shared" si="37"/>
        <v>0.13842237850320144</v>
      </c>
      <c r="N623" s="6">
        <v>5.9130434782608692</v>
      </c>
      <c r="O623" s="6">
        <v>4.8315217391304346</v>
      </c>
      <c r="P623" s="6">
        <f t="shared" si="38"/>
        <v>10.744565217391305</v>
      </c>
      <c r="Q623" s="6">
        <f t="shared" si="39"/>
        <v>0.1037577411567125</v>
      </c>
    </row>
    <row r="624" spans="1:17" x14ac:dyDescent="0.3">
      <c r="A624" s="5" t="s">
        <v>31</v>
      </c>
      <c r="B624" s="5" t="s">
        <v>1036</v>
      </c>
      <c r="C624" s="5" t="s">
        <v>1037</v>
      </c>
      <c r="D624" s="5" t="s">
        <v>176</v>
      </c>
      <c r="E624" s="6">
        <v>165.28260869565219</v>
      </c>
      <c r="F624" s="6">
        <v>5.3913043478260869</v>
      </c>
      <c r="G624" s="6">
        <v>3.2608695652173912E-2</v>
      </c>
      <c r="H624" s="6">
        <v>0.49021739130434783</v>
      </c>
      <c r="I624" s="6">
        <v>4.0760869565217392</v>
      </c>
      <c r="J624" s="6">
        <v>5.4048913043478262</v>
      </c>
      <c r="K624" s="6">
        <v>15.828804347826088</v>
      </c>
      <c r="L624" s="6">
        <f t="shared" si="36"/>
        <v>21.233695652173914</v>
      </c>
      <c r="M624" s="6">
        <f t="shared" si="37"/>
        <v>0.12846902538471655</v>
      </c>
      <c r="N624" s="6">
        <v>10.815217391304348</v>
      </c>
      <c r="O624" s="6">
        <v>0</v>
      </c>
      <c r="P624" s="6">
        <f t="shared" si="38"/>
        <v>10.815217391304348</v>
      </c>
      <c r="Q624" s="6">
        <f t="shared" si="39"/>
        <v>6.5434696830198605E-2</v>
      </c>
    </row>
    <row r="625" spans="1:17" x14ac:dyDescent="0.3">
      <c r="A625" s="5" t="s">
        <v>31</v>
      </c>
      <c r="B625" s="5" t="s">
        <v>1038</v>
      </c>
      <c r="C625" s="5" t="s">
        <v>104</v>
      </c>
      <c r="D625" s="5" t="s">
        <v>105</v>
      </c>
      <c r="E625" s="6">
        <v>166.0108695652174</v>
      </c>
      <c r="F625" s="6">
        <v>5.3913043478260869</v>
      </c>
      <c r="G625" s="6">
        <v>0</v>
      </c>
      <c r="H625" s="6">
        <v>0</v>
      </c>
      <c r="I625" s="6">
        <v>6</v>
      </c>
      <c r="J625" s="6">
        <v>11.005434782608695</v>
      </c>
      <c r="K625" s="6">
        <v>17.970652173913042</v>
      </c>
      <c r="L625" s="6">
        <f t="shared" si="36"/>
        <v>28.976086956521737</v>
      </c>
      <c r="M625" s="6">
        <f t="shared" si="37"/>
        <v>0.17454331172657628</v>
      </c>
      <c r="N625" s="6">
        <v>11.222826086956522</v>
      </c>
      <c r="O625" s="6">
        <v>0</v>
      </c>
      <c r="P625" s="6">
        <f t="shared" si="38"/>
        <v>11.222826086956522</v>
      </c>
      <c r="Q625" s="6">
        <f t="shared" si="39"/>
        <v>6.7602959470961815E-2</v>
      </c>
    </row>
    <row r="626" spans="1:17" x14ac:dyDescent="0.3">
      <c r="A626" s="5" t="s">
        <v>31</v>
      </c>
      <c r="B626" s="5" t="s">
        <v>1039</v>
      </c>
      <c r="C626" s="5" t="s">
        <v>363</v>
      </c>
      <c r="D626" s="5" t="s">
        <v>105</v>
      </c>
      <c r="E626" s="6">
        <v>45.804347826086953</v>
      </c>
      <c r="F626" s="6">
        <v>0</v>
      </c>
      <c r="G626" s="6">
        <v>0</v>
      </c>
      <c r="H626" s="6">
        <v>0</v>
      </c>
      <c r="I626" s="6">
        <v>0</v>
      </c>
      <c r="J626" s="6">
        <v>0</v>
      </c>
      <c r="K626" s="6">
        <v>0</v>
      </c>
      <c r="L626" s="6">
        <f t="shared" si="36"/>
        <v>0</v>
      </c>
      <c r="M626" s="6">
        <f t="shared" si="37"/>
        <v>0</v>
      </c>
      <c r="N626" s="6">
        <v>0</v>
      </c>
      <c r="O626" s="6">
        <v>0</v>
      </c>
      <c r="P626" s="6">
        <f t="shared" si="38"/>
        <v>0</v>
      </c>
      <c r="Q626" s="6">
        <f t="shared" si="39"/>
        <v>0</v>
      </c>
    </row>
    <row r="627" spans="1:17" x14ac:dyDescent="0.3">
      <c r="A627" s="5" t="s">
        <v>31</v>
      </c>
      <c r="B627" s="5" t="s">
        <v>1040</v>
      </c>
      <c r="C627" s="5" t="s">
        <v>425</v>
      </c>
      <c r="D627" s="5" t="s">
        <v>125</v>
      </c>
      <c r="E627" s="6">
        <v>105.98913043478261</v>
      </c>
      <c r="F627" s="6">
        <v>5.3369565217391308</v>
      </c>
      <c r="G627" s="6">
        <v>0</v>
      </c>
      <c r="H627" s="6">
        <v>0</v>
      </c>
      <c r="I627" s="6">
        <v>0</v>
      </c>
      <c r="J627" s="6">
        <v>5.0880434782608699</v>
      </c>
      <c r="K627" s="6">
        <v>10.861956521739128</v>
      </c>
      <c r="L627" s="6">
        <f t="shared" si="36"/>
        <v>15.949999999999998</v>
      </c>
      <c r="M627" s="6">
        <f t="shared" si="37"/>
        <v>0.15048712952517687</v>
      </c>
      <c r="N627" s="6">
        <v>5.1195652173913047</v>
      </c>
      <c r="O627" s="6">
        <v>3.2956521739130453</v>
      </c>
      <c r="P627" s="6">
        <f t="shared" si="38"/>
        <v>8.4152173913043491</v>
      </c>
      <c r="Q627" s="6">
        <f t="shared" si="39"/>
        <v>7.9396984924623132E-2</v>
      </c>
    </row>
    <row r="628" spans="1:17" x14ac:dyDescent="0.3">
      <c r="A628" s="5" t="s">
        <v>31</v>
      </c>
      <c r="B628" s="5" t="s">
        <v>1041</v>
      </c>
      <c r="C628" s="5" t="s">
        <v>847</v>
      </c>
      <c r="D628" s="5" t="s">
        <v>99</v>
      </c>
      <c r="E628" s="6">
        <v>116.27173913043478</v>
      </c>
      <c r="F628" s="6">
        <v>5.5652173913043477</v>
      </c>
      <c r="G628" s="6">
        <v>0</v>
      </c>
      <c r="H628" s="6">
        <v>0.28347826086956518</v>
      </c>
      <c r="I628" s="6">
        <v>2.347826086956522</v>
      </c>
      <c r="J628" s="6">
        <v>0</v>
      </c>
      <c r="K628" s="6">
        <v>15.182065217391305</v>
      </c>
      <c r="L628" s="6">
        <f t="shared" si="36"/>
        <v>15.182065217391305</v>
      </c>
      <c r="M628" s="6">
        <f t="shared" si="37"/>
        <v>0.13057399270823597</v>
      </c>
      <c r="N628" s="6">
        <v>6.0217391304347823</v>
      </c>
      <c r="O628" s="6">
        <v>0</v>
      </c>
      <c r="P628" s="6">
        <f t="shared" si="38"/>
        <v>6.0217391304347823</v>
      </c>
      <c r="Q628" s="6">
        <f t="shared" si="39"/>
        <v>5.179022155744601E-2</v>
      </c>
    </row>
    <row r="629" spans="1:17" x14ac:dyDescent="0.3">
      <c r="A629" s="5" t="s">
        <v>31</v>
      </c>
      <c r="B629" s="5" t="s">
        <v>1042</v>
      </c>
      <c r="C629" s="5" t="s">
        <v>48</v>
      </c>
      <c r="D629" s="5" t="s">
        <v>49</v>
      </c>
      <c r="E629" s="6">
        <v>100.60869565217391</v>
      </c>
      <c r="F629" s="6">
        <v>5.5652173913043477</v>
      </c>
      <c r="G629" s="6">
        <v>0.78260869565217395</v>
      </c>
      <c r="H629" s="6">
        <v>0.39130434782608697</v>
      </c>
      <c r="I629" s="6">
        <v>3.5434782608695654</v>
      </c>
      <c r="J629" s="6">
        <v>5.3831521739130439</v>
      </c>
      <c r="K629" s="6">
        <v>9.7065217391304355</v>
      </c>
      <c r="L629" s="6">
        <f t="shared" si="36"/>
        <v>15.08967391304348</v>
      </c>
      <c r="M629" s="6">
        <f t="shared" si="37"/>
        <v>0.14998379429559208</v>
      </c>
      <c r="N629" s="6">
        <v>3.902173913043478</v>
      </c>
      <c r="O629" s="6">
        <v>4.5543478260869561</v>
      </c>
      <c r="P629" s="6">
        <f t="shared" si="38"/>
        <v>8.4565217391304337</v>
      </c>
      <c r="Q629" s="6">
        <f t="shared" si="39"/>
        <v>8.4053586862575622E-2</v>
      </c>
    </row>
    <row r="630" spans="1:17" x14ac:dyDescent="0.3">
      <c r="A630" s="5" t="s">
        <v>31</v>
      </c>
      <c r="B630" s="5" t="s">
        <v>1043</v>
      </c>
      <c r="C630" s="5" t="s">
        <v>1044</v>
      </c>
      <c r="D630" s="5" t="s">
        <v>71</v>
      </c>
      <c r="E630" s="6">
        <v>44.684782608695649</v>
      </c>
      <c r="F630" s="6">
        <v>0</v>
      </c>
      <c r="G630" s="6">
        <v>0.33695652173913043</v>
      </c>
      <c r="H630" s="6">
        <v>0.30271739130434794</v>
      </c>
      <c r="I630" s="6">
        <v>0</v>
      </c>
      <c r="J630" s="6">
        <v>0</v>
      </c>
      <c r="K630" s="6">
        <v>0</v>
      </c>
      <c r="L630" s="6">
        <f t="shared" si="36"/>
        <v>0</v>
      </c>
      <c r="M630" s="6">
        <f t="shared" si="37"/>
        <v>0</v>
      </c>
      <c r="N630" s="6">
        <v>0</v>
      </c>
      <c r="O630" s="6">
        <v>0</v>
      </c>
      <c r="P630" s="6">
        <f t="shared" si="38"/>
        <v>0</v>
      </c>
      <c r="Q630" s="6">
        <f t="shared" si="39"/>
        <v>0</v>
      </c>
    </row>
    <row r="631" spans="1:17" x14ac:dyDescent="0.3">
      <c r="A631" s="5" t="s">
        <v>31</v>
      </c>
      <c r="B631" s="5" t="s">
        <v>1045</v>
      </c>
      <c r="C631" s="5" t="s">
        <v>237</v>
      </c>
      <c r="D631" s="5" t="s">
        <v>238</v>
      </c>
      <c r="E631" s="6">
        <v>112.76086956521739</v>
      </c>
      <c r="F631" s="6">
        <v>4.2282608695652177</v>
      </c>
      <c r="G631" s="6">
        <v>0.66032608695652173</v>
      </c>
      <c r="H631" s="6">
        <v>0.65760869565217395</v>
      </c>
      <c r="I631" s="6">
        <v>1.9130434782608696</v>
      </c>
      <c r="J631" s="6">
        <v>4.7961956521739131</v>
      </c>
      <c r="K631" s="6">
        <v>5.3451086956521738</v>
      </c>
      <c r="L631" s="6">
        <f t="shared" si="36"/>
        <v>10.141304347826086</v>
      </c>
      <c r="M631" s="6">
        <f t="shared" si="37"/>
        <v>8.9936379410063619E-2</v>
      </c>
      <c r="N631" s="6">
        <v>4.6847826086956523</v>
      </c>
      <c r="O631" s="6">
        <v>4.7581521739130439</v>
      </c>
      <c r="P631" s="6">
        <f t="shared" si="38"/>
        <v>9.4429347826086953</v>
      </c>
      <c r="Q631" s="6">
        <f t="shared" si="39"/>
        <v>8.3743011374590323E-2</v>
      </c>
    </row>
    <row r="632" spans="1:17" x14ac:dyDescent="0.3">
      <c r="A632" s="5" t="s">
        <v>31</v>
      </c>
      <c r="B632" s="5" t="s">
        <v>1046</v>
      </c>
      <c r="C632" s="5" t="s">
        <v>537</v>
      </c>
      <c r="D632" s="5" t="s">
        <v>35</v>
      </c>
      <c r="E632" s="6">
        <v>53.934782608695649</v>
      </c>
      <c r="F632" s="6">
        <v>0</v>
      </c>
      <c r="G632" s="6">
        <v>0</v>
      </c>
      <c r="H632" s="6">
        <v>0</v>
      </c>
      <c r="I632" s="6">
        <v>0</v>
      </c>
      <c r="J632" s="6">
        <v>0</v>
      </c>
      <c r="K632" s="6">
        <v>18.22</v>
      </c>
      <c r="L632" s="6">
        <f t="shared" si="36"/>
        <v>18.22</v>
      </c>
      <c r="M632" s="6">
        <f t="shared" si="37"/>
        <v>0.33781539701733171</v>
      </c>
      <c r="N632" s="6">
        <v>0</v>
      </c>
      <c r="O632" s="6">
        <v>0</v>
      </c>
      <c r="P632" s="6">
        <f t="shared" si="38"/>
        <v>0</v>
      </c>
      <c r="Q632" s="6">
        <f t="shared" si="39"/>
        <v>0</v>
      </c>
    </row>
    <row r="633" spans="1:17" x14ac:dyDescent="0.3">
      <c r="A633" s="5" t="s">
        <v>31</v>
      </c>
      <c r="B633" s="5" t="s">
        <v>1047</v>
      </c>
      <c r="C633" s="5" t="s">
        <v>82</v>
      </c>
      <c r="D633" s="5" t="s">
        <v>83</v>
      </c>
      <c r="E633" s="6">
        <v>111.21739130434783</v>
      </c>
      <c r="F633" s="6">
        <v>5.1304347826086953</v>
      </c>
      <c r="G633" s="6">
        <v>0.47826086956521741</v>
      </c>
      <c r="H633" s="6">
        <v>0.95652173913043481</v>
      </c>
      <c r="I633" s="6">
        <v>0</v>
      </c>
      <c r="J633" s="6">
        <v>5.7391304347826084</v>
      </c>
      <c r="K633" s="6">
        <v>8.6782608695652215</v>
      </c>
      <c r="L633" s="6">
        <f t="shared" si="36"/>
        <v>14.417391304347831</v>
      </c>
      <c r="M633" s="6">
        <f t="shared" si="37"/>
        <v>0.12963252541047698</v>
      </c>
      <c r="N633" s="6">
        <v>11.173913043478262</v>
      </c>
      <c r="O633" s="6">
        <v>0</v>
      </c>
      <c r="P633" s="6">
        <f t="shared" si="38"/>
        <v>11.173913043478262</v>
      </c>
      <c r="Q633" s="6">
        <f t="shared" si="39"/>
        <v>0.10046911649726349</v>
      </c>
    </row>
    <row r="634" spans="1:17" x14ac:dyDescent="0.3">
      <c r="A634" s="5" t="s">
        <v>31</v>
      </c>
      <c r="B634" s="5" t="s">
        <v>1048</v>
      </c>
      <c r="C634" s="5" t="s">
        <v>82</v>
      </c>
      <c r="D634" s="5" t="s">
        <v>83</v>
      </c>
      <c r="E634" s="6">
        <v>17.673913043478262</v>
      </c>
      <c r="F634" s="6">
        <v>5.0434782608695654</v>
      </c>
      <c r="G634" s="6">
        <v>0</v>
      </c>
      <c r="H634" s="6">
        <v>0.11684782608695653</v>
      </c>
      <c r="I634" s="6">
        <v>0.10869565217391304</v>
      </c>
      <c r="J634" s="6">
        <v>0</v>
      </c>
      <c r="K634" s="6">
        <v>0</v>
      </c>
      <c r="L634" s="6">
        <f t="shared" si="36"/>
        <v>0</v>
      </c>
      <c r="M634" s="6">
        <f t="shared" si="37"/>
        <v>0</v>
      </c>
      <c r="N634" s="6">
        <v>0</v>
      </c>
      <c r="O634" s="6">
        <v>0</v>
      </c>
      <c r="P634" s="6">
        <f t="shared" si="38"/>
        <v>0</v>
      </c>
      <c r="Q634" s="6">
        <f t="shared" si="39"/>
        <v>0</v>
      </c>
    </row>
    <row r="635" spans="1:17" x14ac:dyDescent="0.3">
      <c r="A635" s="5" t="s">
        <v>31</v>
      </c>
      <c r="B635" s="5" t="s">
        <v>1049</v>
      </c>
      <c r="C635" s="5" t="s">
        <v>1050</v>
      </c>
      <c r="D635" s="5" t="s">
        <v>215</v>
      </c>
      <c r="E635" s="6">
        <v>11.793478260869565</v>
      </c>
      <c r="F635" s="6">
        <v>0</v>
      </c>
      <c r="G635" s="6">
        <v>0.16304347826086957</v>
      </c>
      <c r="H635" s="6">
        <v>0.28260869565217389</v>
      </c>
      <c r="I635" s="6">
        <v>2.1086956521739131</v>
      </c>
      <c r="J635" s="6">
        <v>0</v>
      </c>
      <c r="K635" s="6">
        <v>0</v>
      </c>
      <c r="L635" s="6">
        <f t="shared" si="36"/>
        <v>0</v>
      </c>
      <c r="M635" s="6">
        <f t="shared" si="37"/>
        <v>0</v>
      </c>
      <c r="N635" s="6">
        <v>0</v>
      </c>
      <c r="O635" s="6">
        <v>0</v>
      </c>
      <c r="P635" s="6">
        <f t="shared" si="38"/>
        <v>0</v>
      </c>
      <c r="Q635" s="6">
        <f t="shared" si="39"/>
        <v>0</v>
      </c>
    </row>
    <row r="636" spans="1:17" x14ac:dyDescent="0.3">
      <c r="A636" s="5" t="s">
        <v>31</v>
      </c>
      <c r="B636" s="5" t="s">
        <v>1051</v>
      </c>
      <c r="C636" s="5" t="s">
        <v>1052</v>
      </c>
      <c r="D636" s="5" t="s">
        <v>203</v>
      </c>
      <c r="E636" s="6">
        <v>18.663043478260871</v>
      </c>
      <c r="F636" s="6">
        <v>5.3915217391304342</v>
      </c>
      <c r="G636" s="6">
        <v>0.1358695652173913</v>
      </c>
      <c r="H636" s="6">
        <v>0.125</v>
      </c>
      <c r="I636" s="6">
        <v>0.53260869565217395</v>
      </c>
      <c r="J636" s="6">
        <v>0</v>
      </c>
      <c r="K636" s="6">
        <v>0</v>
      </c>
      <c r="L636" s="6">
        <f t="shared" si="36"/>
        <v>0</v>
      </c>
      <c r="M636" s="6">
        <f t="shared" si="37"/>
        <v>0</v>
      </c>
      <c r="N636" s="6">
        <v>0</v>
      </c>
      <c r="O636" s="6">
        <v>0.88315217391304346</v>
      </c>
      <c r="P636" s="6">
        <f t="shared" si="38"/>
        <v>0.88315217391304346</v>
      </c>
      <c r="Q636" s="6">
        <f t="shared" si="39"/>
        <v>4.7320908561444372E-2</v>
      </c>
    </row>
    <row r="637" spans="1:17" x14ac:dyDescent="0.3">
      <c r="A637" s="5" t="s">
        <v>31</v>
      </c>
      <c r="B637" s="5" t="s">
        <v>1053</v>
      </c>
      <c r="C637" s="5" t="s">
        <v>1054</v>
      </c>
      <c r="D637" s="5" t="s">
        <v>223</v>
      </c>
      <c r="E637" s="6">
        <v>157.11956521739131</v>
      </c>
      <c r="F637" s="6">
        <v>5.1304347826086953</v>
      </c>
      <c r="G637" s="6">
        <v>6.5217391304347824E-2</v>
      </c>
      <c r="H637" s="6">
        <v>0.22467391304347828</v>
      </c>
      <c r="I637" s="6">
        <v>5.5108695652173916</v>
      </c>
      <c r="J637" s="6">
        <v>5.3777173913043477</v>
      </c>
      <c r="K637" s="6">
        <v>7.5353260869565215</v>
      </c>
      <c r="L637" s="6">
        <f t="shared" si="36"/>
        <v>12.913043478260869</v>
      </c>
      <c r="M637" s="6">
        <f t="shared" si="37"/>
        <v>8.21860947768938E-2</v>
      </c>
      <c r="N637" s="6">
        <v>5.3260869565217392</v>
      </c>
      <c r="O637" s="6">
        <v>0</v>
      </c>
      <c r="P637" s="6">
        <f t="shared" si="38"/>
        <v>5.3260869565217392</v>
      </c>
      <c r="Q637" s="6">
        <f t="shared" si="39"/>
        <v>3.3898305084745763E-2</v>
      </c>
    </row>
    <row r="638" spans="1:17" x14ac:dyDescent="0.3">
      <c r="A638" s="5" t="s">
        <v>31</v>
      </c>
      <c r="B638" s="5" t="s">
        <v>1055</v>
      </c>
      <c r="C638" s="5" t="s">
        <v>1056</v>
      </c>
      <c r="D638" s="5" t="s">
        <v>774</v>
      </c>
      <c r="E638" s="6">
        <v>143.18478260869566</v>
      </c>
      <c r="F638" s="6">
        <v>4.8580434782608695</v>
      </c>
      <c r="G638" s="6">
        <v>1.1086956521739131</v>
      </c>
      <c r="H638" s="6">
        <v>0</v>
      </c>
      <c r="I638" s="6">
        <v>5.1304347826086953</v>
      </c>
      <c r="J638" s="6">
        <v>9.4894565217391307</v>
      </c>
      <c r="K638" s="6">
        <v>27.227499999999999</v>
      </c>
      <c r="L638" s="6">
        <f t="shared" si="36"/>
        <v>36.716956521739128</v>
      </c>
      <c r="M638" s="6">
        <f t="shared" si="37"/>
        <v>0.25643057769680405</v>
      </c>
      <c r="N638" s="6">
        <v>4.8585869565217417</v>
      </c>
      <c r="O638" s="6">
        <v>9.3543478260869559</v>
      </c>
      <c r="P638" s="6">
        <f t="shared" si="38"/>
        <v>14.212934782608698</v>
      </c>
      <c r="Q638" s="6">
        <f t="shared" si="39"/>
        <v>9.9262886206634801E-2</v>
      </c>
    </row>
    <row r="639" spans="1:17" x14ac:dyDescent="0.3">
      <c r="A639" s="5" t="s">
        <v>31</v>
      </c>
      <c r="B639" s="5" t="s">
        <v>1057</v>
      </c>
      <c r="C639" s="5" t="s">
        <v>598</v>
      </c>
      <c r="D639" s="5" t="s">
        <v>599</v>
      </c>
      <c r="E639" s="6">
        <v>149.68478260869566</v>
      </c>
      <c r="F639" s="6">
        <v>61.552500000000009</v>
      </c>
      <c r="G639" s="6">
        <v>0</v>
      </c>
      <c r="H639" s="6">
        <v>0.73097826086956519</v>
      </c>
      <c r="I639" s="6">
        <v>5.6304347826086953</v>
      </c>
      <c r="J639" s="6">
        <v>0</v>
      </c>
      <c r="K639" s="6">
        <v>22.258152173913043</v>
      </c>
      <c r="L639" s="6">
        <f t="shared" si="36"/>
        <v>22.258152173913043</v>
      </c>
      <c r="M639" s="6">
        <f t="shared" si="37"/>
        <v>0.14870016701764577</v>
      </c>
      <c r="N639" s="6">
        <v>10.152173913043478</v>
      </c>
      <c r="O639" s="6">
        <v>0</v>
      </c>
      <c r="P639" s="6">
        <f t="shared" si="38"/>
        <v>10.152173913043478</v>
      </c>
      <c r="Q639" s="6">
        <f t="shared" si="39"/>
        <v>6.7823687459153292E-2</v>
      </c>
    </row>
    <row r="640" spans="1:17" x14ac:dyDescent="0.3">
      <c r="A640" s="5" t="s">
        <v>31</v>
      </c>
      <c r="B640" s="5" t="s">
        <v>1058</v>
      </c>
      <c r="C640" s="5" t="s">
        <v>141</v>
      </c>
      <c r="D640" s="5" t="s">
        <v>142</v>
      </c>
      <c r="E640" s="6">
        <v>36.532608695652172</v>
      </c>
      <c r="F640" s="6">
        <v>4</v>
      </c>
      <c r="G640" s="6">
        <v>0</v>
      </c>
      <c r="H640" s="6">
        <v>0</v>
      </c>
      <c r="I640" s="6">
        <v>4.3478260869565215</v>
      </c>
      <c r="J640" s="6">
        <v>0</v>
      </c>
      <c r="K640" s="6">
        <v>0</v>
      </c>
      <c r="L640" s="6">
        <f t="shared" si="36"/>
        <v>0</v>
      </c>
      <c r="M640" s="6">
        <f t="shared" si="37"/>
        <v>0</v>
      </c>
      <c r="N640" s="6">
        <v>5.3043478260869561</v>
      </c>
      <c r="O640" s="6">
        <v>0</v>
      </c>
      <c r="P640" s="6">
        <f t="shared" si="38"/>
        <v>5.3043478260869561</v>
      </c>
      <c r="Q640" s="6">
        <f t="shared" si="39"/>
        <v>0.14519488247545373</v>
      </c>
    </row>
    <row r="641" spans="1:17" x14ac:dyDescent="0.3">
      <c r="A641" s="5" t="s">
        <v>31</v>
      </c>
      <c r="B641" s="5" t="s">
        <v>1059</v>
      </c>
      <c r="C641" s="5" t="s">
        <v>367</v>
      </c>
      <c r="D641" s="5" t="s">
        <v>227</v>
      </c>
      <c r="E641" s="6">
        <v>32.510869565217391</v>
      </c>
      <c r="F641" s="6">
        <v>5.5190217391304346</v>
      </c>
      <c r="G641" s="6">
        <v>0.21195652173913043</v>
      </c>
      <c r="H641" s="6">
        <v>0.28260869565217389</v>
      </c>
      <c r="I641" s="6">
        <v>2.1739130434782608</v>
      </c>
      <c r="J641" s="6">
        <v>8.1228260869565219</v>
      </c>
      <c r="K641" s="6">
        <v>0</v>
      </c>
      <c r="L641" s="6">
        <f t="shared" si="36"/>
        <v>8.1228260869565219</v>
      </c>
      <c r="M641" s="6">
        <f t="shared" si="37"/>
        <v>0.24984954864593784</v>
      </c>
      <c r="N641" s="6">
        <v>4.8032608695652179</v>
      </c>
      <c r="O641" s="6">
        <v>0</v>
      </c>
      <c r="P641" s="6">
        <f t="shared" si="38"/>
        <v>4.8032608695652179</v>
      </c>
      <c r="Q641" s="6">
        <f t="shared" si="39"/>
        <v>0.14774322968906722</v>
      </c>
    </row>
    <row r="642" spans="1:17" x14ac:dyDescent="0.3">
      <c r="A642" s="5" t="s">
        <v>31</v>
      </c>
      <c r="B642" s="5" t="s">
        <v>1060</v>
      </c>
      <c r="C642" s="5" t="s">
        <v>82</v>
      </c>
      <c r="D642" s="5" t="s">
        <v>83</v>
      </c>
      <c r="E642" s="6">
        <v>48.565217391304351</v>
      </c>
      <c r="F642" s="6">
        <v>20.024456521739129</v>
      </c>
      <c r="G642" s="6">
        <v>0.26902173913043476</v>
      </c>
      <c r="H642" s="6">
        <v>0.30434782608695654</v>
      </c>
      <c r="I642" s="6">
        <v>0</v>
      </c>
      <c r="J642" s="6">
        <v>5.3913043478260869</v>
      </c>
      <c r="K642" s="6">
        <v>7.9021739130434785</v>
      </c>
      <c r="L642" s="6">
        <f t="shared" ref="L642:L688" si="40">SUM(J642,K642)</f>
        <v>13.293478260869566</v>
      </c>
      <c r="M642" s="6">
        <f t="shared" ref="M642:M688" si="41">L642/E642</f>
        <v>0.27372426141450312</v>
      </c>
      <c r="N642" s="6">
        <v>4.8260869565217392</v>
      </c>
      <c r="O642" s="6">
        <v>0</v>
      </c>
      <c r="P642" s="6">
        <f t="shared" ref="P642:P688" si="42">SUM(N642,O642)</f>
        <v>4.8260869565217392</v>
      </c>
      <c r="Q642" s="6">
        <f t="shared" ref="Q642:Q688" si="43">P642/E642</f>
        <v>9.9373321396598033E-2</v>
      </c>
    </row>
    <row r="643" spans="1:17" x14ac:dyDescent="0.3">
      <c r="A643" s="5" t="s">
        <v>31</v>
      </c>
      <c r="B643" s="5" t="s">
        <v>1061</v>
      </c>
      <c r="C643" s="5" t="s">
        <v>82</v>
      </c>
      <c r="D643" s="5" t="s">
        <v>83</v>
      </c>
      <c r="E643" s="6">
        <v>201.46739130434781</v>
      </c>
      <c r="F643" s="6">
        <v>45.763586956521742</v>
      </c>
      <c r="G643" s="6">
        <v>0.21739130434782608</v>
      </c>
      <c r="H643" s="6">
        <v>1.3858695652173914</v>
      </c>
      <c r="I643" s="6">
        <v>10.565217391304348</v>
      </c>
      <c r="J643" s="6">
        <v>4.9565217391304346</v>
      </c>
      <c r="K643" s="6">
        <v>20.603260869565219</v>
      </c>
      <c r="L643" s="6">
        <f t="shared" si="40"/>
        <v>25.559782608695652</v>
      </c>
      <c r="M643" s="6">
        <f t="shared" si="41"/>
        <v>0.12686808740221203</v>
      </c>
      <c r="N643" s="6">
        <v>27.048913043478262</v>
      </c>
      <c r="O643" s="6">
        <v>0</v>
      </c>
      <c r="P643" s="6">
        <f t="shared" si="42"/>
        <v>27.048913043478262</v>
      </c>
      <c r="Q643" s="6">
        <f t="shared" si="43"/>
        <v>0.13425950903695713</v>
      </c>
    </row>
    <row r="644" spans="1:17" x14ac:dyDescent="0.3">
      <c r="A644" s="5" t="s">
        <v>31</v>
      </c>
      <c r="B644" s="5" t="s">
        <v>1062</v>
      </c>
      <c r="C644" s="5" t="s">
        <v>48</v>
      </c>
      <c r="D644" s="5" t="s">
        <v>49</v>
      </c>
      <c r="E644" s="6">
        <v>105.89130434782609</v>
      </c>
      <c r="F644" s="6">
        <v>8.6956521739130432E-2</v>
      </c>
      <c r="G644" s="6">
        <v>0.77717391304347827</v>
      </c>
      <c r="H644" s="6">
        <v>0</v>
      </c>
      <c r="I644" s="6">
        <v>5.4782608695652177</v>
      </c>
      <c r="J644" s="6">
        <v>5.0081521739130439</v>
      </c>
      <c r="K644" s="6">
        <v>10.092391304347826</v>
      </c>
      <c r="L644" s="6">
        <f t="shared" si="40"/>
        <v>15.100543478260871</v>
      </c>
      <c r="M644" s="6">
        <f t="shared" si="41"/>
        <v>0.14260418805173475</v>
      </c>
      <c r="N644" s="6">
        <v>9.8994565217391308</v>
      </c>
      <c r="O644" s="6">
        <v>5.1222826086956523</v>
      </c>
      <c r="P644" s="6">
        <f t="shared" si="42"/>
        <v>15.021739130434783</v>
      </c>
      <c r="Q644" s="6">
        <f t="shared" si="43"/>
        <v>0.14185998768220079</v>
      </c>
    </row>
    <row r="645" spans="1:17" x14ac:dyDescent="0.3">
      <c r="A645" s="5" t="s">
        <v>31</v>
      </c>
      <c r="B645" s="5" t="s">
        <v>1063</v>
      </c>
      <c r="C645" s="5" t="s">
        <v>549</v>
      </c>
      <c r="D645" s="5" t="s">
        <v>550</v>
      </c>
      <c r="E645" s="6">
        <v>103.35869565217391</v>
      </c>
      <c r="F645" s="6">
        <v>5.5652173913043477</v>
      </c>
      <c r="G645" s="6">
        <v>0</v>
      </c>
      <c r="H645" s="6">
        <v>0.22913043478260867</v>
      </c>
      <c r="I645" s="6">
        <v>0</v>
      </c>
      <c r="J645" s="6">
        <v>5.0434782608695654</v>
      </c>
      <c r="K645" s="6">
        <v>8.9586956521739154</v>
      </c>
      <c r="L645" s="6">
        <f t="shared" si="40"/>
        <v>14.002173913043482</v>
      </c>
      <c r="M645" s="6">
        <f t="shared" si="41"/>
        <v>0.13547165842885692</v>
      </c>
      <c r="N645" s="6">
        <v>5.3804347826086953</v>
      </c>
      <c r="O645" s="6">
        <v>0</v>
      </c>
      <c r="P645" s="6">
        <f t="shared" si="42"/>
        <v>5.3804347826086953</v>
      </c>
      <c r="Q645" s="6">
        <f t="shared" si="43"/>
        <v>5.2055946997581239E-2</v>
      </c>
    </row>
    <row r="646" spans="1:17" x14ac:dyDescent="0.3">
      <c r="A646" s="5" t="s">
        <v>31</v>
      </c>
      <c r="B646" s="5" t="s">
        <v>1064</v>
      </c>
      <c r="C646" s="5" t="s">
        <v>1065</v>
      </c>
      <c r="D646" s="5" t="s">
        <v>666</v>
      </c>
      <c r="E646" s="6">
        <v>83.554347826086953</v>
      </c>
      <c r="F646" s="6">
        <v>5.3423913043478262</v>
      </c>
      <c r="G646" s="6">
        <v>8.6956521739130432E-2</v>
      </c>
      <c r="H646" s="6">
        <v>0.17391304347826086</v>
      </c>
      <c r="I646" s="6">
        <v>4.2934782608695654</v>
      </c>
      <c r="J646" s="6">
        <v>5.0608695652173905</v>
      </c>
      <c r="K646" s="6">
        <v>22.475000000000001</v>
      </c>
      <c r="L646" s="6">
        <f t="shared" si="40"/>
        <v>27.535869565217393</v>
      </c>
      <c r="M646" s="6">
        <f t="shared" si="41"/>
        <v>0.32955639391179919</v>
      </c>
      <c r="N646" s="6">
        <v>5.3358695652173909</v>
      </c>
      <c r="O646" s="6">
        <v>0</v>
      </c>
      <c r="P646" s="6">
        <f t="shared" si="42"/>
        <v>5.3358695652173909</v>
      </c>
      <c r="Q646" s="6">
        <f t="shared" si="43"/>
        <v>6.3861064134252632E-2</v>
      </c>
    </row>
    <row r="647" spans="1:17" x14ac:dyDescent="0.3">
      <c r="A647" s="5" t="s">
        <v>31</v>
      </c>
      <c r="B647" s="5" t="s">
        <v>1066</v>
      </c>
      <c r="C647" s="5" t="s">
        <v>1067</v>
      </c>
      <c r="D647" s="5" t="s">
        <v>32</v>
      </c>
      <c r="E647" s="6">
        <v>40.836956521739133</v>
      </c>
      <c r="F647" s="6">
        <v>4.7826086956521738</v>
      </c>
      <c r="G647" s="6">
        <v>1.673913043478261</v>
      </c>
      <c r="H647" s="6">
        <v>0</v>
      </c>
      <c r="I647" s="6">
        <v>3.5326086956521738</v>
      </c>
      <c r="J647" s="6">
        <v>0</v>
      </c>
      <c r="K647" s="6">
        <v>5.5298913043478262</v>
      </c>
      <c r="L647" s="6">
        <f t="shared" si="40"/>
        <v>5.5298913043478262</v>
      </c>
      <c r="M647" s="6">
        <f t="shared" si="41"/>
        <v>0.13541389406441309</v>
      </c>
      <c r="N647" s="6">
        <v>0</v>
      </c>
      <c r="O647" s="6">
        <v>5.2608695652173916</v>
      </c>
      <c r="P647" s="6">
        <f t="shared" si="42"/>
        <v>5.2608695652173916</v>
      </c>
      <c r="Q647" s="6">
        <f t="shared" si="43"/>
        <v>0.12882619110992813</v>
      </c>
    </row>
    <row r="648" spans="1:17" x14ac:dyDescent="0.3">
      <c r="A648" s="5" t="s">
        <v>31</v>
      </c>
      <c r="B648" s="5" t="s">
        <v>1068</v>
      </c>
      <c r="C648" s="5" t="s">
        <v>1069</v>
      </c>
      <c r="D648" s="5" t="s">
        <v>99</v>
      </c>
      <c r="E648" s="6">
        <v>103.67391304347827</v>
      </c>
      <c r="F648" s="6">
        <v>5.2173913043478262</v>
      </c>
      <c r="G648" s="6">
        <v>0.52369565217391245</v>
      </c>
      <c r="H648" s="6">
        <v>0.45630434782608714</v>
      </c>
      <c r="I648" s="6">
        <v>4.0434782608695654</v>
      </c>
      <c r="J648" s="6">
        <v>0</v>
      </c>
      <c r="K648" s="6">
        <v>12.968260869565219</v>
      </c>
      <c r="L648" s="6">
        <f t="shared" si="40"/>
        <v>12.968260869565219</v>
      </c>
      <c r="M648" s="6">
        <f t="shared" si="41"/>
        <v>0.12508702033969388</v>
      </c>
      <c r="N648" s="6">
        <v>10.359565217391303</v>
      </c>
      <c r="O648" s="6">
        <v>0</v>
      </c>
      <c r="P648" s="6">
        <f t="shared" si="42"/>
        <v>10.359565217391303</v>
      </c>
      <c r="Q648" s="6">
        <f t="shared" si="43"/>
        <v>9.9924512476410127E-2</v>
      </c>
    </row>
    <row r="649" spans="1:17" x14ac:dyDescent="0.3">
      <c r="A649" s="5" t="s">
        <v>31</v>
      </c>
      <c r="B649" s="5" t="s">
        <v>1070</v>
      </c>
      <c r="C649" s="5" t="s">
        <v>1071</v>
      </c>
      <c r="D649" s="5" t="s">
        <v>337</v>
      </c>
      <c r="E649" s="6">
        <v>81.967391304347828</v>
      </c>
      <c r="F649" s="6">
        <v>0</v>
      </c>
      <c r="G649" s="6">
        <v>2.1739130434782608E-2</v>
      </c>
      <c r="H649" s="6">
        <v>0</v>
      </c>
      <c r="I649" s="6">
        <v>6.5217391304347824E-2</v>
      </c>
      <c r="J649" s="6">
        <v>5.3913043478260869</v>
      </c>
      <c r="K649" s="6">
        <v>21.190217391304348</v>
      </c>
      <c r="L649" s="6">
        <f t="shared" si="40"/>
        <v>26.581521739130434</v>
      </c>
      <c r="M649" s="6">
        <f t="shared" si="41"/>
        <v>0.32429386023073858</v>
      </c>
      <c r="N649" s="6">
        <v>0</v>
      </c>
      <c r="O649" s="6">
        <v>0</v>
      </c>
      <c r="P649" s="6">
        <f t="shared" si="42"/>
        <v>0</v>
      </c>
      <c r="Q649" s="6">
        <f t="shared" si="43"/>
        <v>0</v>
      </c>
    </row>
    <row r="650" spans="1:17" x14ac:dyDescent="0.3">
      <c r="A650" s="5" t="s">
        <v>31</v>
      </c>
      <c r="B650" s="5" t="s">
        <v>1072</v>
      </c>
      <c r="C650" s="5" t="s">
        <v>905</v>
      </c>
      <c r="D650" s="5" t="s">
        <v>906</v>
      </c>
      <c r="E650" s="6">
        <v>92.978260869565219</v>
      </c>
      <c r="F650" s="6">
        <v>4.9076086956521738</v>
      </c>
      <c r="G650" s="6">
        <v>0.82336956521739135</v>
      </c>
      <c r="H650" s="6">
        <v>0.58695652173913049</v>
      </c>
      <c r="I650" s="6">
        <v>1.7391304347826086</v>
      </c>
      <c r="J650" s="6">
        <v>5.1358695652173916</v>
      </c>
      <c r="K650" s="6">
        <v>10.361413043478262</v>
      </c>
      <c r="L650" s="6">
        <f t="shared" si="40"/>
        <v>15.497282608695652</v>
      </c>
      <c r="M650" s="6">
        <f t="shared" si="41"/>
        <v>0.1666764086976853</v>
      </c>
      <c r="N650" s="6">
        <v>4.8097826086956523</v>
      </c>
      <c r="O650" s="6">
        <v>0</v>
      </c>
      <c r="P650" s="6">
        <f t="shared" si="42"/>
        <v>4.8097826086956523</v>
      </c>
      <c r="Q650" s="6">
        <f t="shared" si="43"/>
        <v>5.1730184708908111E-2</v>
      </c>
    </row>
    <row r="651" spans="1:17" x14ac:dyDescent="0.3">
      <c r="A651" s="5" t="s">
        <v>31</v>
      </c>
      <c r="B651" s="5" t="s">
        <v>1073</v>
      </c>
      <c r="C651" s="5" t="s">
        <v>1074</v>
      </c>
      <c r="D651" s="5" t="s">
        <v>614</v>
      </c>
      <c r="E651" s="6">
        <v>183.5</v>
      </c>
      <c r="F651" s="6">
        <v>10.472826086956522</v>
      </c>
      <c r="G651" s="6">
        <v>0.50271739130434778</v>
      </c>
      <c r="H651" s="6">
        <v>0.76630434782608692</v>
      </c>
      <c r="I651" s="6">
        <v>5.1304347826086953</v>
      </c>
      <c r="J651" s="6">
        <v>4.8885869565217392</v>
      </c>
      <c r="K651" s="6">
        <v>25.157608695652176</v>
      </c>
      <c r="L651" s="6">
        <f t="shared" si="40"/>
        <v>30.046195652173914</v>
      </c>
      <c r="M651" s="6">
        <f t="shared" si="41"/>
        <v>0.16373948584290962</v>
      </c>
      <c r="N651" s="6">
        <v>0</v>
      </c>
      <c r="O651" s="6">
        <v>12.095108695652174</v>
      </c>
      <c r="P651" s="6">
        <f t="shared" si="42"/>
        <v>12.095108695652174</v>
      </c>
      <c r="Q651" s="6">
        <f t="shared" si="43"/>
        <v>6.5913398886387864E-2</v>
      </c>
    </row>
    <row r="652" spans="1:17" x14ac:dyDescent="0.3">
      <c r="A652" s="5" t="s">
        <v>31</v>
      </c>
      <c r="B652" s="5" t="s">
        <v>1075</v>
      </c>
      <c r="C652" s="5" t="s">
        <v>98</v>
      </c>
      <c r="D652" s="5" t="s">
        <v>99</v>
      </c>
      <c r="E652" s="6">
        <v>32.597826086956523</v>
      </c>
      <c r="F652" s="6">
        <v>5.3043478260869561</v>
      </c>
      <c r="G652" s="6">
        <v>0.27173913043478259</v>
      </c>
      <c r="H652" s="6">
        <v>0.28260869565217389</v>
      </c>
      <c r="I652" s="6">
        <v>4.3586956521739131</v>
      </c>
      <c r="J652" s="6">
        <v>0</v>
      </c>
      <c r="K652" s="6">
        <v>0</v>
      </c>
      <c r="L652" s="6">
        <f t="shared" si="40"/>
        <v>0</v>
      </c>
      <c r="M652" s="6">
        <f t="shared" si="41"/>
        <v>0</v>
      </c>
      <c r="N652" s="6">
        <v>3.8568478260869563</v>
      </c>
      <c r="O652" s="6">
        <v>0</v>
      </c>
      <c r="P652" s="6">
        <f t="shared" si="42"/>
        <v>3.8568478260869563</v>
      </c>
      <c r="Q652" s="6">
        <f t="shared" si="43"/>
        <v>0.11831610536845615</v>
      </c>
    </row>
    <row r="653" spans="1:17" x14ac:dyDescent="0.3">
      <c r="A653" s="5" t="s">
        <v>31</v>
      </c>
      <c r="B653" s="5" t="s">
        <v>1076</v>
      </c>
      <c r="C653" s="5" t="s">
        <v>78</v>
      </c>
      <c r="D653" s="5" t="s">
        <v>79</v>
      </c>
      <c r="E653" s="6">
        <v>194.54347826086956</v>
      </c>
      <c r="F653" s="6">
        <v>133.18228260869566</v>
      </c>
      <c r="G653" s="6">
        <v>0.28260869565217389</v>
      </c>
      <c r="H653" s="6">
        <v>0</v>
      </c>
      <c r="I653" s="6">
        <v>5.0108695652173916</v>
      </c>
      <c r="J653" s="6">
        <v>4.7608695652173916</v>
      </c>
      <c r="K653" s="6">
        <v>30.350760869565221</v>
      </c>
      <c r="L653" s="6">
        <f t="shared" si="40"/>
        <v>35.111630434782612</v>
      </c>
      <c r="M653" s="6">
        <f t="shared" si="41"/>
        <v>0.18048217677952846</v>
      </c>
      <c r="N653" s="6">
        <v>9.0324999999999989</v>
      </c>
      <c r="O653" s="6">
        <v>4.3478260869565215</v>
      </c>
      <c r="P653" s="6">
        <f t="shared" si="42"/>
        <v>13.38032608695652</v>
      </c>
      <c r="Q653" s="6">
        <f t="shared" si="43"/>
        <v>6.8778075762655044E-2</v>
      </c>
    </row>
    <row r="654" spans="1:17" x14ac:dyDescent="0.3">
      <c r="A654" s="5" t="s">
        <v>31</v>
      </c>
      <c r="B654" s="5" t="s">
        <v>1077</v>
      </c>
      <c r="C654" s="5" t="s">
        <v>104</v>
      </c>
      <c r="D654" s="5" t="s">
        <v>105</v>
      </c>
      <c r="E654" s="6">
        <v>117.54347826086956</v>
      </c>
      <c r="F654" s="6">
        <v>0</v>
      </c>
      <c r="G654" s="6">
        <v>0</v>
      </c>
      <c r="H654" s="6">
        <v>0.53260869565217395</v>
      </c>
      <c r="I654" s="6">
        <v>5.3478260869565215</v>
      </c>
      <c r="J654" s="6">
        <v>0</v>
      </c>
      <c r="K654" s="6">
        <v>0</v>
      </c>
      <c r="L654" s="6">
        <f t="shared" si="40"/>
        <v>0</v>
      </c>
      <c r="M654" s="6">
        <f t="shared" si="41"/>
        <v>0</v>
      </c>
      <c r="N654" s="6">
        <v>0</v>
      </c>
      <c r="O654" s="6">
        <v>0</v>
      </c>
      <c r="P654" s="6">
        <f t="shared" si="42"/>
        <v>0</v>
      </c>
      <c r="Q654" s="6">
        <f t="shared" si="43"/>
        <v>0</v>
      </c>
    </row>
    <row r="655" spans="1:17" x14ac:dyDescent="0.3">
      <c r="A655" s="5" t="s">
        <v>31</v>
      </c>
      <c r="B655" s="5" t="s">
        <v>1078</v>
      </c>
      <c r="C655" s="5" t="s">
        <v>164</v>
      </c>
      <c r="D655" s="5" t="s">
        <v>71</v>
      </c>
      <c r="E655" s="6">
        <v>50.836956521739133</v>
      </c>
      <c r="F655" s="6">
        <v>0</v>
      </c>
      <c r="G655" s="6">
        <v>0</v>
      </c>
      <c r="H655" s="6">
        <v>0.44565217391304346</v>
      </c>
      <c r="I655" s="6">
        <v>4.9565217391304346</v>
      </c>
      <c r="J655" s="6">
        <v>0</v>
      </c>
      <c r="K655" s="6">
        <v>0</v>
      </c>
      <c r="L655" s="6">
        <f t="shared" si="40"/>
        <v>0</v>
      </c>
      <c r="M655" s="6">
        <f t="shared" si="41"/>
        <v>0</v>
      </c>
      <c r="N655" s="6">
        <v>0</v>
      </c>
      <c r="O655" s="6">
        <v>0</v>
      </c>
      <c r="P655" s="6">
        <f t="shared" si="42"/>
        <v>0</v>
      </c>
      <c r="Q655" s="6">
        <f t="shared" si="43"/>
        <v>0</v>
      </c>
    </row>
    <row r="656" spans="1:17" x14ac:dyDescent="0.3">
      <c r="A656" s="5" t="s">
        <v>31</v>
      </c>
      <c r="B656" s="5" t="s">
        <v>1079</v>
      </c>
      <c r="C656" s="5" t="s">
        <v>721</v>
      </c>
      <c r="D656" s="5" t="s">
        <v>102</v>
      </c>
      <c r="E656" s="6">
        <v>47.271739130434781</v>
      </c>
      <c r="F656" s="6">
        <v>0</v>
      </c>
      <c r="G656" s="6">
        <v>0</v>
      </c>
      <c r="H656" s="6">
        <v>0.30434782608695654</v>
      </c>
      <c r="I656" s="6">
        <v>3.7391304347826089</v>
      </c>
      <c r="J656" s="6">
        <v>0</v>
      </c>
      <c r="K656" s="6">
        <v>0</v>
      </c>
      <c r="L656" s="6">
        <f t="shared" si="40"/>
        <v>0</v>
      </c>
      <c r="M656" s="6">
        <f t="shared" si="41"/>
        <v>0</v>
      </c>
      <c r="N656" s="6">
        <v>0</v>
      </c>
      <c r="O656" s="6">
        <v>0</v>
      </c>
      <c r="P656" s="6">
        <f t="shared" si="42"/>
        <v>0</v>
      </c>
      <c r="Q656" s="6">
        <f t="shared" si="43"/>
        <v>0</v>
      </c>
    </row>
    <row r="657" spans="1:17" x14ac:dyDescent="0.3">
      <c r="A657" s="5" t="s">
        <v>31</v>
      </c>
      <c r="B657" s="5" t="s">
        <v>1080</v>
      </c>
      <c r="C657" s="5" t="s">
        <v>104</v>
      </c>
      <c r="D657" s="5" t="s">
        <v>105</v>
      </c>
      <c r="E657" s="6">
        <v>115.04347826086956</v>
      </c>
      <c r="F657" s="6">
        <v>0</v>
      </c>
      <c r="G657" s="6">
        <v>0</v>
      </c>
      <c r="H657" s="6">
        <v>0.65760869565217395</v>
      </c>
      <c r="I657" s="6">
        <v>4.7717391304347823</v>
      </c>
      <c r="J657" s="6">
        <v>0</v>
      </c>
      <c r="K657" s="6">
        <v>0</v>
      </c>
      <c r="L657" s="6">
        <f t="shared" si="40"/>
        <v>0</v>
      </c>
      <c r="M657" s="6">
        <f t="shared" si="41"/>
        <v>0</v>
      </c>
      <c r="N657" s="6">
        <v>0</v>
      </c>
      <c r="O657" s="6">
        <v>0</v>
      </c>
      <c r="P657" s="6">
        <f t="shared" si="42"/>
        <v>0</v>
      </c>
      <c r="Q657" s="6">
        <f t="shared" si="43"/>
        <v>0</v>
      </c>
    </row>
    <row r="658" spans="1:17" x14ac:dyDescent="0.3">
      <c r="A658" s="5" t="s">
        <v>31</v>
      </c>
      <c r="B658" s="5" t="s">
        <v>1081</v>
      </c>
      <c r="C658" s="5" t="s">
        <v>1082</v>
      </c>
      <c r="D658" s="5" t="s">
        <v>59</v>
      </c>
      <c r="E658" s="6">
        <v>170.93478260869566</v>
      </c>
      <c r="F658" s="6">
        <v>7.3695652173913047</v>
      </c>
      <c r="G658" s="6">
        <v>0.58695652173913049</v>
      </c>
      <c r="H658" s="6">
        <v>0</v>
      </c>
      <c r="I658" s="6">
        <v>15.521739130434783</v>
      </c>
      <c r="J658" s="6">
        <v>5.2173913043478262</v>
      </c>
      <c r="K658" s="6">
        <v>33.527173913043477</v>
      </c>
      <c r="L658" s="6">
        <f t="shared" si="40"/>
        <v>38.744565217391305</v>
      </c>
      <c r="M658" s="6">
        <f t="shared" si="41"/>
        <v>0.22666285132900929</v>
      </c>
      <c r="N658" s="6">
        <v>5.25</v>
      </c>
      <c r="O658" s="6">
        <v>8.8125</v>
      </c>
      <c r="P658" s="6">
        <f t="shared" si="42"/>
        <v>14.0625</v>
      </c>
      <c r="Q658" s="6">
        <f t="shared" si="43"/>
        <v>8.2268218237314006E-2</v>
      </c>
    </row>
    <row r="659" spans="1:17" x14ac:dyDescent="0.3">
      <c r="A659" s="5" t="s">
        <v>31</v>
      </c>
      <c r="B659" s="5" t="s">
        <v>1083</v>
      </c>
      <c r="C659" s="5" t="s">
        <v>212</v>
      </c>
      <c r="D659" s="5" t="s">
        <v>83</v>
      </c>
      <c r="E659" s="6">
        <v>136.78260869565219</v>
      </c>
      <c r="F659" s="6">
        <v>5.3913043478260869</v>
      </c>
      <c r="G659" s="6">
        <v>0.2739130434782609</v>
      </c>
      <c r="H659" s="6">
        <v>0.72989130434782645</v>
      </c>
      <c r="I659" s="6">
        <v>6.2282608695652177</v>
      </c>
      <c r="J659" s="6">
        <v>0</v>
      </c>
      <c r="K659" s="6">
        <v>0</v>
      </c>
      <c r="L659" s="6">
        <f t="shared" si="40"/>
        <v>0</v>
      </c>
      <c r="M659" s="6">
        <f t="shared" si="41"/>
        <v>0</v>
      </c>
      <c r="N659" s="6">
        <v>0</v>
      </c>
      <c r="O659" s="6">
        <v>9.4429347826086953</v>
      </c>
      <c r="P659" s="6">
        <f t="shared" si="42"/>
        <v>9.4429347826086953</v>
      </c>
      <c r="Q659" s="6">
        <f t="shared" si="43"/>
        <v>6.9036077558804823E-2</v>
      </c>
    </row>
    <row r="660" spans="1:17" x14ac:dyDescent="0.3">
      <c r="A660" s="5" t="s">
        <v>31</v>
      </c>
      <c r="B660" s="5" t="s">
        <v>1084</v>
      </c>
      <c r="C660" s="5" t="s">
        <v>48</v>
      </c>
      <c r="D660" s="5" t="s">
        <v>49</v>
      </c>
      <c r="E660" s="6">
        <v>88.206521739130437</v>
      </c>
      <c r="F660" s="6">
        <v>5.5543478260869561</v>
      </c>
      <c r="G660" s="6">
        <v>0.52391304347826095</v>
      </c>
      <c r="H660" s="6">
        <v>0.57065217391304346</v>
      </c>
      <c r="I660" s="6">
        <v>2.8043478260869565</v>
      </c>
      <c r="J660" s="6">
        <v>5.2880434782608692</v>
      </c>
      <c r="K660" s="6">
        <v>4.0353260869565215</v>
      </c>
      <c r="L660" s="6">
        <f t="shared" si="40"/>
        <v>9.3233695652173907</v>
      </c>
      <c r="M660" s="6">
        <f t="shared" si="41"/>
        <v>0.10569932224276031</v>
      </c>
      <c r="N660" s="6">
        <v>4.8885869565217392</v>
      </c>
      <c r="O660" s="6">
        <v>0</v>
      </c>
      <c r="P660" s="6">
        <f t="shared" si="42"/>
        <v>4.8885869565217392</v>
      </c>
      <c r="Q660" s="6">
        <f t="shared" si="43"/>
        <v>5.5422057917436846E-2</v>
      </c>
    </row>
    <row r="661" spans="1:17" x14ac:dyDescent="0.3">
      <c r="A661" s="5" t="s">
        <v>31</v>
      </c>
      <c r="B661" s="5" t="s">
        <v>1085</v>
      </c>
      <c r="C661" s="5" t="s">
        <v>1086</v>
      </c>
      <c r="D661" s="5" t="s">
        <v>102</v>
      </c>
      <c r="E661" s="6">
        <v>99.978260869565219</v>
      </c>
      <c r="F661" s="6">
        <v>5.3043478260869561</v>
      </c>
      <c r="G661" s="6">
        <v>0</v>
      </c>
      <c r="H661" s="6">
        <v>0</v>
      </c>
      <c r="I661" s="6">
        <v>0</v>
      </c>
      <c r="J661" s="6">
        <v>5.0434782608695654</v>
      </c>
      <c r="K661" s="6">
        <v>14.127173913043478</v>
      </c>
      <c r="L661" s="6">
        <f t="shared" si="40"/>
        <v>19.170652173913044</v>
      </c>
      <c r="M661" s="6">
        <f t="shared" si="41"/>
        <v>0.1917482061317678</v>
      </c>
      <c r="N661" s="6">
        <v>5.5652173913043477</v>
      </c>
      <c r="O661" s="6">
        <v>5.9684782608695643</v>
      </c>
      <c r="P661" s="6">
        <f t="shared" si="42"/>
        <v>11.533695652173911</v>
      </c>
      <c r="Q661" s="6">
        <f t="shared" si="43"/>
        <v>0.1153620352250489</v>
      </c>
    </row>
    <row r="662" spans="1:17" x14ac:dyDescent="0.3">
      <c r="A662" s="5" t="s">
        <v>31</v>
      </c>
      <c r="B662" s="5" t="s">
        <v>1087</v>
      </c>
      <c r="C662" s="5" t="s">
        <v>222</v>
      </c>
      <c r="D662" s="5" t="s">
        <v>223</v>
      </c>
      <c r="E662" s="6">
        <v>101.10869565217391</v>
      </c>
      <c r="F662" s="6">
        <v>4.8695652173913047</v>
      </c>
      <c r="G662" s="6">
        <v>0.13043478260869565</v>
      </c>
      <c r="H662" s="6">
        <v>0</v>
      </c>
      <c r="I662" s="6">
        <v>5.6521739130434785</v>
      </c>
      <c r="J662" s="6">
        <v>10.290760869565217</v>
      </c>
      <c r="K662" s="6">
        <v>14.641304347826088</v>
      </c>
      <c r="L662" s="6">
        <f t="shared" si="40"/>
        <v>24.932065217391305</v>
      </c>
      <c r="M662" s="6">
        <f t="shared" si="41"/>
        <v>0.2465867555364438</v>
      </c>
      <c r="N662" s="6">
        <v>10.152173913043478</v>
      </c>
      <c r="O662" s="6">
        <v>0</v>
      </c>
      <c r="P662" s="6">
        <f t="shared" si="42"/>
        <v>10.152173913043478</v>
      </c>
      <c r="Q662" s="6">
        <f t="shared" si="43"/>
        <v>0.10040851429800043</v>
      </c>
    </row>
    <row r="663" spans="1:17" x14ac:dyDescent="0.3">
      <c r="A663" s="5" t="s">
        <v>31</v>
      </c>
      <c r="B663" s="5" t="s">
        <v>1088</v>
      </c>
      <c r="C663" s="5" t="s">
        <v>508</v>
      </c>
      <c r="D663" s="5" t="s">
        <v>509</v>
      </c>
      <c r="E663" s="6">
        <v>61.597826086956523</v>
      </c>
      <c r="F663" s="6">
        <v>4.4347826086956523</v>
      </c>
      <c r="G663" s="6">
        <v>0</v>
      </c>
      <c r="H663" s="6">
        <v>0</v>
      </c>
      <c r="I663" s="6">
        <v>3.3043478260869565</v>
      </c>
      <c r="J663" s="6">
        <v>4.6521739130434785</v>
      </c>
      <c r="K663" s="6">
        <v>10.478478260869565</v>
      </c>
      <c r="L663" s="6">
        <f t="shared" si="40"/>
        <v>15.130652173913044</v>
      </c>
      <c r="M663" s="6">
        <f t="shared" si="41"/>
        <v>0.24563613905064408</v>
      </c>
      <c r="N663" s="6">
        <v>5.3043478260869561</v>
      </c>
      <c r="O663" s="6">
        <v>0</v>
      </c>
      <c r="P663" s="6">
        <f t="shared" si="42"/>
        <v>5.3043478260869561</v>
      </c>
      <c r="Q663" s="6">
        <f t="shared" si="43"/>
        <v>8.6112581612846295E-2</v>
      </c>
    </row>
    <row r="664" spans="1:17" x14ac:dyDescent="0.3">
      <c r="A664" s="5" t="s">
        <v>31</v>
      </c>
      <c r="B664" s="5" t="s">
        <v>1089</v>
      </c>
      <c r="C664" s="5" t="s">
        <v>425</v>
      </c>
      <c r="D664" s="5" t="s">
        <v>125</v>
      </c>
      <c r="E664" s="6">
        <v>383.5</v>
      </c>
      <c r="F664" s="6">
        <v>22.418478260869566</v>
      </c>
      <c r="G664" s="6">
        <v>4.1739130434782608</v>
      </c>
      <c r="H664" s="6">
        <v>0</v>
      </c>
      <c r="I664" s="6">
        <v>15.836956521739131</v>
      </c>
      <c r="J664" s="6">
        <v>25.551086956521736</v>
      </c>
      <c r="K664" s="6">
        <v>67.898913043478274</v>
      </c>
      <c r="L664" s="6">
        <f t="shared" si="40"/>
        <v>93.450000000000017</v>
      </c>
      <c r="M664" s="6">
        <f t="shared" si="41"/>
        <v>0.24367666232073015</v>
      </c>
      <c r="N664" s="6">
        <v>25.07826086956522</v>
      </c>
      <c r="O664" s="6">
        <v>8.8934782608695659</v>
      </c>
      <c r="P664" s="6">
        <f t="shared" si="42"/>
        <v>33.971739130434784</v>
      </c>
      <c r="Q664" s="6">
        <f t="shared" si="43"/>
        <v>8.858341363868262E-2</v>
      </c>
    </row>
    <row r="665" spans="1:17" x14ac:dyDescent="0.3">
      <c r="A665" s="5" t="s">
        <v>31</v>
      </c>
      <c r="B665" s="5" t="s">
        <v>1090</v>
      </c>
      <c r="C665" s="5" t="s">
        <v>759</v>
      </c>
      <c r="D665" s="5" t="s">
        <v>83</v>
      </c>
      <c r="E665" s="6">
        <v>145.22826086956522</v>
      </c>
      <c r="F665" s="6">
        <v>55.472826086956523</v>
      </c>
      <c r="G665" s="6">
        <v>0.55434782608695654</v>
      </c>
      <c r="H665" s="6">
        <v>0.55434782608695654</v>
      </c>
      <c r="I665" s="6">
        <v>4.2391304347826084</v>
      </c>
      <c r="J665" s="6">
        <v>5.1304347826086953</v>
      </c>
      <c r="K665" s="6">
        <v>12.176630434782609</v>
      </c>
      <c r="L665" s="6">
        <f t="shared" si="40"/>
        <v>17.307065217391305</v>
      </c>
      <c r="M665" s="6">
        <f t="shared" si="41"/>
        <v>0.11917146920140709</v>
      </c>
      <c r="N665" s="6">
        <v>7.7880434782608692</v>
      </c>
      <c r="O665" s="6">
        <v>0</v>
      </c>
      <c r="P665" s="6">
        <f t="shared" si="42"/>
        <v>7.7880434782608692</v>
      </c>
      <c r="Q665" s="6">
        <f t="shared" si="43"/>
        <v>5.3626225581917521E-2</v>
      </c>
    </row>
    <row r="666" spans="1:17" x14ac:dyDescent="0.3">
      <c r="A666" s="5" t="s">
        <v>31</v>
      </c>
      <c r="B666" s="5" t="s">
        <v>1091</v>
      </c>
      <c r="C666" s="5" t="s">
        <v>831</v>
      </c>
      <c r="D666" s="5" t="s">
        <v>182</v>
      </c>
      <c r="E666" s="6">
        <v>75.413043478260875</v>
      </c>
      <c r="F666" s="6">
        <v>5.6521739130434785</v>
      </c>
      <c r="G666" s="6">
        <v>9.7826086956521743E-2</v>
      </c>
      <c r="H666" s="6">
        <v>0.29967391304347829</v>
      </c>
      <c r="I666" s="6">
        <v>3.0434782608695654</v>
      </c>
      <c r="J666" s="6">
        <v>5.7364130434782608</v>
      </c>
      <c r="K666" s="6">
        <v>9.320652173913043</v>
      </c>
      <c r="L666" s="6">
        <f t="shared" si="40"/>
        <v>15.057065217391305</v>
      </c>
      <c r="M666" s="6">
        <f t="shared" si="41"/>
        <v>0.19966128567310462</v>
      </c>
      <c r="N666" s="6">
        <v>0</v>
      </c>
      <c r="O666" s="6">
        <v>10.059782608695652</v>
      </c>
      <c r="P666" s="6">
        <f t="shared" si="42"/>
        <v>10.059782608695652</v>
      </c>
      <c r="Q666" s="6">
        <f t="shared" si="43"/>
        <v>0.13339579129432114</v>
      </c>
    </row>
    <row r="667" spans="1:17" x14ac:dyDescent="0.3">
      <c r="A667" s="5" t="s">
        <v>31</v>
      </c>
      <c r="B667" s="5" t="s">
        <v>1092</v>
      </c>
      <c r="C667" s="5" t="s">
        <v>470</v>
      </c>
      <c r="D667" s="5" t="s">
        <v>102</v>
      </c>
      <c r="E667" s="6">
        <v>72.423913043478265</v>
      </c>
      <c r="F667" s="6">
        <v>4.3206521739130439</v>
      </c>
      <c r="G667" s="6">
        <v>0.10869565217391304</v>
      </c>
      <c r="H667" s="6">
        <v>0.53260869565217395</v>
      </c>
      <c r="I667" s="6">
        <v>9.25</v>
      </c>
      <c r="J667" s="6">
        <v>41.758152173913047</v>
      </c>
      <c r="K667" s="6">
        <v>2.7744565217391304</v>
      </c>
      <c r="L667" s="6">
        <f t="shared" si="40"/>
        <v>44.532608695652179</v>
      </c>
      <c r="M667" s="6">
        <f t="shared" si="41"/>
        <v>0.6148881885036771</v>
      </c>
      <c r="N667" s="6">
        <v>10.540760869565217</v>
      </c>
      <c r="O667" s="6">
        <v>0</v>
      </c>
      <c r="P667" s="6">
        <f t="shared" si="42"/>
        <v>10.540760869565217</v>
      </c>
      <c r="Q667" s="6">
        <f t="shared" si="43"/>
        <v>0.14554254840162087</v>
      </c>
    </row>
    <row r="668" spans="1:17" x14ac:dyDescent="0.3">
      <c r="A668" s="5" t="s">
        <v>31</v>
      </c>
      <c r="B668" s="5" t="s">
        <v>1093</v>
      </c>
      <c r="C668" s="5" t="s">
        <v>1094</v>
      </c>
      <c r="D668" s="5" t="s">
        <v>125</v>
      </c>
      <c r="E668" s="6">
        <v>105.44565217391305</v>
      </c>
      <c r="F668" s="6">
        <v>6.9103260869565233</v>
      </c>
      <c r="G668" s="6">
        <v>0</v>
      </c>
      <c r="H668" s="6">
        <v>0</v>
      </c>
      <c r="I668" s="6">
        <v>2.8369565217391304</v>
      </c>
      <c r="J668" s="6">
        <v>3.5396739130434787</v>
      </c>
      <c r="K668" s="6">
        <v>15.333695652173908</v>
      </c>
      <c r="L668" s="6">
        <f t="shared" si="40"/>
        <v>18.873369565217388</v>
      </c>
      <c r="M668" s="6">
        <f t="shared" si="41"/>
        <v>0.17898670240181422</v>
      </c>
      <c r="N668" s="6">
        <v>5.4617391304347818</v>
      </c>
      <c r="O668" s="6">
        <v>0</v>
      </c>
      <c r="P668" s="6">
        <f t="shared" si="42"/>
        <v>5.4617391304347818</v>
      </c>
      <c r="Q668" s="6">
        <f t="shared" si="43"/>
        <v>5.1796721987423966E-2</v>
      </c>
    </row>
    <row r="669" spans="1:17" x14ac:dyDescent="0.3">
      <c r="A669" s="5" t="s">
        <v>31</v>
      </c>
      <c r="B669" s="5" t="s">
        <v>1095</v>
      </c>
      <c r="C669" s="5" t="s">
        <v>773</v>
      </c>
      <c r="D669" s="5" t="s">
        <v>774</v>
      </c>
      <c r="E669" s="6">
        <v>118.28260869565217</v>
      </c>
      <c r="F669" s="6">
        <v>4.6684782608695654</v>
      </c>
      <c r="G669" s="6">
        <v>6.5217391304347824E-2</v>
      </c>
      <c r="H669" s="6">
        <v>0.69021739130434778</v>
      </c>
      <c r="I669" s="6">
        <v>4.9782608695652177</v>
      </c>
      <c r="J669" s="6">
        <v>4.7038043478260869</v>
      </c>
      <c r="K669" s="6">
        <v>4.7092391304347823</v>
      </c>
      <c r="L669" s="6">
        <f t="shared" si="40"/>
        <v>9.4130434782608692</v>
      </c>
      <c r="M669" s="6">
        <f t="shared" si="41"/>
        <v>7.9580959382466454E-2</v>
      </c>
      <c r="N669" s="6">
        <v>4.8722826086956523</v>
      </c>
      <c r="O669" s="6">
        <v>0</v>
      </c>
      <c r="P669" s="6">
        <f t="shared" si="42"/>
        <v>4.8722826086956523</v>
      </c>
      <c r="Q669" s="6">
        <f t="shared" si="43"/>
        <v>4.1191876493291674E-2</v>
      </c>
    </row>
    <row r="670" spans="1:17" x14ac:dyDescent="0.3">
      <c r="A670" s="5" t="s">
        <v>31</v>
      </c>
      <c r="B670" s="5" t="s">
        <v>1096</v>
      </c>
      <c r="C670" s="5" t="s">
        <v>672</v>
      </c>
      <c r="D670" s="5" t="s">
        <v>599</v>
      </c>
      <c r="E670" s="6">
        <v>125.32608695652173</v>
      </c>
      <c r="F670" s="6">
        <v>5.4918478260869561</v>
      </c>
      <c r="G670" s="6">
        <v>2.8885869565217392</v>
      </c>
      <c r="H670" s="6">
        <v>0.69293478260869568</v>
      </c>
      <c r="I670" s="6">
        <v>5.3152173913043477</v>
      </c>
      <c r="J670" s="6">
        <v>0</v>
      </c>
      <c r="K670" s="6">
        <v>12.565217391304348</v>
      </c>
      <c r="L670" s="6">
        <f t="shared" si="40"/>
        <v>12.565217391304348</v>
      </c>
      <c r="M670" s="6">
        <f t="shared" si="41"/>
        <v>0.1002601908065915</v>
      </c>
      <c r="N670" s="6">
        <v>0</v>
      </c>
      <c r="O670" s="6">
        <v>10.809782608695652</v>
      </c>
      <c r="P670" s="6">
        <f t="shared" si="42"/>
        <v>10.809782608695652</v>
      </c>
      <c r="Q670" s="6">
        <f t="shared" si="43"/>
        <v>8.6253252385082399E-2</v>
      </c>
    </row>
    <row r="671" spans="1:17" x14ac:dyDescent="0.3">
      <c r="A671" s="5" t="s">
        <v>31</v>
      </c>
      <c r="B671" s="5" t="s">
        <v>1097</v>
      </c>
      <c r="C671" s="5" t="s">
        <v>104</v>
      </c>
      <c r="D671" s="5" t="s">
        <v>105</v>
      </c>
      <c r="E671" s="6">
        <v>161.29347826086956</v>
      </c>
      <c r="F671" s="6">
        <v>5.6521739130434785</v>
      </c>
      <c r="G671" s="6">
        <v>0.39130434782608697</v>
      </c>
      <c r="H671" s="6">
        <v>1.3206521739130435</v>
      </c>
      <c r="I671" s="6">
        <v>4.6086956521739131</v>
      </c>
      <c r="J671" s="6">
        <v>5.5652173913043477</v>
      </c>
      <c r="K671" s="6">
        <v>20.918586956521739</v>
      </c>
      <c r="L671" s="6">
        <f t="shared" si="40"/>
        <v>26.483804347826087</v>
      </c>
      <c r="M671" s="6">
        <f t="shared" si="41"/>
        <v>0.16419637441876136</v>
      </c>
      <c r="N671" s="6">
        <v>10.608695652173912</v>
      </c>
      <c r="O671" s="6">
        <v>4.9565217391304346</v>
      </c>
      <c r="P671" s="6">
        <f t="shared" si="42"/>
        <v>15.565217391304348</v>
      </c>
      <c r="Q671" s="6">
        <f t="shared" si="43"/>
        <v>9.6502459734483459E-2</v>
      </c>
    </row>
    <row r="672" spans="1:17" x14ac:dyDescent="0.3">
      <c r="A672" s="5" t="s">
        <v>31</v>
      </c>
      <c r="B672" s="5" t="s">
        <v>1098</v>
      </c>
      <c r="C672" s="5" t="s">
        <v>348</v>
      </c>
      <c r="D672" s="5" t="s">
        <v>102</v>
      </c>
      <c r="E672" s="6">
        <v>51.380434782608695</v>
      </c>
      <c r="F672" s="6">
        <v>4.5217391304347823</v>
      </c>
      <c r="G672" s="6">
        <v>0.13858695652173914</v>
      </c>
      <c r="H672" s="6">
        <v>0.21010869565217385</v>
      </c>
      <c r="I672" s="6">
        <v>1.8804347826086956</v>
      </c>
      <c r="J672" s="6">
        <v>5.2364130434782608</v>
      </c>
      <c r="K672" s="6">
        <v>3.0570652173913042</v>
      </c>
      <c r="L672" s="6">
        <f t="shared" si="40"/>
        <v>8.2934782608695645</v>
      </c>
      <c r="M672" s="6">
        <f t="shared" si="41"/>
        <v>0.1614131584514491</v>
      </c>
      <c r="N672" s="6">
        <v>5.5923913043478262</v>
      </c>
      <c r="O672" s="6">
        <v>0</v>
      </c>
      <c r="P672" s="6">
        <f t="shared" si="42"/>
        <v>5.5923913043478262</v>
      </c>
      <c r="Q672" s="6">
        <f t="shared" si="43"/>
        <v>0.10884281785487625</v>
      </c>
    </row>
    <row r="673" spans="1:17" x14ac:dyDescent="0.3">
      <c r="A673" s="5" t="s">
        <v>31</v>
      </c>
      <c r="B673" s="5" t="s">
        <v>1099</v>
      </c>
      <c r="C673" s="5" t="s">
        <v>308</v>
      </c>
      <c r="D673" s="5" t="s">
        <v>32</v>
      </c>
      <c r="E673" s="6">
        <v>89.978260869565219</v>
      </c>
      <c r="F673" s="6">
        <v>4.7826086956521738</v>
      </c>
      <c r="G673" s="6">
        <v>0.56521739130434778</v>
      </c>
      <c r="H673" s="6">
        <v>0.42630434782608695</v>
      </c>
      <c r="I673" s="6">
        <v>1.1086956521739131</v>
      </c>
      <c r="J673" s="6">
        <v>5.8641304347826084</v>
      </c>
      <c r="K673" s="6">
        <v>10.410326086956522</v>
      </c>
      <c r="L673" s="6">
        <f t="shared" si="40"/>
        <v>16.274456521739129</v>
      </c>
      <c r="M673" s="6">
        <f t="shared" si="41"/>
        <v>0.18087098332930657</v>
      </c>
      <c r="N673" s="6">
        <v>7.8831521739130439</v>
      </c>
      <c r="O673" s="6">
        <v>0</v>
      </c>
      <c r="P673" s="6">
        <f t="shared" si="42"/>
        <v>7.8831521739130439</v>
      </c>
      <c r="Q673" s="6">
        <f t="shared" si="43"/>
        <v>8.7611741966658621E-2</v>
      </c>
    </row>
    <row r="674" spans="1:17" x14ac:dyDescent="0.3">
      <c r="A674" s="5" t="s">
        <v>31</v>
      </c>
      <c r="B674" s="5" t="s">
        <v>1100</v>
      </c>
      <c r="C674" s="5" t="s">
        <v>721</v>
      </c>
      <c r="D674" s="5" t="s">
        <v>102</v>
      </c>
      <c r="E674" s="6">
        <v>62.728260869565219</v>
      </c>
      <c r="F674" s="6">
        <v>4.0869565217391308</v>
      </c>
      <c r="G674" s="6">
        <v>0.35326086956521741</v>
      </c>
      <c r="H674" s="6">
        <v>0.32565217391304352</v>
      </c>
      <c r="I674" s="6">
        <v>5</v>
      </c>
      <c r="J674" s="6">
        <v>6.2961956521739131</v>
      </c>
      <c r="K674" s="6">
        <v>6.8451086956521738</v>
      </c>
      <c r="L674" s="6">
        <f t="shared" si="40"/>
        <v>13.141304347826086</v>
      </c>
      <c r="M674" s="6">
        <f t="shared" si="41"/>
        <v>0.20949575463524517</v>
      </c>
      <c r="N674" s="6">
        <v>5.7282608695652177</v>
      </c>
      <c r="O674" s="6">
        <v>0</v>
      </c>
      <c r="P674" s="6">
        <f t="shared" si="42"/>
        <v>5.7282608695652177</v>
      </c>
      <c r="Q674" s="6">
        <f t="shared" si="43"/>
        <v>9.131866227690176E-2</v>
      </c>
    </row>
    <row r="675" spans="1:17" x14ac:dyDescent="0.3">
      <c r="A675" s="5" t="s">
        <v>31</v>
      </c>
      <c r="B675" s="5" t="s">
        <v>1101</v>
      </c>
      <c r="C675" s="5" t="s">
        <v>1102</v>
      </c>
      <c r="D675" s="5" t="s">
        <v>71</v>
      </c>
      <c r="E675" s="6">
        <v>100.05434782608695</v>
      </c>
      <c r="F675" s="6">
        <v>5.3043478260869561</v>
      </c>
      <c r="G675" s="6">
        <v>7.6086956521739135E-2</v>
      </c>
      <c r="H675" s="6">
        <v>0.48141304347826103</v>
      </c>
      <c r="I675" s="6">
        <v>0.85869565217391308</v>
      </c>
      <c r="J675" s="6">
        <v>5.1820652173913047</v>
      </c>
      <c r="K675" s="6">
        <v>23.233695652173914</v>
      </c>
      <c r="L675" s="6">
        <f t="shared" si="40"/>
        <v>28.415760869565219</v>
      </c>
      <c r="M675" s="6">
        <f t="shared" si="41"/>
        <v>0.28400325909831614</v>
      </c>
      <c r="N675" s="6">
        <v>5.2391304347826084</v>
      </c>
      <c r="O675" s="6">
        <v>0</v>
      </c>
      <c r="P675" s="6">
        <f t="shared" si="42"/>
        <v>5.2391304347826084</v>
      </c>
      <c r="Q675" s="6">
        <f t="shared" si="43"/>
        <v>5.2362846279196087E-2</v>
      </c>
    </row>
    <row r="676" spans="1:17" x14ac:dyDescent="0.3">
      <c r="A676" s="5" t="s">
        <v>31</v>
      </c>
      <c r="B676" s="5" t="s">
        <v>1103</v>
      </c>
      <c r="C676" s="5" t="s">
        <v>1104</v>
      </c>
      <c r="D676" s="5" t="s">
        <v>32</v>
      </c>
      <c r="E676" s="6">
        <v>88.489130434782609</v>
      </c>
      <c r="F676" s="6">
        <v>5.4782608695652177</v>
      </c>
      <c r="G676" s="6">
        <v>0.14130434782608695</v>
      </c>
      <c r="H676" s="6">
        <v>0.36663043478260882</v>
      </c>
      <c r="I676" s="6">
        <v>0.71739130434782605</v>
      </c>
      <c r="J676" s="6">
        <v>4.8559782608695654</v>
      </c>
      <c r="K676" s="6">
        <v>4.0271739130434785</v>
      </c>
      <c r="L676" s="6">
        <f t="shared" si="40"/>
        <v>8.883152173913043</v>
      </c>
      <c r="M676" s="6">
        <f t="shared" si="41"/>
        <v>0.10038693035253654</v>
      </c>
      <c r="N676" s="6">
        <v>7.5461956521739131</v>
      </c>
      <c r="O676" s="6">
        <v>0</v>
      </c>
      <c r="P676" s="6">
        <f t="shared" si="42"/>
        <v>7.5461956521739131</v>
      </c>
      <c r="Q676" s="6">
        <f t="shared" si="43"/>
        <v>8.5278221348728658E-2</v>
      </c>
    </row>
    <row r="677" spans="1:17" x14ac:dyDescent="0.3">
      <c r="A677" s="5" t="s">
        <v>31</v>
      </c>
      <c r="B677" s="5" t="s">
        <v>1105</v>
      </c>
      <c r="C677" s="5" t="s">
        <v>316</v>
      </c>
      <c r="D677" s="5" t="s">
        <v>32</v>
      </c>
      <c r="E677" s="6">
        <v>39.652173913043477</v>
      </c>
      <c r="F677" s="6">
        <v>5.1304347826086953</v>
      </c>
      <c r="G677" s="6">
        <v>0.13043478260869565</v>
      </c>
      <c r="H677" s="6">
        <v>0.13652173913043478</v>
      </c>
      <c r="I677" s="6">
        <v>0.71739130434782605</v>
      </c>
      <c r="J677" s="6">
        <v>5.2173913043478262</v>
      </c>
      <c r="K677" s="6">
        <v>7.7880434782608692</v>
      </c>
      <c r="L677" s="6">
        <f t="shared" si="40"/>
        <v>13.005434782608695</v>
      </c>
      <c r="M677" s="6">
        <f t="shared" si="41"/>
        <v>0.32798793859649122</v>
      </c>
      <c r="N677" s="6">
        <v>4.5135869565217392</v>
      </c>
      <c r="O677" s="6">
        <v>0</v>
      </c>
      <c r="P677" s="6">
        <f t="shared" si="42"/>
        <v>4.5135869565217392</v>
      </c>
      <c r="Q677" s="6">
        <f t="shared" si="43"/>
        <v>0.11382949561403509</v>
      </c>
    </row>
    <row r="678" spans="1:17" x14ac:dyDescent="0.3">
      <c r="A678" s="5" t="s">
        <v>31</v>
      </c>
      <c r="B678" s="5" t="s">
        <v>1106</v>
      </c>
      <c r="C678" s="5" t="s">
        <v>1107</v>
      </c>
      <c r="D678" s="5" t="s">
        <v>32</v>
      </c>
      <c r="E678" s="6">
        <v>59.836956521739133</v>
      </c>
      <c r="F678" s="6">
        <v>5.5652173913043477</v>
      </c>
      <c r="G678" s="6">
        <v>0.21195652173913043</v>
      </c>
      <c r="H678" s="6">
        <v>0.21869565217391304</v>
      </c>
      <c r="I678" s="6">
        <v>1.076086956521739</v>
      </c>
      <c r="J678" s="6">
        <v>5.2336956521739131</v>
      </c>
      <c r="K678" s="6">
        <v>10.557065217391305</v>
      </c>
      <c r="L678" s="6">
        <f t="shared" si="40"/>
        <v>15.790760869565219</v>
      </c>
      <c r="M678" s="6">
        <f t="shared" si="41"/>
        <v>0.26389645776566761</v>
      </c>
      <c r="N678" s="6">
        <v>5.3206521739130439</v>
      </c>
      <c r="O678" s="6">
        <v>0</v>
      </c>
      <c r="P678" s="6">
        <f t="shared" si="42"/>
        <v>5.3206521739130439</v>
      </c>
      <c r="Q678" s="6">
        <f t="shared" si="43"/>
        <v>8.8919164396003642E-2</v>
      </c>
    </row>
    <row r="679" spans="1:17" x14ac:dyDescent="0.3">
      <c r="A679" s="5" t="s">
        <v>31</v>
      </c>
      <c r="B679" s="5" t="s">
        <v>1108</v>
      </c>
      <c r="C679" s="5" t="s">
        <v>104</v>
      </c>
      <c r="D679" s="5" t="s">
        <v>105</v>
      </c>
      <c r="E679" s="6">
        <v>37.521739130434781</v>
      </c>
      <c r="F679" s="6">
        <v>5.3043478260869561</v>
      </c>
      <c r="G679" s="6">
        <v>0.57608695652173914</v>
      </c>
      <c r="H679" s="6">
        <v>0.71532608695652178</v>
      </c>
      <c r="I679" s="6">
        <v>5.1195652173913047</v>
      </c>
      <c r="J679" s="6">
        <v>0</v>
      </c>
      <c r="K679" s="6">
        <v>7.9615217391304363</v>
      </c>
      <c r="L679" s="6">
        <f t="shared" si="40"/>
        <v>7.9615217391304363</v>
      </c>
      <c r="M679" s="6">
        <f t="shared" si="41"/>
        <v>0.21218424101969877</v>
      </c>
      <c r="N679" s="6">
        <v>7.3913043478260869</v>
      </c>
      <c r="O679" s="6">
        <v>0</v>
      </c>
      <c r="P679" s="6">
        <f t="shared" si="42"/>
        <v>7.3913043478260869</v>
      </c>
      <c r="Q679" s="6">
        <f t="shared" si="43"/>
        <v>0.19698725376593279</v>
      </c>
    </row>
    <row r="680" spans="1:17" x14ac:dyDescent="0.3">
      <c r="A680" s="5" t="s">
        <v>31</v>
      </c>
      <c r="B680" s="5" t="s">
        <v>1109</v>
      </c>
      <c r="C680" s="5" t="s">
        <v>768</v>
      </c>
      <c r="D680" s="5" t="s">
        <v>83</v>
      </c>
      <c r="E680" s="6">
        <v>186.83695652173913</v>
      </c>
      <c r="F680" s="6">
        <v>5.3043478260869561</v>
      </c>
      <c r="G680" s="6">
        <v>0.52173913043478259</v>
      </c>
      <c r="H680" s="6">
        <v>1.3342391304347827</v>
      </c>
      <c r="I680" s="6">
        <v>9.9021739130434785</v>
      </c>
      <c r="J680" s="6">
        <v>3.9173913043478295</v>
      </c>
      <c r="K680" s="6">
        <v>16.252717391304348</v>
      </c>
      <c r="L680" s="6">
        <f t="shared" si="40"/>
        <v>20.170108695652178</v>
      </c>
      <c r="M680" s="6">
        <f t="shared" si="41"/>
        <v>0.10795566932340453</v>
      </c>
      <c r="N680" s="6">
        <v>19.929347826086957</v>
      </c>
      <c r="O680" s="6">
        <v>12.3125</v>
      </c>
      <c r="P680" s="6">
        <f t="shared" si="42"/>
        <v>32.241847826086953</v>
      </c>
      <c r="Q680" s="6">
        <f t="shared" si="43"/>
        <v>0.17256675781022746</v>
      </c>
    </row>
    <row r="681" spans="1:17" x14ac:dyDescent="0.3">
      <c r="A681" s="5" t="s">
        <v>31</v>
      </c>
      <c r="B681" s="5" t="s">
        <v>1110</v>
      </c>
      <c r="C681" s="5" t="s">
        <v>1111</v>
      </c>
      <c r="D681" s="5" t="s">
        <v>575</v>
      </c>
      <c r="E681" s="6">
        <v>99.815217391304344</v>
      </c>
      <c r="F681" s="6">
        <v>4.9565217391304346</v>
      </c>
      <c r="G681" s="6">
        <v>0</v>
      </c>
      <c r="H681" s="6">
        <v>0</v>
      </c>
      <c r="I681" s="6">
        <v>0</v>
      </c>
      <c r="J681" s="6">
        <v>4.6086956521739131</v>
      </c>
      <c r="K681" s="6">
        <v>20.793804347826093</v>
      </c>
      <c r="L681" s="6">
        <f t="shared" si="40"/>
        <v>25.402500000000007</v>
      </c>
      <c r="M681" s="6">
        <f t="shared" si="41"/>
        <v>0.25449526298595238</v>
      </c>
      <c r="N681" s="6">
        <v>4</v>
      </c>
      <c r="O681" s="6">
        <v>0</v>
      </c>
      <c r="P681" s="6">
        <f t="shared" si="42"/>
        <v>4</v>
      </c>
      <c r="Q681" s="6">
        <f t="shared" si="43"/>
        <v>4.0074049874768598E-2</v>
      </c>
    </row>
    <row r="682" spans="1:17" x14ac:dyDescent="0.3">
      <c r="A682" s="5" t="s">
        <v>31</v>
      </c>
      <c r="B682" s="5" t="s">
        <v>1112</v>
      </c>
      <c r="C682" s="5" t="s">
        <v>1113</v>
      </c>
      <c r="D682" s="5" t="s">
        <v>227</v>
      </c>
      <c r="E682" s="6">
        <v>110.57608695652173</v>
      </c>
      <c r="F682" s="6">
        <v>4.9565217391304346</v>
      </c>
      <c r="G682" s="6">
        <v>1.2445652173913044</v>
      </c>
      <c r="H682" s="6">
        <v>0</v>
      </c>
      <c r="I682" s="6">
        <v>4.9021739130434785</v>
      </c>
      <c r="J682" s="6">
        <v>4.9565217391304346</v>
      </c>
      <c r="K682" s="6">
        <v>16.788043478260871</v>
      </c>
      <c r="L682" s="6">
        <f t="shared" si="40"/>
        <v>21.744565217391305</v>
      </c>
      <c r="M682" s="6">
        <f t="shared" si="41"/>
        <v>0.19664798977686032</v>
      </c>
      <c r="N682" s="6">
        <v>4.6630434782608692</v>
      </c>
      <c r="O682" s="6">
        <v>3.3179347826086958</v>
      </c>
      <c r="P682" s="6">
        <f t="shared" si="42"/>
        <v>7.9809782608695645</v>
      </c>
      <c r="Q682" s="6">
        <f t="shared" si="43"/>
        <v>7.2176349159539951E-2</v>
      </c>
    </row>
    <row r="683" spans="1:17" x14ac:dyDescent="0.3">
      <c r="A683" s="5" t="s">
        <v>31</v>
      </c>
      <c r="B683" s="5" t="s">
        <v>1114</v>
      </c>
      <c r="C683" s="5" t="s">
        <v>272</v>
      </c>
      <c r="D683" s="5" t="s">
        <v>83</v>
      </c>
      <c r="E683" s="6">
        <v>111.23913043478261</v>
      </c>
      <c r="F683" s="6">
        <v>5.1956521739130439</v>
      </c>
      <c r="G683" s="6">
        <v>0.95652173913043481</v>
      </c>
      <c r="H683" s="6">
        <v>1.0380434782608696</v>
      </c>
      <c r="I683" s="6">
        <v>5.5217391304347823</v>
      </c>
      <c r="J683" s="6">
        <v>5.3913043478260869</v>
      </c>
      <c r="K683" s="6">
        <v>15.342391304347826</v>
      </c>
      <c r="L683" s="6">
        <f t="shared" si="40"/>
        <v>20.733695652173914</v>
      </c>
      <c r="M683" s="6">
        <f t="shared" si="41"/>
        <v>0.18638850889192887</v>
      </c>
      <c r="N683" s="6">
        <v>8.429347826086957</v>
      </c>
      <c r="O683" s="6">
        <v>0</v>
      </c>
      <c r="P683" s="6">
        <f t="shared" si="42"/>
        <v>8.429347826086957</v>
      </c>
      <c r="Q683" s="6">
        <f t="shared" si="43"/>
        <v>7.5776822356849724E-2</v>
      </c>
    </row>
    <row r="684" spans="1:17" x14ac:dyDescent="0.3">
      <c r="A684" s="5" t="s">
        <v>31</v>
      </c>
      <c r="B684" s="5" t="s">
        <v>1115</v>
      </c>
      <c r="C684" s="5" t="s">
        <v>1116</v>
      </c>
      <c r="D684" s="5" t="s">
        <v>509</v>
      </c>
      <c r="E684" s="6">
        <v>122.1195652173913</v>
      </c>
      <c r="F684" s="6">
        <v>5.6521739130434785</v>
      </c>
      <c r="G684" s="6">
        <v>2.285326086956522</v>
      </c>
      <c r="H684" s="6">
        <v>0</v>
      </c>
      <c r="I684" s="6">
        <v>4.25</v>
      </c>
      <c r="J684" s="6">
        <v>0</v>
      </c>
      <c r="K684" s="6">
        <v>14.059782608695652</v>
      </c>
      <c r="L684" s="6">
        <f t="shared" si="40"/>
        <v>14.059782608695652</v>
      </c>
      <c r="M684" s="6">
        <f t="shared" si="41"/>
        <v>0.11513128615932355</v>
      </c>
      <c r="N684" s="6">
        <v>5.6521739130434785</v>
      </c>
      <c r="O684" s="6">
        <v>5.7418478260869561</v>
      </c>
      <c r="P684" s="6">
        <f t="shared" si="42"/>
        <v>11.394021739130434</v>
      </c>
      <c r="Q684" s="6">
        <f t="shared" si="43"/>
        <v>9.3302180685358255E-2</v>
      </c>
    </row>
    <row r="685" spans="1:17" x14ac:dyDescent="0.3">
      <c r="A685" s="5" t="s">
        <v>31</v>
      </c>
      <c r="B685" s="5" t="s">
        <v>1117</v>
      </c>
      <c r="C685" s="5" t="s">
        <v>240</v>
      </c>
      <c r="D685" s="5" t="s">
        <v>32</v>
      </c>
      <c r="E685" s="6">
        <v>66.554347826086953</v>
      </c>
      <c r="F685" s="6">
        <v>7.7391304347826084</v>
      </c>
      <c r="G685" s="6">
        <v>8.6956521739130432E-2</v>
      </c>
      <c r="H685" s="6">
        <v>0</v>
      </c>
      <c r="I685" s="6">
        <v>3.3043478260869565</v>
      </c>
      <c r="J685" s="6">
        <v>5.5652173913043477</v>
      </c>
      <c r="K685" s="6">
        <v>9.6433695652173927</v>
      </c>
      <c r="L685" s="6">
        <f t="shared" si="40"/>
        <v>15.20858695652174</v>
      </c>
      <c r="M685" s="6">
        <f t="shared" si="41"/>
        <v>0.22851380042462849</v>
      </c>
      <c r="N685" s="6">
        <v>5.5652173913043477</v>
      </c>
      <c r="O685" s="6">
        <v>0</v>
      </c>
      <c r="P685" s="6">
        <f t="shared" si="42"/>
        <v>5.5652173913043477</v>
      </c>
      <c r="Q685" s="6">
        <f t="shared" si="43"/>
        <v>8.3619140943981707E-2</v>
      </c>
    </row>
    <row r="686" spans="1:17" x14ac:dyDescent="0.3">
      <c r="A686" s="5" t="s">
        <v>31</v>
      </c>
      <c r="B686" s="5" t="s">
        <v>36</v>
      </c>
      <c r="C686" s="5" t="s">
        <v>34</v>
      </c>
      <c r="D686" s="5" t="s">
        <v>33</v>
      </c>
      <c r="E686" s="6">
        <v>96.293478260869563</v>
      </c>
      <c r="F686" s="6">
        <v>4.9565217391304346</v>
      </c>
      <c r="G686" s="6">
        <v>0</v>
      </c>
      <c r="H686" s="6">
        <v>0</v>
      </c>
      <c r="I686" s="6">
        <v>0</v>
      </c>
      <c r="J686" s="6">
        <v>5.3315217391304346</v>
      </c>
      <c r="K686" s="6">
        <v>7.5869565217391308</v>
      </c>
      <c r="L686" s="6">
        <f t="shared" si="40"/>
        <v>12.918478260869566</v>
      </c>
      <c r="M686" s="6">
        <f t="shared" si="41"/>
        <v>0.13415735410317192</v>
      </c>
      <c r="N686" s="6">
        <v>5.0978260869565215</v>
      </c>
      <c r="O686" s="6">
        <v>0</v>
      </c>
      <c r="P686" s="6">
        <f t="shared" si="42"/>
        <v>5.0978260869565215</v>
      </c>
      <c r="Q686" s="6">
        <f t="shared" si="43"/>
        <v>5.2940512473191106E-2</v>
      </c>
    </row>
    <row r="687" spans="1:17" x14ac:dyDescent="0.3">
      <c r="A687" s="5" t="s">
        <v>31</v>
      </c>
      <c r="B687" s="5" t="s">
        <v>37</v>
      </c>
      <c r="C687" s="5" t="s">
        <v>38</v>
      </c>
      <c r="D687" s="5" t="s">
        <v>32</v>
      </c>
      <c r="E687" s="6">
        <v>215.08695652173913</v>
      </c>
      <c r="F687" s="6">
        <v>12.61956521739131</v>
      </c>
      <c r="G687" s="6">
        <v>0.52173913043478259</v>
      </c>
      <c r="H687" s="6">
        <v>0</v>
      </c>
      <c r="I687" s="6">
        <v>6.3260869565217392</v>
      </c>
      <c r="J687" s="6">
        <v>8.6347826086956534</v>
      </c>
      <c r="K687" s="6">
        <v>28.794565217391312</v>
      </c>
      <c r="L687" s="6">
        <f t="shared" si="40"/>
        <v>37.429347826086968</v>
      </c>
      <c r="M687" s="6">
        <f t="shared" si="41"/>
        <v>0.1740196078431373</v>
      </c>
      <c r="N687" s="6">
        <v>20.941304347826087</v>
      </c>
      <c r="O687" s="6">
        <v>0</v>
      </c>
      <c r="P687" s="6">
        <f t="shared" si="42"/>
        <v>20.941304347826087</v>
      </c>
      <c r="Q687" s="6">
        <f t="shared" si="43"/>
        <v>9.7362037598544574E-2</v>
      </c>
    </row>
    <row r="688" spans="1:17" x14ac:dyDescent="0.3">
      <c r="A688" s="5" t="s">
        <v>31</v>
      </c>
      <c r="B688" s="5" t="s">
        <v>39</v>
      </c>
      <c r="C688" s="5" t="s">
        <v>40</v>
      </c>
      <c r="D688" s="5" t="s">
        <v>35</v>
      </c>
      <c r="E688" s="6">
        <v>77.695652173913047</v>
      </c>
      <c r="F688" s="6">
        <v>4.9483695652173916</v>
      </c>
      <c r="G688" s="6">
        <v>3.2608695652173912E-2</v>
      </c>
      <c r="H688" s="6">
        <v>0.35869565217391303</v>
      </c>
      <c r="I688" s="6">
        <v>3.3369565217391304</v>
      </c>
      <c r="J688" s="6">
        <v>11.002717391304348</v>
      </c>
      <c r="K688" s="6">
        <v>7.8451086956521738</v>
      </c>
      <c r="L688" s="6">
        <f t="shared" si="40"/>
        <v>18.847826086956523</v>
      </c>
      <c r="M688" s="6">
        <f t="shared" si="41"/>
        <v>0.24258533855623951</v>
      </c>
      <c r="N688" s="6">
        <v>5.0461956521739131</v>
      </c>
      <c r="O688" s="6">
        <v>0</v>
      </c>
      <c r="P688" s="6">
        <f t="shared" si="42"/>
        <v>5.0461956521739131</v>
      </c>
      <c r="Q688" s="6">
        <f t="shared" si="43"/>
        <v>6.4948237269166195E-2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688"/>
  <sheetViews>
    <sheetView workbookViewId="0">
      <pane ySplit="1" topLeftCell="A2" activePane="bottomLeft" state="frozen"/>
      <selection pane="bottomLeft" sqref="A1:XFD1048576"/>
    </sheetView>
  </sheetViews>
  <sheetFormatPr defaultColWidth="11.77734375" defaultRowHeight="14.4" x14ac:dyDescent="0.3"/>
  <cols>
    <col min="1" max="1" width="7.5546875" style="5" bestFit="1" customWidth="1"/>
    <col min="2" max="2" width="55.6640625" style="5" bestFit="1" customWidth="1"/>
    <col min="3" max="3" width="20.77734375" style="5" bestFit="1" customWidth="1"/>
    <col min="4" max="5" width="13.5546875" style="5" bestFit="1" customWidth="1"/>
    <col min="6" max="7" width="11" style="5" bestFit="1" customWidth="1"/>
    <col min="8" max="8" width="12.5546875" style="5" bestFit="1" customWidth="1"/>
    <col min="9" max="10" width="11.88671875" style="5" bestFit="1" customWidth="1"/>
    <col min="11" max="11" width="13.44140625" style="5" bestFit="1" customWidth="1"/>
    <col min="12" max="13" width="12.21875" style="5" bestFit="1" customWidth="1"/>
    <col min="14" max="14" width="13.77734375" style="5" bestFit="1" customWidth="1"/>
    <col min="15" max="16384" width="11.77734375" style="5"/>
  </cols>
  <sheetData>
    <row r="1" spans="1:14" ht="65.25" customHeight="1" x14ac:dyDescent="0.3">
      <c r="A1" s="4" t="s">
        <v>0</v>
      </c>
      <c r="B1" s="4" t="s">
        <v>1</v>
      </c>
      <c r="C1" s="4" t="s">
        <v>2</v>
      </c>
      <c r="D1" s="4" t="s">
        <v>3</v>
      </c>
      <c r="E1" s="4" t="s">
        <v>4</v>
      </c>
      <c r="F1" s="4" t="s">
        <v>17</v>
      </c>
      <c r="G1" s="4" t="s">
        <v>18</v>
      </c>
      <c r="H1" s="7" t="s">
        <v>19</v>
      </c>
      <c r="I1" s="4" t="s">
        <v>20</v>
      </c>
      <c r="J1" s="4" t="s">
        <v>21</v>
      </c>
      <c r="K1" s="7" t="s">
        <v>22</v>
      </c>
      <c r="L1" s="4" t="s">
        <v>23</v>
      </c>
      <c r="M1" s="4" t="s">
        <v>24</v>
      </c>
      <c r="N1" s="4" t="s">
        <v>25</v>
      </c>
    </row>
    <row r="2" spans="1:14" x14ac:dyDescent="0.3">
      <c r="A2" s="5" t="s">
        <v>31</v>
      </c>
      <c r="B2" s="5" t="s">
        <v>47</v>
      </c>
      <c r="C2" s="5" t="s">
        <v>48</v>
      </c>
      <c r="D2" s="5" t="s">
        <v>49</v>
      </c>
      <c r="E2" s="6">
        <v>43.228260869565219</v>
      </c>
      <c r="F2" s="6">
        <v>21.293478260869566</v>
      </c>
      <c r="G2" s="6">
        <v>0.44565217391304346</v>
      </c>
      <c r="H2" s="8">
        <f>G2/F2</f>
        <v>2.0929045431342521E-2</v>
      </c>
      <c r="I2" s="6">
        <v>30.326086956521738</v>
      </c>
      <c r="J2" s="6">
        <v>3.2391304347826089</v>
      </c>
      <c r="K2" s="8">
        <f>J2/I2</f>
        <v>0.10681003584229391</v>
      </c>
      <c r="L2" s="6">
        <v>85.980978260869563</v>
      </c>
      <c r="M2" s="6">
        <v>0.24456521739130435</v>
      </c>
      <c r="N2" s="8">
        <f>M2/L2</f>
        <v>2.8444107329098321E-3</v>
      </c>
    </row>
    <row r="3" spans="1:14" x14ac:dyDescent="0.3">
      <c r="A3" s="5" t="s">
        <v>31</v>
      </c>
      <c r="B3" s="5" t="s">
        <v>50</v>
      </c>
      <c r="C3" s="5" t="s">
        <v>51</v>
      </c>
      <c r="D3" s="5" t="s">
        <v>52</v>
      </c>
      <c r="E3" s="6">
        <v>110.67391304347827</v>
      </c>
      <c r="F3" s="6">
        <v>50.49445652173916</v>
      </c>
      <c r="G3" s="6">
        <v>11.010869565217391</v>
      </c>
      <c r="H3" s="8">
        <f>G3/F3</f>
        <v>0.21806095804748246</v>
      </c>
      <c r="I3" s="6">
        <v>102.76108695652178</v>
      </c>
      <c r="J3" s="6">
        <v>15.771739130434783</v>
      </c>
      <c r="K3" s="8">
        <f>J3/I3</f>
        <v>0.15347968377473281</v>
      </c>
      <c r="L3" s="6">
        <v>191.37141304347824</v>
      </c>
      <c r="M3" s="6">
        <v>23.764130434782615</v>
      </c>
      <c r="N3" s="8">
        <f>M3/L3</f>
        <v>0.12417805803306459</v>
      </c>
    </row>
    <row r="4" spans="1:14" x14ac:dyDescent="0.3">
      <c r="A4" s="5" t="s">
        <v>31</v>
      </c>
      <c r="B4" s="5" t="s">
        <v>53</v>
      </c>
      <c r="C4" s="5" t="s">
        <v>54</v>
      </c>
      <c r="D4" s="5" t="s">
        <v>32</v>
      </c>
      <c r="E4" s="6">
        <v>318.64130434782606</v>
      </c>
      <c r="F4" s="6">
        <v>177.07065217391303</v>
      </c>
      <c r="G4" s="6">
        <v>0</v>
      </c>
      <c r="H4" s="8">
        <f>G4/F4</f>
        <v>0</v>
      </c>
      <c r="I4" s="6">
        <v>27.097826086956523</v>
      </c>
      <c r="J4" s="6">
        <v>0</v>
      </c>
      <c r="K4" s="8">
        <f>J4/I4</f>
        <v>0</v>
      </c>
      <c r="L4" s="6">
        <v>844.58423913043475</v>
      </c>
      <c r="M4" s="6">
        <v>0</v>
      </c>
      <c r="N4" s="8">
        <f>M4/L4</f>
        <v>0</v>
      </c>
    </row>
    <row r="5" spans="1:14" x14ac:dyDescent="0.3">
      <c r="A5" s="5" t="s">
        <v>31</v>
      </c>
      <c r="B5" s="5" t="s">
        <v>55</v>
      </c>
      <c r="C5" s="5" t="s">
        <v>56</v>
      </c>
      <c r="D5" s="5" t="s">
        <v>32</v>
      </c>
      <c r="E5" s="6">
        <v>28.054347826086957</v>
      </c>
      <c r="F5" s="6">
        <v>61.277173913043477</v>
      </c>
      <c r="G5" s="6">
        <v>0</v>
      </c>
      <c r="H5" s="8">
        <f>G5/F5</f>
        <v>0</v>
      </c>
      <c r="I5" s="6">
        <v>0</v>
      </c>
      <c r="J5" s="6">
        <v>0</v>
      </c>
      <c r="K5" s="8" t="s">
        <v>1118</v>
      </c>
      <c r="L5" s="6">
        <v>87.673913043478265</v>
      </c>
      <c r="M5" s="6">
        <v>0</v>
      </c>
      <c r="N5" s="8">
        <f>M5/L5</f>
        <v>0</v>
      </c>
    </row>
    <row r="6" spans="1:14" x14ac:dyDescent="0.3">
      <c r="A6" s="5" t="s">
        <v>31</v>
      </c>
      <c r="B6" s="5" t="s">
        <v>57</v>
      </c>
      <c r="C6" s="5" t="s">
        <v>58</v>
      </c>
      <c r="D6" s="5" t="s">
        <v>59</v>
      </c>
      <c r="E6" s="6">
        <v>43.586956521739133</v>
      </c>
      <c r="F6" s="6">
        <v>24.658804347826088</v>
      </c>
      <c r="G6" s="6">
        <v>0</v>
      </c>
      <c r="H6" s="8">
        <f>G6/F6</f>
        <v>0</v>
      </c>
      <c r="I6" s="6">
        <v>26.054673913043477</v>
      </c>
      <c r="J6" s="6">
        <v>0</v>
      </c>
      <c r="K6" s="8">
        <f>J6/I6</f>
        <v>0</v>
      </c>
      <c r="L6" s="6">
        <v>102.93391304347826</v>
      </c>
      <c r="M6" s="6">
        <v>0</v>
      </c>
      <c r="N6" s="8">
        <f>M6/L6</f>
        <v>0</v>
      </c>
    </row>
    <row r="7" spans="1:14" x14ac:dyDescent="0.3">
      <c r="A7" s="5" t="s">
        <v>31</v>
      </c>
      <c r="B7" s="5" t="s">
        <v>60</v>
      </c>
      <c r="C7" s="5" t="s">
        <v>58</v>
      </c>
      <c r="D7" s="5" t="s">
        <v>59</v>
      </c>
      <c r="E7" s="6">
        <v>113.84782608695652</v>
      </c>
      <c r="F7" s="6">
        <v>51.309456521739136</v>
      </c>
      <c r="G7" s="6">
        <v>0</v>
      </c>
      <c r="H7" s="8">
        <f>G7/F7</f>
        <v>0</v>
      </c>
      <c r="I7" s="6">
        <v>110.33054347826086</v>
      </c>
      <c r="J7" s="6">
        <v>0</v>
      </c>
      <c r="K7" s="8">
        <f>J7/I7</f>
        <v>0</v>
      </c>
      <c r="L7" s="6">
        <v>257.48923913043478</v>
      </c>
      <c r="M7" s="6">
        <v>0</v>
      </c>
      <c r="N7" s="8">
        <f>M7/L7</f>
        <v>0</v>
      </c>
    </row>
    <row r="8" spans="1:14" x14ac:dyDescent="0.3">
      <c r="A8" s="5" t="s">
        <v>31</v>
      </c>
      <c r="B8" s="5" t="s">
        <v>61</v>
      </c>
      <c r="C8" s="5" t="s">
        <v>62</v>
      </c>
      <c r="D8" s="5" t="s">
        <v>52</v>
      </c>
      <c r="E8" s="6">
        <v>332.21739130434781</v>
      </c>
      <c r="F8" s="6">
        <v>229.84967391304346</v>
      </c>
      <c r="G8" s="6">
        <v>0</v>
      </c>
      <c r="H8" s="8">
        <f>G8/F8</f>
        <v>0</v>
      </c>
      <c r="I8" s="6">
        <v>212.17586956521728</v>
      </c>
      <c r="J8" s="6">
        <v>0</v>
      </c>
      <c r="K8" s="8">
        <f>J8/I8</f>
        <v>0</v>
      </c>
      <c r="L8" s="6">
        <v>776.12934782608693</v>
      </c>
      <c r="M8" s="6">
        <v>0</v>
      </c>
      <c r="N8" s="8">
        <f>M8/L8</f>
        <v>0</v>
      </c>
    </row>
    <row r="9" spans="1:14" x14ac:dyDescent="0.3">
      <c r="A9" s="5" t="s">
        <v>31</v>
      </c>
      <c r="B9" s="5" t="s">
        <v>63</v>
      </c>
      <c r="C9" s="5" t="s">
        <v>62</v>
      </c>
      <c r="D9" s="5" t="s">
        <v>52</v>
      </c>
      <c r="E9" s="6">
        <v>40.891304347826086</v>
      </c>
      <c r="F9" s="6">
        <v>27.219782608695656</v>
      </c>
      <c r="G9" s="6">
        <v>0</v>
      </c>
      <c r="H9" s="8">
        <f>G9/F9</f>
        <v>0</v>
      </c>
      <c r="I9" s="6">
        <v>45.959239130434781</v>
      </c>
      <c r="J9" s="6">
        <v>0</v>
      </c>
      <c r="K9" s="8">
        <f>J9/I9</f>
        <v>0</v>
      </c>
      <c r="L9" s="6">
        <v>87.559021739130444</v>
      </c>
      <c r="M9" s="6">
        <v>0</v>
      </c>
      <c r="N9" s="8">
        <f>M9/L9</f>
        <v>0</v>
      </c>
    </row>
    <row r="10" spans="1:14" x14ac:dyDescent="0.3">
      <c r="A10" s="5" t="s">
        <v>31</v>
      </c>
      <c r="B10" s="5" t="s">
        <v>64</v>
      </c>
      <c r="C10" s="5" t="s">
        <v>65</v>
      </c>
      <c r="D10" s="5" t="s">
        <v>66</v>
      </c>
      <c r="E10" s="6">
        <v>106.17391304347827</v>
      </c>
      <c r="F10" s="6">
        <v>52.525326086956518</v>
      </c>
      <c r="G10" s="6">
        <v>1.1521739130434783</v>
      </c>
      <c r="H10" s="8">
        <f>G10/F10</f>
        <v>2.1935588008269304E-2</v>
      </c>
      <c r="I10" s="6">
        <v>86.369565217391298</v>
      </c>
      <c r="J10" s="6">
        <v>2.1086956521739131</v>
      </c>
      <c r="K10" s="8">
        <f>J10/I10</f>
        <v>2.4414799899320414E-2</v>
      </c>
      <c r="L10" s="6">
        <v>191.10326086956522</v>
      </c>
      <c r="M10" s="6">
        <v>4.3342391304347823</v>
      </c>
      <c r="N10" s="8">
        <f>M10/L10</f>
        <v>2.2680089867189942E-2</v>
      </c>
    </row>
    <row r="11" spans="1:14" x14ac:dyDescent="0.3">
      <c r="A11" s="5" t="s">
        <v>31</v>
      </c>
      <c r="B11" s="5" t="s">
        <v>67</v>
      </c>
      <c r="C11" s="5" t="s">
        <v>68</v>
      </c>
      <c r="D11" s="5" t="s">
        <v>32</v>
      </c>
      <c r="E11" s="6">
        <v>93.260869565217391</v>
      </c>
      <c r="F11" s="6">
        <v>33.972826086956523</v>
      </c>
      <c r="G11" s="6">
        <v>0.55434782608695654</v>
      </c>
      <c r="H11" s="8">
        <f>G11/F11</f>
        <v>1.6317389217725162E-2</v>
      </c>
      <c r="I11" s="6">
        <v>65.769021739130437</v>
      </c>
      <c r="J11" s="6">
        <v>5.5</v>
      </c>
      <c r="K11" s="8">
        <f>J11/I11</f>
        <v>8.3625996777259015E-2</v>
      </c>
      <c r="L11" s="6">
        <v>169.34239130434781</v>
      </c>
      <c r="M11" s="6">
        <v>8.1059782608695645</v>
      </c>
      <c r="N11" s="8">
        <f>M11/L11</f>
        <v>4.7867389839211787E-2</v>
      </c>
    </row>
    <row r="12" spans="1:14" x14ac:dyDescent="0.3">
      <c r="A12" s="5" t="s">
        <v>31</v>
      </c>
      <c r="B12" s="5" t="s">
        <v>69</v>
      </c>
      <c r="C12" s="5" t="s">
        <v>70</v>
      </c>
      <c r="D12" s="5" t="s">
        <v>71</v>
      </c>
      <c r="E12" s="6">
        <v>71.239130434782609</v>
      </c>
      <c r="F12" s="6">
        <v>33.554347826086953</v>
      </c>
      <c r="G12" s="6">
        <v>0</v>
      </c>
      <c r="H12" s="8">
        <f>G12/F12</f>
        <v>0</v>
      </c>
      <c r="I12" s="6">
        <v>59.883152173913047</v>
      </c>
      <c r="J12" s="6">
        <v>0</v>
      </c>
      <c r="K12" s="8">
        <f>J12/I12</f>
        <v>0</v>
      </c>
      <c r="L12" s="6">
        <v>193.01445652173916</v>
      </c>
      <c r="M12" s="6">
        <v>0</v>
      </c>
      <c r="N12" s="8">
        <f>M12/L12</f>
        <v>0</v>
      </c>
    </row>
    <row r="13" spans="1:14" x14ac:dyDescent="0.3">
      <c r="A13" s="5" t="s">
        <v>31</v>
      </c>
      <c r="B13" s="5" t="s">
        <v>72</v>
      </c>
      <c r="C13" s="5" t="s">
        <v>73</v>
      </c>
      <c r="D13" s="5" t="s">
        <v>74</v>
      </c>
      <c r="E13" s="6">
        <v>125.83695652173913</v>
      </c>
      <c r="F13" s="6">
        <v>64.943478260869597</v>
      </c>
      <c r="G13" s="6">
        <v>0</v>
      </c>
      <c r="H13" s="8">
        <f>G13/F13</f>
        <v>0</v>
      </c>
      <c r="I13" s="6">
        <v>132.34673913043483</v>
      </c>
      <c r="J13" s="6">
        <v>0</v>
      </c>
      <c r="K13" s="8">
        <f>J13/I13</f>
        <v>0</v>
      </c>
      <c r="L13" s="6">
        <v>275.06195652173915</v>
      </c>
      <c r="M13" s="6">
        <v>0</v>
      </c>
      <c r="N13" s="8">
        <f>M13/L13</f>
        <v>0</v>
      </c>
    </row>
    <row r="14" spans="1:14" x14ac:dyDescent="0.3">
      <c r="A14" s="5" t="s">
        <v>31</v>
      </c>
      <c r="B14" s="5" t="s">
        <v>75</v>
      </c>
      <c r="C14" s="5" t="s">
        <v>76</v>
      </c>
      <c r="D14" s="5" t="s">
        <v>32</v>
      </c>
      <c r="E14" s="6">
        <v>137.56521739130434</v>
      </c>
      <c r="F14" s="6">
        <v>55.532608695652172</v>
      </c>
      <c r="G14" s="6">
        <v>0</v>
      </c>
      <c r="H14" s="8">
        <f>G14/F14</f>
        <v>0</v>
      </c>
      <c r="I14" s="6">
        <v>239.51358695652175</v>
      </c>
      <c r="J14" s="6">
        <v>0</v>
      </c>
      <c r="K14" s="8">
        <f>J14/I14</f>
        <v>0</v>
      </c>
      <c r="L14" s="6">
        <v>372.62771739130437</v>
      </c>
      <c r="M14" s="6">
        <v>0</v>
      </c>
      <c r="N14" s="8">
        <f>M14/L14</f>
        <v>0</v>
      </c>
    </row>
    <row r="15" spans="1:14" x14ac:dyDescent="0.3">
      <c r="A15" s="5" t="s">
        <v>31</v>
      </c>
      <c r="B15" s="5" t="s">
        <v>77</v>
      </c>
      <c r="C15" s="5" t="s">
        <v>78</v>
      </c>
      <c r="D15" s="5" t="s">
        <v>79</v>
      </c>
      <c r="E15" s="6">
        <v>119.41304347826087</v>
      </c>
      <c r="F15" s="6">
        <v>20.342391304347824</v>
      </c>
      <c r="G15" s="6">
        <v>0.13043478260869565</v>
      </c>
      <c r="H15" s="8">
        <f>G15/F15</f>
        <v>6.411969008816458E-3</v>
      </c>
      <c r="I15" s="6">
        <v>138.3008695652174</v>
      </c>
      <c r="J15" s="6">
        <v>24.836956521739129</v>
      </c>
      <c r="K15" s="8">
        <f>J15/I15</f>
        <v>0.17958640896344452</v>
      </c>
      <c r="L15" s="6">
        <v>200.18891304347827</v>
      </c>
      <c r="M15" s="6">
        <v>35.525869565217384</v>
      </c>
      <c r="N15" s="8">
        <f>M15/L15</f>
        <v>0.17746172365450458</v>
      </c>
    </row>
    <row r="16" spans="1:14" x14ac:dyDescent="0.3">
      <c r="A16" s="5" t="s">
        <v>31</v>
      </c>
      <c r="B16" s="5" t="s">
        <v>80</v>
      </c>
      <c r="C16" s="5" t="s">
        <v>68</v>
      </c>
      <c r="D16" s="5" t="s">
        <v>32</v>
      </c>
      <c r="E16" s="6">
        <v>59.228260869565219</v>
      </c>
      <c r="F16" s="6">
        <v>41.334239130434774</v>
      </c>
      <c r="G16" s="6">
        <v>0.34782608695652173</v>
      </c>
      <c r="H16" s="8">
        <f>G16/F16</f>
        <v>8.4149628558280211E-3</v>
      </c>
      <c r="I16" s="6">
        <v>58.699456521739137</v>
      </c>
      <c r="J16" s="6">
        <v>0.97826086956521741</v>
      </c>
      <c r="K16" s="8">
        <f>J16/I16</f>
        <v>1.6665586489764551E-2</v>
      </c>
      <c r="L16" s="6">
        <v>144.2983695652174</v>
      </c>
      <c r="M16" s="6">
        <v>2.6440217391304346</v>
      </c>
      <c r="N16" s="8">
        <f>M16/L16</f>
        <v>1.8323296008798194E-2</v>
      </c>
    </row>
    <row r="17" spans="1:14" x14ac:dyDescent="0.3">
      <c r="A17" s="5" t="s">
        <v>31</v>
      </c>
      <c r="B17" s="5" t="s">
        <v>81</v>
      </c>
      <c r="C17" s="5" t="s">
        <v>82</v>
      </c>
      <c r="D17" s="5" t="s">
        <v>83</v>
      </c>
      <c r="E17" s="6">
        <v>128.69565217391303</v>
      </c>
      <c r="F17" s="6">
        <v>82.62826086956521</v>
      </c>
      <c r="G17" s="6">
        <v>39.173913043478258</v>
      </c>
      <c r="H17" s="8">
        <f>G17/F17</f>
        <v>0.47409823989055222</v>
      </c>
      <c r="I17" s="6">
        <v>71.51032608695651</v>
      </c>
      <c r="J17" s="6">
        <v>25.478260869565219</v>
      </c>
      <c r="K17" s="8">
        <f>J17/I17</f>
        <v>0.35628785748485708</v>
      </c>
      <c r="L17" s="6">
        <v>266.00239130434784</v>
      </c>
      <c r="M17" s="6">
        <v>37.715434782608689</v>
      </c>
      <c r="N17" s="8">
        <f>M17/L17</f>
        <v>0.1417860741689965</v>
      </c>
    </row>
    <row r="18" spans="1:14" x14ac:dyDescent="0.3">
      <c r="A18" s="5" t="s">
        <v>31</v>
      </c>
      <c r="B18" s="5" t="s">
        <v>84</v>
      </c>
      <c r="C18" s="5" t="s">
        <v>85</v>
      </c>
      <c r="D18" s="5" t="s">
        <v>86</v>
      </c>
      <c r="E18" s="6">
        <v>54.532608695652172</v>
      </c>
      <c r="F18" s="6">
        <v>29.472826086956523</v>
      </c>
      <c r="G18" s="6">
        <v>0</v>
      </c>
      <c r="H18" s="8">
        <f>G18/F18</f>
        <v>0</v>
      </c>
      <c r="I18" s="6">
        <v>56.404891304347828</v>
      </c>
      <c r="J18" s="6">
        <v>2.4782608695652173</v>
      </c>
      <c r="K18" s="8">
        <f>J18/I18</f>
        <v>4.3936985113455701E-2</v>
      </c>
      <c r="L18" s="6">
        <v>112.14945652173913</v>
      </c>
      <c r="M18" s="6">
        <v>5.9565217391304346</v>
      </c>
      <c r="N18" s="8">
        <f>M18/L18</f>
        <v>5.3112354922342564E-2</v>
      </c>
    </row>
    <row r="19" spans="1:14" x14ac:dyDescent="0.3">
      <c r="A19" s="5" t="s">
        <v>31</v>
      </c>
      <c r="B19" s="5" t="s">
        <v>87</v>
      </c>
      <c r="C19" s="5" t="s">
        <v>88</v>
      </c>
      <c r="D19" s="5" t="s">
        <v>71</v>
      </c>
      <c r="E19" s="6">
        <v>168.34782608695653</v>
      </c>
      <c r="F19" s="6">
        <v>96.740869565217395</v>
      </c>
      <c r="G19" s="6">
        <v>0</v>
      </c>
      <c r="H19" s="8">
        <f>G19/F19</f>
        <v>0</v>
      </c>
      <c r="I19" s="6">
        <v>100.40326086956524</v>
      </c>
      <c r="J19" s="6">
        <v>0</v>
      </c>
      <c r="K19" s="8">
        <f>J19/I19</f>
        <v>0</v>
      </c>
      <c r="L19" s="6">
        <v>359.7570652173913</v>
      </c>
      <c r="M19" s="6">
        <v>0</v>
      </c>
      <c r="N19" s="8">
        <f>M19/L19</f>
        <v>0</v>
      </c>
    </row>
    <row r="20" spans="1:14" x14ac:dyDescent="0.3">
      <c r="A20" s="5" t="s">
        <v>31</v>
      </c>
      <c r="B20" s="5" t="s">
        <v>89</v>
      </c>
      <c r="C20" s="5" t="s">
        <v>90</v>
      </c>
      <c r="D20" s="5" t="s">
        <v>91</v>
      </c>
      <c r="E20" s="6">
        <v>75.663043478260875</v>
      </c>
      <c r="F20" s="6">
        <v>41.638586956521735</v>
      </c>
      <c r="G20" s="6">
        <v>0.95652173913043481</v>
      </c>
      <c r="H20" s="8">
        <f>G20/F20</f>
        <v>2.2972002871500363E-2</v>
      </c>
      <c r="I20" s="6">
        <v>63.722282608695672</v>
      </c>
      <c r="J20" s="6">
        <v>8.8586956521739122</v>
      </c>
      <c r="K20" s="8">
        <f>J20/I20</f>
        <v>0.13902037544030221</v>
      </c>
      <c r="L20" s="6">
        <v>124.09239130434783</v>
      </c>
      <c r="M20" s="6">
        <v>10.125</v>
      </c>
      <c r="N20" s="8">
        <f>M20/L20</f>
        <v>8.1592432006306656E-2</v>
      </c>
    </row>
    <row r="21" spans="1:14" x14ac:dyDescent="0.3">
      <c r="A21" s="5" t="s">
        <v>31</v>
      </c>
      <c r="B21" s="5" t="s">
        <v>92</v>
      </c>
      <c r="C21" s="5" t="s">
        <v>93</v>
      </c>
      <c r="D21" s="5" t="s">
        <v>94</v>
      </c>
      <c r="E21" s="6">
        <v>86.5</v>
      </c>
      <c r="F21" s="6">
        <v>37.868260869565212</v>
      </c>
      <c r="G21" s="6">
        <v>2.8043478260869565</v>
      </c>
      <c r="H21" s="8">
        <f>G21/F21</f>
        <v>7.4055363560168563E-2</v>
      </c>
      <c r="I21" s="6">
        <v>100.51141304347827</v>
      </c>
      <c r="J21" s="6">
        <v>42.956521739130437</v>
      </c>
      <c r="K21" s="8">
        <f>J21/I21</f>
        <v>0.42737954266495798</v>
      </c>
      <c r="L21" s="6">
        <v>194.52086956521737</v>
      </c>
      <c r="M21" s="6">
        <v>68.325217391304335</v>
      </c>
      <c r="N21" s="8">
        <f>M21/L21</f>
        <v>0.35124877625738155</v>
      </c>
    </row>
    <row r="22" spans="1:14" x14ac:dyDescent="0.3">
      <c r="A22" s="5" t="s">
        <v>31</v>
      </c>
      <c r="B22" s="5" t="s">
        <v>95</v>
      </c>
      <c r="C22" s="5" t="s">
        <v>96</v>
      </c>
      <c r="D22" s="5" t="s">
        <v>52</v>
      </c>
      <c r="E22" s="6">
        <v>64.858695652173907</v>
      </c>
      <c r="F22" s="6">
        <v>24.722826086956523</v>
      </c>
      <c r="G22" s="6">
        <v>1.3043478260869565</v>
      </c>
      <c r="H22" s="8">
        <f>G22/F22</f>
        <v>5.2758848098483184E-2</v>
      </c>
      <c r="I22" s="6">
        <v>58.706521739130437</v>
      </c>
      <c r="J22" s="6">
        <v>0</v>
      </c>
      <c r="K22" s="8">
        <f>J22/I22</f>
        <v>0</v>
      </c>
      <c r="L22" s="6">
        <v>143.86141304347825</v>
      </c>
      <c r="M22" s="6">
        <v>0</v>
      </c>
      <c r="N22" s="8">
        <f>M22/L22</f>
        <v>0</v>
      </c>
    </row>
    <row r="23" spans="1:14" x14ac:dyDescent="0.3">
      <c r="A23" s="5" t="s">
        <v>31</v>
      </c>
      <c r="B23" s="5" t="s">
        <v>97</v>
      </c>
      <c r="C23" s="5" t="s">
        <v>98</v>
      </c>
      <c r="D23" s="5" t="s">
        <v>99</v>
      </c>
      <c r="E23" s="6">
        <v>118.19565217391305</v>
      </c>
      <c r="F23" s="6">
        <v>52.317934782608695</v>
      </c>
      <c r="G23" s="6">
        <v>0</v>
      </c>
      <c r="H23" s="8">
        <f>G23/F23</f>
        <v>0</v>
      </c>
      <c r="I23" s="6">
        <v>96.35847826086956</v>
      </c>
      <c r="J23" s="6">
        <v>0</v>
      </c>
      <c r="K23" s="8">
        <f>J23/I23</f>
        <v>0</v>
      </c>
      <c r="L23" s="6">
        <v>244.84782608695653</v>
      </c>
      <c r="M23" s="6">
        <v>0</v>
      </c>
      <c r="N23" s="8">
        <f>M23/L23</f>
        <v>0</v>
      </c>
    </row>
    <row r="24" spans="1:14" x14ac:dyDescent="0.3">
      <c r="A24" s="5" t="s">
        <v>31</v>
      </c>
      <c r="B24" s="5" t="s">
        <v>100</v>
      </c>
      <c r="C24" s="5" t="s">
        <v>101</v>
      </c>
      <c r="D24" s="5" t="s">
        <v>102</v>
      </c>
      <c r="E24" s="6">
        <v>141.67391304347825</v>
      </c>
      <c r="F24" s="6">
        <v>46.263586956521742</v>
      </c>
      <c r="G24" s="6">
        <v>0</v>
      </c>
      <c r="H24" s="8">
        <f>G24/F24</f>
        <v>0</v>
      </c>
      <c r="I24" s="6">
        <v>144.5108695652174</v>
      </c>
      <c r="J24" s="6">
        <v>0</v>
      </c>
      <c r="K24" s="8">
        <f>J24/I24</f>
        <v>0</v>
      </c>
      <c r="L24" s="6">
        <v>267.16304347826087</v>
      </c>
      <c r="M24" s="6">
        <v>0</v>
      </c>
      <c r="N24" s="8">
        <f>M24/L24</f>
        <v>0</v>
      </c>
    </row>
    <row r="25" spans="1:14" x14ac:dyDescent="0.3">
      <c r="A25" s="5" t="s">
        <v>31</v>
      </c>
      <c r="B25" s="5" t="s">
        <v>103</v>
      </c>
      <c r="C25" s="5" t="s">
        <v>104</v>
      </c>
      <c r="D25" s="5" t="s">
        <v>105</v>
      </c>
      <c r="E25" s="6">
        <v>166.91304347826087</v>
      </c>
      <c r="F25" s="6">
        <v>53.589673913043477</v>
      </c>
      <c r="G25" s="6">
        <v>0</v>
      </c>
      <c r="H25" s="8">
        <f>G25/F25</f>
        <v>0</v>
      </c>
      <c r="I25" s="6">
        <v>114.95652173913044</v>
      </c>
      <c r="J25" s="6">
        <v>0</v>
      </c>
      <c r="K25" s="8">
        <f>J25/I25</f>
        <v>0</v>
      </c>
      <c r="L25" s="6">
        <v>389.9021739130435</v>
      </c>
      <c r="M25" s="6">
        <v>0</v>
      </c>
      <c r="N25" s="8">
        <f>M25/L25</f>
        <v>0</v>
      </c>
    </row>
    <row r="26" spans="1:14" x14ac:dyDescent="0.3">
      <c r="A26" s="5" t="s">
        <v>31</v>
      </c>
      <c r="B26" s="5" t="s">
        <v>106</v>
      </c>
      <c r="C26" s="5" t="s">
        <v>82</v>
      </c>
      <c r="D26" s="5" t="s">
        <v>83</v>
      </c>
      <c r="E26" s="6">
        <v>183.46739130434781</v>
      </c>
      <c r="F26" s="6">
        <v>54.736413043478258</v>
      </c>
      <c r="G26" s="6">
        <v>2.3586956521739131</v>
      </c>
      <c r="H26" s="8">
        <f>G26/F26</f>
        <v>4.3091892965298119E-2</v>
      </c>
      <c r="I26" s="6">
        <v>146.39945652173913</v>
      </c>
      <c r="J26" s="6">
        <v>34.434782608695649</v>
      </c>
      <c r="K26" s="8">
        <f>J26/I26</f>
        <v>0.23521113689095127</v>
      </c>
      <c r="L26" s="6">
        <v>373.55163043478262</v>
      </c>
      <c r="M26" s="6">
        <v>0</v>
      </c>
      <c r="N26" s="8">
        <f>M26/L26</f>
        <v>0</v>
      </c>
    </row>
    <row r="27" spans="1:14" x14ac:dyDescent="0.3">
      <c r="A27" s="5" t="s">
        <v>31</v>
      </c>
      <c r="B27" s="5" t="s">
        <v>107</v>
      </c>
      <c r="C27" s="5" t="s">
        <v>48</v>
      </c>
      <c r="D27" s="5" t="s">
        <v>49</v>
      </c>
      <c r="E27" s="6">
        <v>64.663043478260875</v>
      </c>
      <c r="F27" s="6">
        <v>42.332717391304342</v>
      </c>
      <c r="G27" s="6">
        <v>0</v>
      </c>
      <c r="H27" s="8">
        <f>G27/F27</f>
        <v>0</v>
      </c>
      <c r="I27" s="6">
        <v>58.720760869565218</v>
      </c>
      <c r="J27" s="6">
        <v>3.5543478260869565</v>
      </c>
      <c r="K27" s="8">
        <f>J27/I27</f>
        <v>6.0529662311122466E-2</v>
      </c>
      <c r="L27" s="6">
        <v>163.97086956521738</v>
      </c>
      <c r="M27" s="6">
        <v>14.185108695652175</v>
      </c>
      <c r="N27" s="8">
        <f>M27/L27</f>
        <v>8.6509931509573562E-2</v>
      </c>
    </row>
    <row r="28" spans="1:14" x14ac:dyDescent="0.3">
      <c r="A28" s="5" t="s">
        <v>31</v>
      </c>
      <c r="B28" s="5" t="s">
        <v>108</v>
      </c>
      <c r="C28" s="5" t="s">
        <v>82</v>
      </c>
      <c r="D28" s="5" t="s">
        <v>83</v>
      </c>
      <c r="E28" s="6">
        <v>112.02173913043478</v>
      </c>
      <c r="F28" s="6">
        <v>93.975543478260875</v>
      </c>
      <c r="G28" s="6">
        <v>0</v>
      </c>
      <c r="H28" s="8">
        <f>G28/F28</f>
        <v>0</v>
      </c>
      <c r="I28" s="6">
        <v>51.290760869565219</v>
      </c>
      <c r="J28" s="6">
        <v>0</v>
      </c>
      <c r="K28" s="8">
        <f>J28/I28</f>
        <v>0</v>
      </c>
      <c r="L28" s="6">
        <v>270.10326086956519</v>
      </c>
      <c r="M28" s="6">
        <v>30.695652173913043</v>
      </c>
      <c r="N28" s="8">
        <f>M28/L28</f>
        <v>0.11364413770900823</v>
      </c>
    </row>
    <row r="29" spans="1:14" x14ac:dyDescent="0.3">
      <c r="A29" s="5" t="s">
        <v>31</v>
      </c>
      <c r="B29" s="5" t="s">
        <v>109</v>
      </c>
      <c r="C29" s="5" t="s">
        <v>98</v>
      </c>
      <c r="D29" s="5" t="s">
        <v>99</v>
      </c>
      <c r="E29" s="6">
        <v>87.869565217391298</v>
      </c>
      <c r="F29" s="6">
        <v>65.118369565217392</v>
      </c>
      <c r="G29" s="6">
        <v>0</v>
      </c>
      <c r="H29" s="8">
        <f>G29/F29</f>
        <v>0</v>
      </c>
      <c r="I29" s="6">
        <v>90.023478260869567</v>
      </c>
      <c r="J29" s="6">
        <v>0</v>
      </c>
      <c r="K29" s="8">
        <f>J29/I29</f>
        <v>0</v>
      </c>
      <c r="L29" s="6">
        <v>199.57217391304349</v>
      </c>
      <c r="M29" s="6">
        <v>0</v>
      </c>
      <c r="N29" s="8">
        <f>M29/L29</f>
        <v>0</v>
      </c>
    </row>
    <row r="30" spans="1:14" x14ac:dyDescent="0.3">
      <c r="A30" s="5" t="s">
        <v>31</v>
      </c>
      <c r="B30" s="5" t="s">
        <v>110</v>
      </c>
      <c r="C30" s="5" t="s">
        <v>111</v>
      </c>
      <c r="D30" s="5" t="s">
        <v>112</v>
      </c>
      <c r="E30" s="6">
        <v>54.271739130434781</v>
      </c>
      <c r="F30" s="6">
        <v>24.079347826086959</v>
      </c>
      <c r="G30" s="6">
        <v>0</v>
      </c>
      <c r="H30" s="8">
        <f>G30/F30</f>
        <v>0</v>
      </c>
      <c r="I30" s="6">
        <v>2.1858695652173914</v>
      </c>
      <c r="J30" s="6">
        <v>0</v>
      </c>
      <c r="K30" s="8">
        <f>J30/I30</f>
        <v>0</v>
      </c>
      <c r="L30" s="6">
        <v>153.45228260869567</v>
      </c>
      <c r="M30" s="6">
        <v>0</v>
      </c>
      <c r="N30" s="8">
        <f>M30/L30</f>
        <v>0</v>
      </c>
    </row>
    <row r="31" spans="1:14" x14ac:dyDescent="0.3">
      <c r="A31" s="5" t="s">
        <v>31</v>
      </c>
      <c r="B31" s="5" t="s">
        <v>113</v>
      </c>
      <c r="C31" s="5" t="s">
        <v>114</v>
      </c>
      <c r="D31" s="5" t="s">
        <v>115</v>
      </c>
      <c r="E31" s="6">
        <v>96.760869565217391</v>
      </c>
      <c r="F31" s="6">
        <v>39.822934782608698</v>
      </c>
      <c r="G31" s="6">
        <v>0</v>
      </c>
      <c r="H31" s="8">
        <f>G31/F31</f>
        <v>0</v>
      </c>
      <c r="I31" s="6">
        <v>80.953260869565241</v>
      </c>
      <c r="J31" s="6">
        <v>0</v>
      </c>
      <c r="K31" s="8">
        <f>J31/I31</f>
        <v>0</v>
      </c>
      <c r="L31" s="6">
        <v>207.21663043478262</v>
      </c>
      <c r="M31" s="6">
        <v>0</v>
      </c>
      <c r="N31" s="8">
        <f>M31/L31</f>
        <v>0</v>
      </c>
    </row>
    <row r="32" spans="1:14" x14ac:dyDescent="0.3">
      <c r="A32" s="5" t="s">
        <v>31</v>
      </c>
      <c r="B32" s="5" t="s">
        <v>116</v>
      </c>
      <c r="C32" s="5" t="s">
        <v>117</v>
      </c>
      <c r="D32" s="5" t="s">
        <v>102</v>
      </c>
      <c r="E32" s="6">
        <v>40.260869565217391</v>
      </c>
      <c r="F32" s="6">
        <v>56.597826086956523</v>
      </c>
      <c r="G32" s="6">
        <v>0</v>
      </c>
      <c r="H32" s="8">
        <f>G32/F32</f>
        <v>0</v>
      </c>
      <c r="I32" s="6">
        <v>10.328804347826088</v>
      </c>
      <c r="J32" s="6">
        <v>0</v>
      </c>
      <c r="K32" s="8">
        <f>J32/I32</f>
        <v>0</v>
      </c>
      <c r="L32" s="6">
        <v>127.23641304347827</v>
      </c>
      <c r="M32" s="6">
        <v>0</v>
      </c>
      <c r="N32" s="8">
        <f>M32/L32</f>
        <v>0</v>
      </c>
    </row>
    <row r="33" spans="1:14" x14ac:dyDescent="0.3">
      <c r="A33" s="5" t="s">
        <v>31</v>
      </c>
      <c r="B33" s="5" t="s">
        <v>118</v>
      </c>
      <c r="C33" s="5" t="s">
        <v>119</v>
      </c>
      <c r="D33" s="5" t="s">
        <v>120</v>
      </c>
      <c r="E33" s="6">
        <v>64</v>
      </c>
      <c r="F33" s="6">
        <v>55.841630434782608</v>
      </c>
      <c r="G33" s="6">
        <v>1.0978260869565217</v>
      </c>
      <c r="H33" s="8">
        <f>G33/F33</f>
        <v>1.9659635265103368E-2</v>
      </c>
      <c r="I33" s="6">
        <v>14.8125</v>
      </c>
      <c r="J33" s="6">
        <v>0.2608695652173913</v>
      </c>
      <c r="K33" s="8">
        <f>J33/I33</f>
        <v>1.7611447440836543E-2</v>
      </c>
      <c r="L33" s="6">
        <v>121.42663043478261</v>
      </c>
      <c r="M33" s="6">
        <v>8.6956521739130432E-2</v>
      </c>
      <c r="N33" s="8">
        <f>M33/L33</f>
        <v>7.1612397896385805E-4</v>
      </c>
    </row>
    <row r="34" spans="1:14" x14ac:dyDescent="0.3">
      <c r="A34" s="5" t="s">
        <v>31</v>
      </c>
      <c r="B34" s="5" t="s">
        <v>121</v>
      </c>
      <c r="C34" s="5" t="s">
        <v>122</v>
      </c>
      <c r="D34" s="5" t="s">
        <v>120</v>
      </c>
      <c r="E34" s="6">
        <v>112.81521739130434</v>
      </c>
      <c r="F34" s="6">
        <v>37.413043478260867</v>
      </c>
      <c r="G34" s="6">
        <v>0</v>
      </c>
      <c r="H34" s="8">
        <f>G34/F34</f>
        <v>0</v>
      </c>
      <c r="I34" s="6">
        <v>74.157608695652172</v>
      </c>
      <c r="J34" s="6">
        <v>12.184782608695652</v>
      </c>
      <c r="K34" s="8">
        <f>J34/I34</f>
        <v>0.16430927079516308</v>
      </c>
      <c r="L34" s="6">
        <v>208.00543478260869</v>
      </c>
      <c r="M34" s="6">
        <v>11.432065217391305</v>
      </c>
      <c r="N34" s="8">
        <f>M34/L34</f>
        <v>5.4960415959031172E-2</v>
      </c>
    </row>
    <row r="35" spans="1:14" x14ac:dyDescent="0.3">
      <c r="A35" s="5" t="s">
        <v>31</v>
      </c>
      <c r="B35" s="5" t="s">
        <v>123</v>
      </c>
      <c r="C35" s="5" t="s">
        <v>124</v>
      </c>
      <c r="D35" s="5" t="s">
        <v>125</v>
      </c>
      <c r="E35" s="6">
        <v>67.282608695652172</v>
      </c>
      <c r="F35" s="6">
        <v>32.228260869565219</v>
      </c>
      <c r="G35" s="6">
        <v>1.173913043478261</v>
      </c>
      <c r="H35" s="8">
        <f>G35/F35</f>
        <v>3.6424957841483981E-2</v>
      </c>
      <c r="I35" s="6">
        <v>46.404891304347828</v>
      </c>
      <c r="J35" s="6">
        <v>1.9021739130434783</v>
      </c>
      <c r="K35" s="8">
        <f>J35/I35</f>
        <v>4.099080634771915E-2</v>
      </c>
      <c r="L35" s="6">
        <v>116.51021739130435</v>
      </c>
      <c r="M35" s="6">
        <v>0.3858695652173913</v>
      </c>
      <c r="N35" s="8">
        <f>M35/L35</f>
        <v>3.311894646298981E-3</v>
      </c>
    </row>
    <row r="36" spans="1:14" x14ac:dyDescent="0.3">
      <c r="A36" s="5" t="s">
        <v>31</v>
      </c>
      <c r="B36" s="5" t="s">
        <v>126</v>
      </c>
      <c r="C36" s="5" t="s">
        <v>127</v>
      </c>
      <c r="D36" s="5" t="s">
        <v>71</v>
      </c>
      <c r="E36" s="6">
        <v>52.315217391304351</v>
      </c>
      <c r="F36" s="6">
        <v>28.1875</v>
      </c>
      <c r="G36" s="6">
        <v>8.8695652173913047</v>
      </c>
      <c r="H36" s="8">
        <f>G36/F36</f>
        <v>0.31466306757929241</v>
      </c>
      <c r="I36" s="6">
        <v>31.480978260869566</v>
      </c>
      <c r="J36" s="6">
        <v>3.8152173913043477</v>
      </c>
      <c r="K36" s="8">
        <f>J36/I36</f>
        <v>0.1211911955114372</v>
      </c>
      <c r="L36" s="6">
        <v>94.024456521739125</v>
      </c>
      <c r="M36" s="6">
        <v>16.815217391304348</v>
      </c>
      <c r="N36" s="8">
        <f>M36/L36</f>
        <v>0.17883876188549463</v>
      </c>
    </row>
    <row r="37" spans="1:14" x14ac:dyDescent="0.3">
      <c r="A37" s="5" t="s">
        <v>31</v>
      </c>
      <c r="B37" s="5" t="s">
        <v>128</v>
      </c>
      <c r="C37" s="5" t="s">
        <v>129</v>
      </c>
      <c r="D37" s="5" t="s">
        <v>130</v>
      </c>
      <c r="E37" s="6">
        <v>27.097826086956523</v>
      </c>
      <c r="F37" s="6">
        <v>25.442934782608695</v>
      </c>
      <c r="G37" s="6">
        <v>1</v>
      </c>
      <c r="H37" s="8">
        <f>G37/F37</f>
        <v>3.9303641995087048E-2</v>
      </c>
      <c r="I37" s="6">
        <v>3.5543478260869565</v>
      </c>
      <c r="J37" s="6">
        <v>0</v>
      </c>
      <c r="K37" s="8">
        <f>J37/I37</f>
        <v>0</v>
      </c>
      <c r="L37" s="6">
        <v>58.5</v>
      </c>
      <c r="M37" s="6">
        <v>0</v>
      </c>
      <c r="N37" s="8">
        <f>M37/L37</f>
        <v>0</v>
      </c>
    </row>
    <row r="38" spans="1:14" x14ac:dyDescent="0.3">
      <c r="A38" s="5" t="s">
        <v>31</v>
      </c>
      <c r="B38" s="5" t="s">
        <v>131</v>
      </c>
      <c r="C38" s="5" t="s">
        <v>98</v>
      </c>
      <c r="D38" s="5" t="s">
        <v>99</v>
      </c>
      <c r="E38" s="6">
        <v>51.315217391304351</v>
      </c>
      <c r="F38" s="6">
        <v>62.603260869565219</v>
      </c>
      <c r="G38" s="6">
        <v>0</v>
      </c>
      <c r="H38" s="8">
        <f>G38/F38</f>
        <v>0</v>
      </c>
      <c r="I38" s="6">
        <v>21.15</v>
      </c>
      <c r="J38" s="6">
        <v>5.5760869565217392</v>
      </c>
      <c r="K38" s="8">
        <f>J38/I38</f>
        <v>0.26364477335800185</v>
      </c>
      <c r="L38" s="6">
        <v>123.19565217391305</v>
      </c>
      <c r="M38" s="6">
        <v>0</v>
      </c>
      <c r="N38" s="8">
        <f>M38/L38</f>
        <v>0</v>
      </c>
    </row>
    <row r="39" spans="1:14" x14ac:dyDescent="0.3">
      <c r="A39" s="5" t="s">
        <v>31</v>
      </c>
      <c r="B39" s="5" t="s">
        <v>132</v>
      </c>
      <c r="C39" s="5" t="s">
        <v>133</v>
      </c>
      <c r="D39" s="5" t="s">
        <v>102</v>
      </c>
      <c r="E39" s="6">
        <v>127.23913043478261</v>
      </c>
      <c r="F39" s="6">
        <v>53.408586956521724</v>
      </c>
      <c r="G39" s="6">
        <v>8.445652173913043</v>
      </c>
      <c r="H39" s="8">
        <f>G39/F39</f>
        <v>0.15813285194735421</v>
      </c>
      <c r="I39" s="6">
        <v>121.7717391304348</v>
      </c>
      <c r="J39" s="6">
        <v>0.96739130434782605</v>
      </c>
      <c r="K39" s="8">
        <f>J39/I39</f>
        <v>7.9443006337588142E-3</v>
      </c>
      <c r="L39" s="6">
        <v>233.11467391304348</v>
      </c>
      <c r="M39" s="6">
        <v>25.775869565217388</v>
      </c>
      <c r="N39" s="8">
        <f>M39/L39</f>
        <v>0.11057163040209263</v>
      </c>
    </row>
    <row r="40" spans="1:14" x14ac:dyDescent="0.3">
      <c r="A40" s="5" t="s">
        <v>31</v>
      </c>
      <c r="B40" s="5" t="s">
        <v>134</v>
      </c>
      <c r="C40" s="5" t="s">
        <v>135</v>
      </c>
      <c r="D40" s="5" t="s">
        <v>33</v>
      </c>
      <c r="E40" s="6">
        <v>396.9021739130435</v>
      </c>
      <c r="F40" s="6">
        <v>181.20858695652171</v>
      </c>
      <c r="G40" s="6">
        <v>0</v>
      </c>
      <c r="H40" s="8">
        <f>G40/F40</f>
        <v>0</v>
      </c>
      <c r="I40" s="6">
        <v>299.59380434782611</v>
      </c>
      <c r="J40" s="6">
        <v>0</v>
      </c>
      <c r="K40" s="8">
        <f>J40/I40</f>
        <v>0</v>
      </c>
      <c r="L40" s="6">
        <v>865.58913043478253</v>
      </c>
      <c r="M40" s="6">
        <v>0</v>
      </c>
      <c r="N40" s="8">
        <f>M40/L40</f>
        <v>0</v>
      </c>
    </row>
    <row r="41" spans="1:14" x14ac:dyDescent="0.3">
      <c r="A41" s="5" t="s">
        <v>31</v>
      </c>
      <c r="B41" s="5" t="s">
        <v>136</v>
      </c>
      <c r="C41" s="5" t="s">
        <v>34</v>
      </c>
      <c r="D41" s="5" t="s">
        <v>33</v>
      </c>
      <c r="E41" s="6">
        <v>125.18478260869566</v>
      </c>
      <c r="F41" s="6">
        <v>55.810760869565229</v>
      </c>
      <c r="G41" s="6">
        <v>0.16304347826086957</v>
      </c>
      <c r="H41" s="8">
        <f>G41/F41</f>
        <v>2.9213627572990241E-3</v>
      </c>
      <c r="I41" s="6">
        <v>88.19</v>
      </c>
      <c r="J41" s="6">
        <v>0</v>
      </c>
      <c r="K41" s="8">
        <f>J41/I41</f>
        <v>0</v>
      </c>
      <c r="L41" s="6">
        <v>238.38489130434783</v>
      </c>
      <c r="M41" s="6">
        <v>6.6927173913043481</v>
      </c>
      <c r="N41" s="8">
        <f>M41/L41</f>
        <v>2.8075258271128032E-2</v>
      </c>
    </row>
    <row r="42" spans="1:14" x14ac:dyDescent="0.3">
      <c r="A42" s="5" t="s">
        <v>31</v>
      </c>
      <c r="B42" s="5" t="s">
        <v>137</v>
      </c>
      <c r="C42" s="5" t="s">
        <v>138</v>
      </c>
      <c r="D42" s="5" t="s">
        <v>139</v>
      </c>
      <c r="E42" s="6">
        <v>128.67391304347825</v>
      </c>
      <c r="F42" s="6">
        <v>20.078804347826086</v>
      </c>
      <c r="G42" s="6">
        <v>0</v>
      </c>
      <c r="H42" s="8">
        <f>G42/F42</f>
        <v>0</v>
      </c>
      <c r="I42" s="6">
        <v>110.15760869565217</v>
      </c>
      <c r="J42" s="6">
        <v>0</v>
      </c>
      <c r="K42" s="8">
        <f>J42/I42</f>
        <v>0</v>
      </c>
      <c r="L42" s="6">
        <v>243.68206521739131</v>
      </c>
      <c r="M42" s="6">
        <v>0</v>
      </c>
      <c r="N42" s="8">
        <f>M42/L42</f>
        <v>0</v>
      </c>
    </row>
    <row r="43" spans="1:14" x14ac:dyDescent="0.3">
      <c r="A43" s="5" t="s">
        <v>31</v>
      </c>
      <c r="B43" s="5" t="s">
        <v>140</v>
      </c>
      <c r="C43" s="5" t="s">
        <v>141</v>
      </c>
      <c r="D43" s="5" t="s">
        <v>142</v>
      </c>
      <c r="E43" s="6">
        <v>68.826086956521735</v>
      </c>
      <c r="F43" s="6">
        <v>25.614130434782609</v>
      </c>
      <c r="G43" s="6">
        <v>0</v>
      </c>
      <c r="H43" s="8">
        <f>G43/F43</f>
        <v>0</v>
      </c>
      <c r="I43" s="6">
        <v>73.701086956521735</v>
      </c>
      <c r="J43" s="6">
        <v>0</v>
      </c>
      <c r="K43" s="8">
        <f>J43/I43</f>
        <v>0</v>
      </c>
      <c r="L43" s="6">
        <v>151.23206521739129</v>
      </c>
      <c r="M43" s="6">
        <v>0</v>
      </c>
      <c r="N43" s="8">
        <f>M43/L43</f>
        <v>0</v>
      </c>
    </row>
    <row r="44" spans="1:14" x14ac:dyDescent="0.3">
      <c r="A44" s="5" t="s">
        <v>31</v>
      </c>
      <c r="B44" s="5" t="s">
        <v>143</v>
      </c>
      <c r="C44" s="5" t="s">
        <v>144</v>
      </c>
      <c r="D44" s="5" t="s">
        <v>125</v>
      </c>
      <c r="E44" s="6">
        <v>85.532608695652172</v>
      </c>
      <c r="F44" s="6">
        <v>53.872282608695649</v>
      </c>
      <c r="G44" s="6">
        <v>0</v>
      </c>
      <c r="H44" s="8">
        <f>G44/F44</f>
        <v>0</v>
      </c>
      <c r="I44" s="6">
        <v>70.013586956521735</v>
      </c>
      <c r="J44" s="6">
        <v>0</v>
      </c>
      <c r="K44" s="8">
        <f>J44/I44</f>
        <v>0</v>
      </c>
      <c r="L44" s="6">
        <v>210.95108695652175</v>
      </c>
      <c r="M44" s="6">
        <v>0</v>
      </c>
      <c r="N44" s="8">
        <f>M44/L44</f>
        <v>0</v>
      </c>
    </row>
    <row r="45" spans="1:14" x14ac:dyDescent="0.3">
      <c r="A45" s="5" t="s">
        <v>31</v>
      </c>
      <c r="B45" s="5" t="s">
        <v>145</v>
      </c>
      <c r="C45" s="5" t="s">
        <v>146</v>
      </c>
      <c r="D45" s="5" t="s">
        <v>59</v>
      </c>
      <c r="E45" s="6">
        <v>112.92391304347827</v>
      </c>
      <c r="F45" s="6">
        <v>32.954021739130432</v>
      </c>
      <c r="G45" s="6">
        <v>0.52173913043478259</v>
      </c>
      <c r="H45" s="8">
        <f>G45/F45</f>
        <v>1.5832335566352329E-2</v>
      </c>
      <c r="I45" s="6">
        <v>78.581521739130437</v>
      </c>
      <c r="J45" s="6">
        <v>12.532608695652174</v>
      </c>
      <c r="K45" s="8">
        <f>J45/I45</f>
        <v>0.15948544159347119</v>
      </c>
      <c r="L45" s="6">
        <v>201.77717391304347</v>
      </c>
      <c r="M45" s="6">
        <v>1.0815217391304348</v>
      </c>
      <c r="N45" s="8">
        <f>M45/L45</f>
        <v>5.3599806071053411E-3</v>
      </c>
    </row>
    <row r="46" spans="1:14" x14ac:dyDescent="0.3">
      <c r="A46" s="5" t="s">
        <v>31</v>
      </c>
      <c r="B46" s="5" t="s">
        <v>147</v>
      </c>
      <c r="C46" s="5" t="s">
        <v>148</v>
      </c>
      <c r="D46" s="5" t="s">
        <v>139</v>
      </c>
      <c r="E46" s="6">
        <v>109.46739130434783</v>
      </c>
      <c r="F46" s="6">
        <v>27.113586956521733</v>
      </c>
      <c r="G46" s="6">
        <v>4.0108695652173916</v>
      </c>
      <c r="H46" s="8">
        <f>G46/F46</f>
        <v>0.14792840105033178</v>
      </c>
      <c r="I46" s="6">
        <v>117.633152173913</v>
      </c>
      <c r="J46" s="6">
        <v>35.554347826086953</v>
      </c>
      <c r="K46" s="8">
        <f>J46/I46</f>
        <v>0.30224768416918857</v>
      </c>
      <c r="L46" s="6">
        <v>311.35478260869564</v>
      </c>
      <c r="M46" s="6">
        <v>31.623804347826084</v>
      </c>
      <c r="N46" s="8">
        <f>M46/L46</f>
        <v>0.10156839115450569</v>
      </c>
    </row>
    <row r="47" spans="1:14" x14ac:dyDescent="0.3">
      <c r="A47" s="5" t="s">
        <v>31</v>
      </c>
      <c r="B47" s="5" t="s">
        <v>149</v>
      </c>
      <c r="C47" s="5" t="s">
        <v>150</v>
      </c>
      <c r="D47" s="5" t="s">
        <v>151</v>
      </c>
      <c r="E47" s="6">
        <v>15.554347826086957</v>
      </c>
      <c r="F47" s="6">
        <v>28.043478260869566</v>
      </c>
      <c r="G47" s="6">
        <v>8.6956521739130432E-2</v>
      </c>
      <c r="H47" s="8">
        <f>G47/F47</f>
        <v>3.1007751937984496E-3</v>
      </c>
      <c r="I47" s="6">
        <v>0.21739130434782608</v>
      </c>
      <c r="J47" s="6">
        <v>0.20652173913043478</v>
      </c>
      <c r="K47" s="8">
        <f>J47/I47</f>
        <v>0.95000000000000007</v>
      </c>
      <c r="L47" s="6">
        <v>34.432065217391305</v>
      </c>
      <c r="M47" s="6">
        <v>8.4157608695652169</v>
      </c>
      <c r="N47" s="8">
        <f>M47/L47</f>
        <v>0.24441638386867648</v>
      </c>
    </row>
    <row r="48" spans="1:14" x14ac:dyDescent="0.3">
      <c r="A48" s="5" t="s">
        <v>31</v>
      </c>
      <c r="B48" s="5" t="s">
        <v>152</v>
      </c>
      <c r="C48" s="5" t="s">
        <v>153</v>
      </c>
      <c r="D48" s="5" t="s">
        <v>139</v>
      </c>
      <c r="E48" s="6">
        <v>74.228260869565219</v>
      </c>
      <c r="F48" s="6">
        <v>29.048913043478262</v>
      </c>
      <c r="G48" s="6">
        <v>4.5543478260869561</v>
      </c>
      <c r="H48" s="8">
        <f>G48/F48</f>
        <v>0.15678203928905518</v>
      </c>
      <c r="I48" s="6">
        <v>47.480978260869563</v>
      </c>
      <c r="J48" s="6">
        <v>6.9239130434782608</v>
      </c>
      <c r="K48" s="8">
        <f>J48/I48</f>
        <v>0.14582498712298977</v>
      </c>
      <c r="L48" s="6">
        <v>171.77173913043478</v>
      </c>
      <c r="M48" s="6">
        <v>0</v>
      </c>
      <c r="N48" s="8">
        <f>M48/L48</f>
        <v>0</v>
      </c>
    </row>
    <row r="49" spans="1:14" x14ac:dyDescent="0.3">
      <c r="A49" s="5" t="s">
        <v>31</v>
      </c>
      <c r="B49" s="5" t="s">
        <v>154</v>
      </c>
      <c r="C49" s="5" t="s">
        <v>155</v>
      </c>
      <c r="D49" s="5" t="s">
        <v>86</v>
      </c>
      <c r="E49" s="6">
        <v>132.27173913043478</v>
      </c>
      <c r="F49" s="6">
        <v>36.095760869565204</v>
      </c>
      <c r="G49" s="6">
        <v>0</v>
      </c>
      <c r="H49" s="8">
        <f>G49/F49</f>
        <v>0</v>
      </c>
      <c r="I49" s="6">
        <v>122.05271739130436</v>
      </c>
      <c r="J49" s="6">
        <v>0</v>
      </c>
      <c r="K49" s="8">
        <f>J49/I49</f>
        <v>0</v>
      </c>
      <c r="L49" s="6">
        <v>279.73641304347825</v>
      </c>
      <c r="M49" s="6">
        <v>25.65195652173913</v>
      </c>
      <c r="N49" s="8">
        <f>M49/L49</f>
        <v>9.1700455591929519E-2</v>
      </c>
    </row>
    <row r="50" spans="1:14" x14ac:dyDescent="0.3">
      <c r="A50" s="5" t="s">
        <v>31</v>
      </c>
      <c r="B50" s="5" t="s">
        <v>156</v>
      </c>
      <c r="C50" s="5" t="s">
        <v>157</v>
      </c>
      <c r="D50" s="5" t="s">
        <v>158</v>
      </c>
      <c r="E50" s="6">
        <v>95.804347826086953</v>
      </c>
      <c r="F50" s="6">
        <v>43.206521739130437</v>
      </c>
      <c r="G50" s="6">
        <v>0</v>
      </c>
      <c r="H50" s="8">
        <f>G50/F50</f>
        <v>0</v>
      </c>
      <c r="I50" s="6">
        <v>92.989130434782609</v>
      </c>
      <c r="J50" s="6">
        <v>0.11956521739130435</v>
      </c>
      <c r="K50" s="8">
        <f>J50/I50</f>
        <v>1.2857977790765634E-3</v>
      </c>
      <c r="L50" s="6">
        <v>196.83695652173913</v>
      </c>
      <c r="M50" s="6">
        <v>0</v>
      </c>
      <c r="N50" s="8">
        <f>M50/L50</f>
        <v>0</v>
      </c>
    </row>
    <row r="51" spans="1:14" x14ac:dyDescent="0.3">
      <c r="A51" s="5" t="s">
        <v>31</v>
      </c>
      <c r="B51" s="5" t="s">
        <v>159</v>
      </c>
      <c r="C51" s="5" t="s">
        <v>157</v>
      </c>
      <c r="D51" s="5" t="s">
        <v>158</v>
      </c>
      <c r="E51" s="6">
        <v>94.989130434782609</v>
      </c>
      <c r="F51" s="6">
        <v>11.852717391304351</v>
      </c>
      <c r="G51" s="6">
        <v>0</v>
      </c>
      <c r="H51" s="8">
        <f>G51/F51</f>
        <v>0</v>
      </c>
      <c r="I51" s="6">
        <v>64.492934782608714</v>
      </c>
      <c r="J51" s="6">
        <v>0</v>
      </c>
      <c r="K51" s="8">
        <f>J51/I51</f>
        <v>0</v>
      </c>
      <c r="L51" s="6">
        <v>213.1</v>
      </c>
      <c r="M51" s="6">
        <v>0</v>
      </c>
      <c r="N51" s="8">
        <f>M51/L51</f>
        <v>0</v>
      </c>
    </row>
    <row r="52" spans="1:14" x14ac:dyDescent="0.3">
      <c r="A52" s="5" t="s">
        <v>31</v>
      </c>
      <c r="B52" s="5" t="s">
        <v>160</v>
      </c>
      <c r="C52" s="5" t="s">
        <v>98</v>
      </c>
      <c r="D52" s="5" t="s">
        <v>99</v>
      </c>
      <c r="E52" s="6">
        <v>160.66304347826087</v>
      </c>
      <c r="F52" s="6">
        <v>90.08619565217387</v>
      </c>
      <c r="G52" s="6">
        <v>10.978260869565217</v>
      </c>
      <c r="H52" s="8">
        <f>G52/F52</f>
        <v>0.1218639636193839</v>
      </c>
      <c r="I52" s="6">
        <v>115.20163043478261</v>
      </c>
      <c r="J52" s="6">
        <v>3.6086956521739131</v>
      </c>
      <c r="K52" s="8">
        <f>J52/I52</f>
        <v>3.1325039746002988E-2</v>
      </c>
      <c r="L52" s="6">
        <v>287.90673913043474</v>
      </c>
      <c r="M52" s="6">
        <v>68.197608695652164</v>
      </c>
      <c r="N52" s="8">
        <f>M52/L52</f>
        <v>0.23687395752398685</v>
      </c>
    </row>
    <row r="53" spans="1:14" x14ac:dyDescent="0.3">
      <c r="A53" s="5" t="s">
        <v>31</v>
      </c>
      <c r="B53" s="5" t="s">
        <v>161</v>
      </c>
      <c r="C53" s="5" t="s">
        <v>162</v>
      </c>
      <c r="D53" s="5" t="s">
        <v>35</v>
      </c>
      <c r="E53" s="6">
        <v>113.19565217391305</v>
      </c>
      <c r="F53" s="6">
        <v>60.888586956521742</v>
      </c>
      <c r="G53" s="6">
        <v>10.826086956521738</v>
      </c>
      <c r="H53" s="8">
        <f>G53/F53</f>
        <v>0.1778015798634355</v>
      </c>
      <c r="I53" s="6">
        <v>124.6820652173913</v>
      </c>
      <c r="J53" s="6">
        <v>2.7717391304347827</v>
      </c>
      <c r="K53" s="8">
        <f>J53/I53</f>
        <v>2.223045572434235E-2</v>
      </c>
      <c r="L53" s="6">
        <v>354.875</v>
      </c>
      <c r="M53" s="6">
        <v>50.372282608695649</v>
      </c>
      <c r="N53" s="8">
        <f>M53/L53</f>
        <v>0.14194373401534527</v>
      </c>
    </row>
    <row r="54" spans="1:14" x14ac:dyDescent="0.3">
      <c r="A54" s="5" t="s">
        <v>31</v>
      </c>
      <c r="B54" s="5" t="s">
        <v>163</v>
      </c>
      <c r="C54" s="5" t="s">
        <v>164</v>
      </c>
      <c r="D54" s="5" t="s">
        <v>71</v>
      </c>
      <c r="E54" s="6">
        <v>169.13043478260869</v>
      </c>
      <c r="F54" s="6">
        <v>110.22010869565217</v>
      </c>
      <c r="G54" s="6">
        <v>0</v>
      </c>
      <c r="H54" s="8">
        <f>G54/F54</f>
        <v>0</v>
      </c>
      <c r="I54" s="6">
        <v>81.945652173913047</v>
      </c>
      <c r="J54" s="6">
        <v>0</v>
      </c>
      <c r="K54" s="8">
        <f>J54/I54</f>
        <v>0</v>
      </c>
      <c r="L54" s="6">
        <v>318.13586956521738</v>
      </c>
      <c r="M54" s="6">
        <v>0</v>
      </c>
      <c r="N54" s="8">
        <f>M54/L54</f>
        <v>0</v>
      </c>
    </row>
    <row r="55" spans="1:14" x14ac:dyDescent="0.3">
      <c r="A55" s="5" t="s">
        <v>31</v>
      </c>
      <c r="B55" s="5" t="s">
        <v>165</v>
      </c>
      <c r="C55" s="5" t="s">
        <v>166</v>
      </c>
      <c r="D55" s="5" t="s">
        <v>83</v>
      </c>
      <c r="E55" s="6">
        <v>160.93478260869566</v>
      </c>
      <c r="F55" s="6">
        <v>59.073695652173889</v>
      </c>
      <c r="G55" s="6">
        <v>3.3586956521739131</v>
      </c>
      <c r="H55" s="8">
        <f>G55/F55</f>
        <v>5.6856027290893126E-2</v>
      </c>
      <c r="I55" s="6">
        <v>156.56869565217394</v>
      </c>
      <c r="J55" s="6">
        <v>14.532608695652174</v>
      </c>
      <c r="K55" s="8">
        <f>J55/I55</f>
        <v>9.2819376409299409E-2</v>
      </c>
      <c r="L55" s="6">
        <v>299.11510869565217</v>
      </c>
      <c r="M55" s="6">
        <v>105.57956521739136</v>
      </c>
      <c r="N55" s="8">
        <f>M55/L55</f>
        <v>0.35297302659765656</v>
      </c>
    </row>
    <row r="56" spans="1:14" x14ac:dyDescent="0.3">
      <c r="A56" s="5" t="s">
        <v>31</v>
      </c>
      <c r="B56" s="5" t="s">
        <v>167</v>
      </c>
      <c r="C56" s="5" t="s">
        <v>168</v>
      </c>
      <c r="D56" s="5" t="s">
        <v>120</v>
      </c>
      <c r="E56" s="6">
        <v>492.18478260869563</v>
      </c>
      <c r="F56" s="6">
        <v>169.91576086956522</v>
      </c>
      <c r="G56" s="6">
        <v>12.75</v>
      </c>
      <c r="H56" s="8">
        <f>G56/F56</f>
        <v>7.5037182747205292E-2</v>
      </c>
      <c r="I56" s="6">
        <v>328.99456521739131</v>
      </c>
      <c r="J56" s="6">
        <v>137.32608695652175</v>
      </c>
      <c r="K56" s="8">
        <f>J56/I56</f>
        <v>0.41741141488395145</v>
      </c>
      <c r="L56" s="6">
        <v>1188.5652173913043</v>
      </c>
      <c r="M56" s="6">
        <v>204.47282608695653</v>
      </c>
      <c r="N56" s="8">
        <f>M56/L56</f>
        <v>0.17203332479789299</v>
      </c>
    </row>
    <row r="57" spans="1:14" x14ac:dyDescent="0.3">
      <c r="A57" s="5" t="s">
        <v>31</v>
      </c>
      <c r="B57" s="5" t="s">
        <v>169</v>
      </c>
      <c r="C57" s="5" t="s">
        <v>170</v>
      </c>
      <c r="D57" s="5" t="s">
        <v>102</v>
      </c>
      <c r="E57" s="6">
        <v>77.489130434782609</v>
      </c>
      <c r="F57" s="6">
        <v>36.019021739130437</v>
      </c>
      <c r="G57" s="6">
        <v>7.5434782608695654</v>
      </c>
      <c r="H57" s="8">
        <f>G57/F57</f>
        <v>0.20943040362127499</v>
      </c>
      <c r="I57" s="6">
        <v>62.578586956521747</v>
      </c>
      <c r="J57" s="6">
        <v>22.771739130434781</v>
      </c>
      <c r="K57" s="8">
        <f>J57/I57</f>
        <v>0.36389027362116844</v>
      </c>
      <c r="L57" s="6">
        <v>150.16423913043479</v>
      </c>
      <c r="M57" s="6">
        <v>19.330217391304338</v>
      </c>
      <c r="N57" s="8">
        <f>M57/L57</f>
        <v>0.12872716902000772</v>
      </c>
    </row>
    <row r="58" spans="1:14" x14ac:dyDescent="0.3">
      <c r="A58" s="5" t="s">
        <v>31</v>
      </c>
      <c r="B58" s="5" t="s">
        <v>171</v>
      </c>
      <c r="C58" s="5" t="s">
        <v>172</v>
      </c>
      <c r="D58" s="5" t="s">
        <v>173</v>
      </c>
      <c r="E58" s="6">
        <v>108.01086956521739</v>
      </c>
      <c r="F58" s="6">
        <v>40.821739130434793</v>
      </c>
      <c r="G58" s="6">
        <v>0</v>
      </c>
      <c r="H58" s="8">
        <f>G58/F58</f>
        <v>0</v>
      </c>
      <c r="I58" s="6">
        <v>80.855434782608697</v>
      </c>
      <c r="J58" s="6">
        <v>0</v>
      </c>
      <c r="K58" s="8">
        <f>J58/I58</f>
        <v>0</v>
      </c>
      <c r="L58" s="6">
        <v>228.83152173913044</v>
      </c>
      <c r="M58" s="6">
        <v>0.49565217391304339</v>
      </c>
      <c r="N58" s="8">
        <f>M58/L58</f>
        <v>2.1660135375846097E-3</v>
      </c>
    </row>
    <row r="59" spans="1:14" x14ac:dyDescent="0.3">
      <c r="A59" s="5" t="s">
        <v>31</v>
      </c>
      <c r="B59" s="5" t="s">
        <v>174</v>
      </c>
      <c r="C59" s="5" t="s">
        <v>175</v>
      </c>
      <c r="D59" s="5" t="s">
        <v>176</v>
      </c>
      <c r="E59" s="6">
        <v>97.391304347826093</v>
      </c>
      <c r="F59" s="6">
        <v>31.817934782608695</v>
      </c>
      <c r="G59" s="6">
        <v>1.1630434782608696</v>
      </c>
      <c r="H59" s="8">
        <f>G59/F59</f>
        <v>3.6553078828251775E-2</v>
      </c>
      <c r="I59" s="6">
        <v>73.717391304347828</v>
      </c>
      <c r="J59" s="6">
        <v>6.3478260869565215</v>
      </c>
      <c r="K59" s="8">
        <f>J59/I59</f>
        <v>8.6110291949277495E-2</v>
      </c>
      <c r="L59" s="6">
        <v>197.83967391304347</v>
      </c>
      <c r="M59" s="6">
        <v>26.391304347826086</v>
      </c>
      <c r="N59" s="8">
        <f>M59/L59</f>
        <v>0.13339743149508962</v>
      </c>
    </row>
    <row r="60" spans="1:14" x14ac:dyDescent="0.3">
      <c r="A60" s="5" t="s">
        <v>31</v>
      </c>
      <c r="B60" s="5" t="s">
        <v>177</v>
      </c>
      <c r="C60" s="5" t="s">
        <v>178</v>
      </c>
      <c r="D60" s="5" t="s">
        <v>179</v>
      </c>
      <c r="E60" s="6">
        <v>80.130434782608702</v>
      </c>
      <c r="F60" s="6">
        <v>26.393586956521741</v>
      </c>
      <c r="G60" s="6">
        <v>6.1195652173913047</v>
      </c>
      <c r="H60" s="8">
        <f>G60/F60</f>
        <v>0.23185803534290692</v>
      </c>
      <c r="I60" s="6">
        <v>64.572391304347832</v>
      </c>
      <c r="J60" s="6">
        <v>3.2717391304347827</v>
      </c>
      <c r="K60" s="8">
        <f>J60/I60</f>
        <v>5.0667770921076105E-2</v>
      </c>
      <c r="L60" s="6">
        <v>142.83206521739129</v>
      </c>
      <c r="M60" s="6">
        <v>0.95652173913043481</v>
      </c>
      <c r="N60" s="8">
        <f>M60/L60</f>
        <v>6.6968277583510597E-3</v>
      </c>
    </row>
    <row r="61" spans="1:14" x14ac:dyDescent="0.3">
      <c r="A61" s="5" t="s">
        <v>31</v>
      </c>
      <c r="B61" s="5" t="s">
        <v>180</v>
      </c>
      <c r="C61" s="5" t="s">
        <v>181</v>
      </c>
      <c r="D61" s="5" t="s">
        <v>182</v>
      </c>
      <c r="E61" s="6">
        <v>110.91304347826087</v>
      </c>
      <c r="F61" s="6">
        <v>44.456521739130437</v>
      </c>
      <c r="G61" s="6">
        <v>0</v>
      </c>
      <c r="H61" s="8">
        <f>G61/F61</f>
        <v>0</v>
      </c>
      <c r="I61" s="6">
        <v>93.858695652173907</v>
      </c>
      <c r="J61" s="6">
        <v>0</v>
      </c>
      <c r="K61" s="8">
        <f>J61/I61</f>
        <v>0</v>
      </c>
      <c r="L61" s="6">
        <v>200.16336956521738</v>
      </c>
      <c r="M61" s="6">
        <v>0.27173913043478259</v>
      </c>
      <c r="N61" s="8">
        <f>M61/L61</f>
        <v>1.3575867104207813E-3</v>
      </c>
    </row>
    <row r="62" spans="1:14" x14ac:dyDescent="0.3">
      <c r="A62" s="5" t="s">
        <v>31</v>
      </c>
      <c r="B62" s="5" t="s">
        <v>183</v>
      </c>
      <c r="C62" s="5" t="s">
        <v>184</v>
      </c>
      <c r="D62" s="5" t="s">
        <v>32</v>
      </c>
      <c r="E62" s="6">
        <v>112.1195652173913</v>
      </c>
      <c r="F62" s="6">
        <v>55.252717391304351</v>
      </c>
      <c r="G62" s="6">
        <v>0</v>
      </c>
      <c r="H62" s="8">
        <f>G62/F62</f>
        <v>0</v>
      </c>
      <c r="I62" s="6">
        <v>93.285326086956516</v>
      </c>
      <c r="J62" s="6">
        <v>0</v>
      </c>
      <c r="K62" s="8">
        <f>J62/I62</f>
        <v>0</v>
      </c>
      <c r="L62" s="6">
        <v>220.43478260869566</v>
      </c>
      <c r="M62" s="6">
        <v>0</v>
      </c>
      <c r="N62" s="8">
        <f>M62/L62</f>
        <v>0</v>
      </c>
    </row>
    <row r="63" spans="1:14" x14ac:dyDescent="0.3">
      <c r="A63" s="5" t="s">
        <v>31</v>
      </c>
      <c r="B63" s="5" t="s">
        <v>185</v>
      </c>
      <c r="C63" s="5" t="s">
        <v>186</v>
      </c>
      <c r="D63" s="5" t="s">
        <v>187</v>
      </c>
      <c r="E63" s="6">
        <v>74.293478260869563</v>
      </c>
      <c r="F63" s="6">
        <v>38.081521739130437</v>
      </c>
      <c r="G63" s="6">
        <v>0</v>
      </c>
      <c r="H63" s="8">
        <f>G63/F63</f>
        <v>0</v>
      </c>
      <c r="I63" s="6">
        <v>81.864130434782609</v>
      </c>
      <c r="J63" s="6">
        <v>0</v>
      </c>
      <c r="K63" s="8">
        <f>J63/I63</f>
        <v>0</v>
      </c>
      <c r="L63" s="6">
        <v>184.96739130434781</v>
      </c>
      <c r="M63" s="6">
        <v>0</v>
      </c>
      <c r="N63" s="8">
        <f>M63/L63</f>
        <v>0</v>
      </c>
    </row>
    <row r="64" spans="1:14" x14ac:dyDescent="0.3">
      <c r="A64" s="5" t="s">
        <v>31</v>
      </c>
      <c r="B64" s="5" t="s">
        <v>188</v>
      </c>
      <c r="C64" s="5" t="s">
        <v>189</v>
      </c>
      <c r="D64" s="5" t="s">
        <v>102</v>
      </c>
      <c r="E64" s="6">
        <v>78.489130434782609</v>
      </c>
      <c r="F64" s="6">
        <v>25.646739130434781</v>
      </c>
      <c r="G64" s="6">
        <v>4.8804347826086953</v>
      </c>
      <c r="H64" s="8">
        <f>G64/F64</f>
        <v>0.19029455393091757</v>
      </c>
      <c r="I64" s="6">
        <v>66.445652173913047</v>
      </c>
      <c r="J64" s="6">
        <v>9.8152173913043477</v>
      </c>
      <c r="K64" s="8">
        <f>J64/I64</f>
        <v>0.14771797807950268</v>
      </c>
      <c r="L64" s="6">
        <v>135.71195652173913</v>
      </c>
      <c r="M64" s="6">
        <v>4.5815217391304346</v>
      </c>
      <c r="N64" s="8">
        <f>M64/L64</f>
        <v>3.3759160626326536E-2</v>
      </c>
    </row>
    <row r="65" spans="1:14" x14ac:dyDescent="0.3">
      <c r="A65" s="5" t="s">
        <v>31</v>
      </c>
      <c r="B65" s="5" t="s">
        <v>190</v>
      </c>
      <c r="C65" s="5" t="s">
        <v>189</v>
      </c>
      <c r="D65" s="5" t="s">
        <v>102</v>
      </c>
      <c r="E65" s="6">
        <v>248.93478260869566</v>
      </c>
      <c r="F65" s="6">
        <v>77.045652173913041</v>
      </c>
      <c r="G65" s="6">
        <v>0.19565217391304349</v>
      </c>
      <c r="H65" s="8">
        <f>G65/F65</f>
        <v>2.5394317316102819E-3</v>
      </c>
      <c r="I65" s="6">
        <v>209.1766304347826</v>
      </c>
      <c r="J65" s="6">
        <v>0</v>
      </c>
      <c r="K65" s="8">
        <f>J65/I65</f>
        <v>0</v>
      </c>
      <c r="L65" s="6">
        <v>491.5978260869565</v>
      </c>
      <c r="M65" s="6">
        <v>0</v>
      </c>
      <c r="N65" s="8">
        <f>M65/L65</f>
        <v>0</v>
      </c>
    </row>
    <row r="66" spans="1:14" x14ac:dyDescent="0.3">
      <c r="A66" s="5" t="s">
        <v>31</v>
      </c>
      <c r="B66" s="5" t="s">
        <v>191</v>
      </c>
      <c r="C66" s="5" t="s">
        <v>117</v>
      </c>
      <c r="D66" s="5" t="s">
        <v>102</v>
      </c>
      <c r="E66" s="6">
        <v>130.0108695652174</v>
      </c>
      <c r="F66" s="6">
        <v>48</v>
      </c>
      <c r="G66" s="6">
        <v>8.6956521739130432E-2</v>
      </c>
      <c r="H66" s="8">
        <f>G66/F66</f>
        <v>1.8115942028985507E-3</v>
      </c>
      <c r="I66" s="6">
        <v>118.79891304347827</v>
      </c>
      <c r="J66" s="6">
        <v>9.7391304347826093</v>
      </c>
      <c r="K66" s="8">
        <f>J66/I66</f>
        <v>8.1979962486847524E-2</v>
      </c>
      <c r="L66" s="6">
        <v>244.84239130434781</v>
      </c>
      <c r="M66" s="6">
        <v>22.994565217391305</v>
      </c>
      <c r="N66" s="8">
        <f>M66/L66</f>
        <v>9.3915784333311145E-2</v>
      </c>
    </row>
    <row r="67" spans="1:14" x14ac:dyDescent="0.3">
      <c r="A67" s="5" t="s">
        <v>31</v>
      </c>
      <c r="B67" s="5" t="s">
        <v>192</v>
      </c>
      <c r="C67" s="5" t="s">
        <v>117</v>
      </c>
      <c r="D67" s="5" t="s">
        <v>102</v>
      </c>
      <c r="E67" s="6">
        <v>38.282608695652172</v>
      </c>
      <c r="F67" s="6">
        <v>37.802934782608688</v>
      </c>
      <c r="G67" s="6">
        <v>3.9891304347826089</v>
      </c>
      <c r="H67" s="8">
        <f>G67/F67</f>
        <v>0.10552435829976396</v>
      </c>
      <c r="I67" s="6">
        <v>42.342065217391301</v>
      </c>
      <c r="J67" s="6">
        <v>11.434782608695652</v>
      </c>
      <c r="K67" s="8">
        <f>J67/I67</f>
        <v>0.27005727165143106</v>
      </c>
      <c r="L67" s="6">
        <v>79.932391304347817</v>
      </c>
      <c r="M67" s="6">
        <v>5.4429347826086953</v>
      </c>
      <c r="N67" s="8">
        <f>M67/L67</f>
        <v>6.8094231810035113E-2</v>
      </c>
    </row>
    <row r="68" spans="1:14" x14ac:dyDescent="0.3">
      <c r="A68" s="5" t="s">
        <v>31</v>
      </c>
      <c r="B68" s="5" t="s">
        <v>193</v>
      </c>
      <c r="C68" s="5" t="s">
        <v>194</v>
      </c>
      <c r="D68" s="5" t="s">
        <v>71</v>
      </c>
      <c r="E68" s="6">
        <v>110.20652173913044</v>
      </c>
      <c r="F68" s="6">
        <v>56.870652173913058</v>
      </c>
      <c r="G68" s="6">
        <v>0.47826086956521741</v>
      </c>
      <c r="H68" s="8">
        <f>G68/F68</f>
        <v>8.4096251982951377E-3</v>
      </c>
      <c r="I68" s="6">
        <v>64.323913043478257</v>
      </c>
      <c r="J68" s="6">
        <v>0.17391304347826086</v>
      </c>
      <c r="K68" s="8">
        <f>J68/I68</f>
        <v>2.7037074588529522E-3</v>
      </c>
      <c r="L68" s="6">
        <v>211.78043478260869</v>
      </c>
      <c r="M68" s="6">
        <v>20.85108695652174</v>
      </c>
      <c r="N68" s="8">
        <f>M68/L68</f>
        <v>9.8456153317114742E-2</v>
      </c>
    </row>
    <row r="69" spans="1:14" x14ac:dyDescent="0.3">
      <c r="A69" s="5" t="s">
        <v>31</v>
      </c>
      <c r="B69" s="5" t="s">
        <v>195</v>
      </c>
      <c r="C69" s="5" t="s">
        <v>196</v>
      </c>
      <c r="D69" s="5" t="s">
        <v>197</v>
      </c>
      <c r="E69" s="6">
        <v>30.684782608695652</v>
      </c>
      <c r="F69" s="6">
        <v>17.817934782608695</v>
      </c>
      <c r="G69" s="6">
        <v>10.989130434782609</v>
      </c>
      <c r="H69" s="8">
        <f>G69/F69</f>
        <v>0.61674546286411469</v>
      </c>
      <c r="I69" s="6">
        <v>24.065217391304348</v>
      </c>
      <c r="J69" s="6">
        <v>1.2608695652173914</v>
      </c>
      <c r="K69" s="8">
        <f>J69/I69</f>
        <v>5.2393857271906055E-2</v>
      </c>
      <c r="L69" s="6">
        <v>57.766304347826086</v>
      </c>
      <c r="M69" s="6">
        <v>2.2010869565217392</v>
      </c>
      <c r="N69" s="8">
        <f>M69/L69</f>
        <v>3.810330228619814E-2</v>
      </c>
    </row>
    <row r="70" spans="1:14" x14ac:dyDescent="0.3">
      <c r="A70" s="5" t="s">
        <v>31</v>
      </c>
      <c r="B70" s="5" t="s">
        <v>198</v>
      </c>
      <c r="C70" s="5" t="s">
        <v>199</v>
      </c>
      <c r="D70" s="5" t="s">
        <v>200</v>
      </c>
      <c r="E70" s="6">
        <v>98.880434782608702</v>
      </c>
      <c r="F70" s="6">
        <v>35.149891304347832</v>
      </c>
      <c r="G70" s="6">
        <v>0.47826086956521741</v>
      </c>
      <c r="H70" s="8">
        <f>G70/F70</f>
        <v>1.3606325704513896E-2</v>
      </c>
      <c r="I70" s="6">
        <v>114.30239130434781</v>
      </c>
      <c r="J70" s="6">
        <v>0</v>
      </c>
      <c r="K70" s="8">
        <f>J70/I70</f>
        <v>0</v>
      </c>
      <c r="L70" s="6">
        <v>286.13445652173914</v>
      </c>
      <c r="M70" s="6">
        <v>0</v>
      </c>
      <c r="N70" s="8">
        <f>M70/L70</f>
        <v>0</v>
      </c>
    </row>
    <row r="71" spans="1:14" x14ac:dyDescent="0.3">
      <c r="A71" s="5" t="s">
        <v>31</v>
      </c>
      <c r="B71" s="5" t="s">
        <v>201</v>
      </c>
      <c r="C71" s="5" t="s">
        <v>202</v>
      </c>
      <c r="D71" s="5" t="s">
        <v>203</v>
      </c>
      <c r="E71" s="6">
        <v>21.760869565217391</v>
      </c>
      <c r="F71" s="6">
        <v>32.296739130434773</v>
      </c>
      <c r="G71" s="6">
        <v>0</v>
      </c>
      <c r="H71" s="8">
        <f>G71/F71</f>
        <v>0</v>
      </c>
      <c r="I71" s="6">
        <v>24.821739130434786</v>
      </c>
      <c r="J71" s="6">
        <v>0</v>
      </c>
      <c r="K71" s="8">
        <f>J71/I71</f>
        <v>0</v>
      </c>
      <c r="L71" s="6">
        <v>31.359782608695649</v>
      </c>
      <c r="M71" s="6">
        <v>0</v>
      </c>
      <c r="N71" s="8">
        <f>M71/L71</f>
        <v>0</v>
      </c>
    </row>
    <row r="72" spans="1:14" x14ac:dyDescent="0.3">
      <c r="A72" s="5" t="s">
        <v>31</v>
      </c>
      <c r="B72" s="5" t="s">
        <v>204</v>
      </c>
      <c r="C72" s="5" t="s">
        <v>162</v>
      </c>
      <c r="D72" s="5" t="s">
        <v>35</v>
      </c>
      <c r="E72" s="6">
        <v>39.510869565217391</v>
      </c>
      <c r="F72" s="6">
        <v>36.734782608695646</v>
      </c>
      <c r="G72" s="6">
        <v>0.54347826086956519</v>
      </c>
      <c r="H72" s="8">
        <f>G72/F72</f>
        <v>1.4794650254467986E-2</v>
      </c>
      <c r="I72" s="6">
        <v>23.966086956521746</v>
      </c>
      <c r="J72" s="6">
        <v>0.40217391304347827</v>
      </c>
      <c r="K72" s="8">
        <f>J72/I72</f>
        <v>1.6780958600921589E-2</v>
      </c>
      <c r="L72" s="6">
        <v>122.4875</v>
      </c>
      <c r="M72" s="6">
        <v>0.1358695652173913</v>
      </c>
      <c r="N72" s="8">
        <f>M72/L72</f>
        <v>1.1092524969273706E-3</v>
      </c>
    </row>
    <row r="73" spans="1:14" x14ac:dyDescent="0.3">
      <c r="A73" s="5" t="s">
        <v>31</v>
      </c>
      <c r="B73" s="5" t="s">
        <v>205</v>
      </c>
      <c r="C73" s="5" t="s">
        <v>206</v>
      </c>
      <c r="D73" s="5" t="s">
        <v>74</v>
      </c>
      <c r="E73" s="6">
        <v>243.09782608695653</v>
      </c>
      <c r="F73" s="6">
        <v>123.10326086956522</v>
      </c>
      <c r="G73" s="6">
        <v>0</v>
      </c>
      <c r="H73" s="8">
        <f>G73/F73</f>
        <v>0</v>
      </c>
      <c r="I73" s="6">
        <v>176.58423913043478</v>
      </c>
      <c r="J73" s="6">
        <v>18.956521739130434</v>
      </c>
      <c r="K73" s="8">
        <f>J73/I73</f>
        <v>0.10735115337857593</v>
      </c>
      <c r="L73" s="6">
        <v>474.24967391304347</v>
      </c>
      <c r="M73" s="6">
        <v>29.010543478260871</v>
      </c>
      <c r="N73" s="8">
        <f>M73/L73</f>
        <v>6.1171456880284809E-2</v>
      </c>
    </row>
    <row r="74" spans="1:14" x14ac:dyDescent="0.3">
      <c r="A74" s="5" t="s">
        <v>31</v>
      </c>
      <c r="B74" s="5" t="s">
        <v>207</v>
      </c>
      <c r="C74" s="5" t="s">
        <v>82</v>
      </c>
      <c r="D74" s="5" t="s">
        <v>83</v>
      </c>
      <c r="E74" s="6">
        <v>94.206521739130437</v>
      </c>
      <c r="F74" s="6">
        <v>113.37347826086953</v>
      </c>
      <c r="G74" s="6">
        <v>48.858695652173914</v>
      </c>
      <c r="H74" s="8">
        <f>G74/F74</f>
        <v>0.43095348578572568</v>
      </c>
      <c r="I74" s="6">
        <v>30.908043478260865</v>
      </c>
      <c r="J74" s="6">
        <v>0.5</v>
      </c>
      <c r="K74" s="8">
        <f>J74/I74</f>
        <v>1.6177018786442253E-2</v>
      </c>
      <c r="L74" s="6">
        <v>204.21369565217393</v>
      </c>
      <c r="M74" s="6">
        <v>36.415869565217392</v>
      </c>
      <c r="N74" s="8">
        <f>M74/L74</f>
        <v>0.17832236691530504</v>
      </c>
    </row>
    <row r="75" spans="1:14" x14ac:dyDescent="0.3">
      <c r="A75" s="5" t="s">
        <v>31</v>
      </c>
      <c r="B75" s="5" t="s">
        <v>208</v>
      </c>
      <c r="C75" s="5" t="s">
        <v>96</v>
      </c>
      <c r="D75" s="5" t="s">
        <v>52</v>
      </c>
      <c r="E75" s="6">
        <v>95.934782608695656</v>
      </c>
      <c r="F75" s="6">
        <v>49.00228260869563</v>
      </c>
      <c r="G75" s="6">
        <v>0</v>
      </c>
      <c r="H75" s="8">
        <f>G75/F75</f>
        <v>0</v>
      </c>
      <c r="I75" s="6">
        <v>66.000869565217386</v>
      </c>
      <c r="J75" s="6">
        <v>0</v>
      </c>
      <c r="K75" s="8">
        <f>J75/I75</f>
        <v>0</v>
      </c>
      <c r="L75" s="6">
        <v>195.2157608695652</v>
      </c>
      <c r="M75" s="6">
        <v>0</v>
      </c>
      <c r="N75" s="8">
        <f>M75/L75</f>
        <v>0</v>
      </c>
    </row>
    <row r="76" spans="1:14" x14ac:dyDescent="0.3">
      <c r="A76" s="5" t="s">
        <v>31</v>
      </c>
      <c r="B76" s="5" t="s">
        <v>209</v>
      </c>
      <c r="C76" s="5" t="s">
        <v>104</v>
      </c>
      <c r="D76" s="5" t="s">
        <v>105</v>
      </c>
      <c r="E76" s="6">
        <v>356.1521739130435</v>
      </c>
      <c r="F76" s="6">
        <v>152.68586956521739</v>
      </c>
      <c r="G76" s="6">
        <v>0</v>
      </c>
      <c r="H76" s="8">
        <f>G76/F76</f>
        <v>0</v>
      </c>
      <c r="I76" s="6">
        <v>242.23369565217396</v>
      </c>
      <c r="J76" s="6">
        <v>0</v>
      </c>
      <c r="K76" s="8">
        <f>J76/I76</f>
        <v>0</v>
      </c>
      <c r="L76" s="6">
        <v>774.02282608695657</v>
      </c>
      <c r="M76" s="6">
        <v>0</v>
      </c>
      <c r="N76" s="8">
        <f>M76/L76</f>
        <v>0</v>
      </c>
    </row>
    <row r="77" spans="1:14" x14ac:dyDescent="0.3">
      <c r="A77" s="5" t="s">
        <v>31</v>
      </c>
      <c r="B77" s="5" t="s">
        <v>210</v>
      </c>
      <c r="C77" s="5" t="s">
        <v>104</v>
      </c>
      <c r="D77" s="5" t="s">
        <v>105</v>
      </c>
      <c r="E77" s="6">
        <v>227.59782608695653</v>
      </c>
      <c r="F77" s="6">
        <v>39.252173913043492</v>
      </c>
      <c r="G77" s="6">
        <v>0</v>
      </c>
      <c r="H77" s="8">
        <f>G77/F77</f>
        <v>0</v>
      </c>
      <c r="I77" s="6">
        <v>233.04456521739121</v>
      </c>
      <c r="J77" s="6">
        <v>0</v>
      </c>
      <c r="K77" s="8">
        <f>J77/I77</f>
        <v>0</v>
      </c>
      <c r="L77" s="6">
        <v>491.08478260869566</v>
      </c>
      <c r="M77" s="6">
        <v>0</v>
      </c>
      <c r="N77" s="8">
        <f>M77/L77</f>
        <v>0</v>
      </c>
    </row>
    <row r="78" spans="1:14" x14ac:dyDescent="0.3">
      <c r="A78" s="5" t="s">
        <v>31</v>
      </c>
      <c r="B78" s="5" t="s">
        <v>211</v>
      </c>
      <c r="C78" s="5" t="s">
        <v>212</v>
      </c>
      <c r="D78" s="5" t="s">
        <v>83</v>
      </c>
      <c r="E78" s="6">
        <v>115.53260869565217</v>
      </c>
      <c r="F78" s="6">
        <v>64.480978260869563</v>
      </c>
      <c r="G78" s="6">
        <v>0</v>
      </c>
      <c r="H78" s="8">
        <f>G78/F78</f>
        <v>0</v>
      </c>
      <c r="I78" s="6">
        <v>58.372282608695649</v>
      </c>
      <c r="J78" s="6">
        <v>0</v>
      </c>
      <c r="K78" s="8">
        <f>J78/I78</f>
        <v>0</v>
      </c>
      <c r="L78" s="6">
        <v>188.82065217391303</v>
      </c>
      <c r="M78" s="6">
        <v>0</v>
      </c>
      <c r="N78" s="8">
        <f>M78/L78</f>
        <v>0</v>
      </c>
    </row>
    <row r="79" spans="1:14" x14ac:dyDescent="0.3">
      <c r="A79" s="5" t="s">
        <v>31</v>
      </c>
      <c r="B79" s="5" t="s">
        <v>213</v>
      </c>
      <c r="C79" s="5" t="s">
        <v>214</v>
      </c>
      <c r="D79" s="5" t="s">
        <v>215</v>
      </c>
      <c r="E79" s="6">
        <v>94.858695652173907</v>
      </c>
      <c r="F79" s="6">
        <v>32.168478260869577</v>
      </c>
      <c r="G79" s="6">
        <v>0</v>
      </c>
      <c r="H79" s="8">
        <f>G79/F79</f>
        <v>0</v>
      </c>
      <c r="I79" s="6">
        <v>84.005978260869583</v>
      </c>
      <c r="J79" s="6">
        <v>0</v>
      </c>
      <c r="K79" s="8">
        <f>J79/I79</f>
        <v>0</v>
      </c>
      <c r="L79" s="6">
        <v>199.19130434782608</v>
      </c>
      <c r="M79" s="6">
        <v>0</v>
      </c>
      <c r="N79" s="8">
        <f>M79/L79</f>
        <v>0</v>
      </c>
    </row>
    <row r="80" spans="1:14" x14ac:dyDescent="0.3">
      <c r="A80" s="5" t="s">
        <v>31</v>
      </c>
      <c r="B80" s="5" t="s">
        <v>216</v>
      </c>
      <c r="C80" s="5" t="s">
        <v>172</v>
      </c>
      <c r="D80" s="5" t="s">
        <v>173</v>
      </c>
      <c r="E80" s="6">
        <v>18.989130434782609</v>
      </c>
      <c r="F80" s="6">
        <v>25.638586956521738</v>
      </c>
      <c r="G80" s="6">
        <v>3.0326086956521738</v>
      </c>
      <c r="H80" s="8">
        <f>G80/F80</f>
        <v>0.11828298887122417</v>
      </c>
      <c r="I80" s="6">
        <v>0</v>
      </c>
      <c r="J80" s="6">
        <v>0</v>
      </c>
      <c r="K80" s="8" t="s">
        <v>1118</v>
      </c>
      <c r="L80" s="6">
        <v>30.432065217391305</v>
      </c>
      <c r="M80" s="6">
        <v>0.83695652173913049</v>
      </c>
      <c r="N80" s="8">
        <f>M80/L80</f>
        <v>2.750245557639075E-2</v>
      </c>
    </row>
    <row r="81" spans="1:14" x14ac:dyDescent="0.3">
      <c r="A81" s="5" t="s">
        <v>31</v>
      </c>
      <c r="B81" s="5" t="s">
        <v>217</v>
      </c>
      <c r="C81" s="5" t="s">
        <v>104</v>
      </c>
      <c r="D81" s="5" t="s">
        <v>105</v>
      </c>
      <c r="E81" s="6">
        <v>108.48913043478261</v>
      </c>
      <c r="F81" s="6">
        <v>93.548913043478265</v>
      </c>
      <c r="G81" s="6">
        <v>0</v>
      </c>
      <c r="H81" s="8">
        <f>G81/F81</f>
        <v>0</v>
      </c>
      <c r="I81" s="6">
        <v>77.933913043478256</v>
      </c>
      <c r="J81" s="6">
        <v>2.8586956521739131</v>
      </c>
      <c r="K81" s="8">
        <f>J81/I81</f>
        <v>3.6681022940283858E-2</v>
      </c>
      <c r="L81" s="6">
        <v>238.38010869565218</v>
      </c>
      <c r="M81" s="6">
        <v>0</v>
      </c>
      <c r="N81" s="8">
        <f>M81/L81</f>
        <v>0</v>
      </c>
    </row>
    <row r="82" spans="1:14" x14ac:dyDescent="0.3">
      <c r="A82" s="5" t="s">
        <v>31</v>
      </c>
      <c r="B82" s="5" t="s">
        <v>218</v>
      </c>
      <c r="C82" s="5" t="s">
        <v>219</v>
      </c>
      <c r="D82" s="5" t="s">
        <v>220</v>
      </c>
      <c r="E82" s="6">
        <v>281.27173913043481</v>
      </c>
      <c r="F82" s="6">
        <v>48.320652173913047</v>
      </c>
      <c r="G82" s="6">
        <v>0</v>
      </c>
      <c r="H82" s="8">
        <f>G82/F82</f>
        <v>0</v>
      </c>
      <c r="I82" s="6">
        <v>279.7146739130435</v>
      </c>
      <c r="J82" s="6">
        <v>0</v>
      </c>
      <c r="K82" s="8">
        <f>J82/I82</f>
        <v>0</v>
      </c>
      <c r="L82" s="6">
        <v>552.73097826086962</v>
      </c>
      <c r="M82" s="6">
        <v>10.817934782608695</v>
      </c>
      <c r="N82" s="8">
        <f>M82/L82</f>
        <v>1.9571790270642313E-2</v>
      </c>
    </row>
    <row r="83" spans="1:14" x14ac:dyDescent="0.3">
      <c r="A83" s="5" t="s">
        <v>31</v>
      </c>
      <c r="B83" s="5" t="s">
        <v>221</v>
      </c>
      <c r="C83" s="5" t="s">
        <v>222</v>
      </c>
      <c r="D83" s="5" t="s">
        <v>223</v>
      </c>
      <c r="E83" s="6">
        <v>617.67391304347825</v>
      </c>
      <c r="F83" s="6">
        <v>269.30706521739131</v>
      </c>
      <c r="G83" s="6">
        <v>0</v>
      </c>
      <c r="H83" s="8">
        <f>G83/F83</f>
        <v>0</v>
      </c>
      <c r="I83" s="6">
        <v>488.19293478260869</v>
      </c>
      <c r="J83" s="6">
        <v>0</v>
      </c>
      <c r="K83" s="8">
        <f>J83/I83</f>
        <v>0</v>
      </c>
      <c r="L83" s="6">
        <v>1437.9076086956522</v>
      </c>
      <c r="M83" s="6">
        <v>0</v>
      </c>
      <c r="N83" s="8">
        <f>M83/L83</f>
        <v>0</v>
      </c>
    </row>
    <row r="84" spans="1:14" x14ac:dyDescent="0.3">
      <c r="A84" s="5" t="s">
        <v>31</v>
      </c>
      <c r="B84" s="5" t="s">
        <v>224</v>
      </c>
      <c r="C84" s="5" t="s">
        <v>104</v>
      </c>
      <c r="D84" s="5" t="s">
        <v>105</v>
      </c>
      <c r="E84" s="6">
        <v>168.89130434782609</v>
      </c>
      <c r="F84" s="6">
        <v>55.219673913043501</v>
      </c>
      <c r="G84" s="6">
        <v>0</v>
      </c>
      <c r="H84" s="8">
        <f>G84/F84</f>
        <v>0</v>
      </c>
      <c r="I84" s="6">
        <v>155.94239130434784</v>
      </c>
      <c r="J84" s="6">
        <v>6.8260869565217392</v>
      </c>
      <c r="K84" s="8">
        <f>J84/I84</f>
        <v>4.3773132497368729E-2</v>
      </c>
      <c r="L84" s="6">
        <v>379.28586956521741</v>
      </c>
      <c r="M84" s="6">
        <v>32.107608695652175</v>
      </c>
      <c r="N84" s="8">
        <f>M84/L84</f>
        <v>8.4652794295916517E-2</v>
      </c>
    </row>
    <row r="85" spans="1:14" x14ac:dyDescent="0.3">
      <c r="A85" s="5" t="s">
        <v>31</v>
      </c>
      <c r="B85" s="5" t="s">
        <v>225</v>
      </c>
      <c r="C85" s="5" t="s">
        <v>226</v>
      </c>
      <c r="D85" s="5" t="s">
        <v>227</v>
      </c>
      <c r="E85" s="6">
        <v>225.65217391304347</v>
      </c>
      <c r="F85" s="6">
        <v>51.010869565217391</v>
      </c>
      <c r="G85" s="6">
        <v>0</v>
      </c>
      <c r="H85" s="8">
        <f>G85/F85</f>
        <v>0</v>
      </c>
      <c r="I85" s="6">
        <v>211.22826086956522</v>
      </c>
      <c r="J85" s="6">
        <v>60.532608695652172</v>
      </c>
      <c r="K85" s="8">
        <f>J85/I85</f>
        <v>0.28657438378016775</v>
      </c>
      <c r="L85" s="6">
        <v>428.06521739130437</v>
      </c>
      <c r="M85" s="6">
        <v>74.709239130434781</v>
      </c>
      <c r="N85" s="8">
        <f>M85/L85</f>
        <v>0.17452770301152809</v>
      </c>
    </row>
    <row r="86" spans="1:14" x14ac:dyDescent="0.3">
      <c r="A86" s="5" t="s">
        <v>31</v>
      </c>
      <c r="B86" s="5" t="s">
        <v>228</v>
      </c>
      <c r="C86" s="5" t="s">
        <v>186</v>
      </c>
      <c r="D86" s="5" t="s">
        <v>187</v>
      </c>
      <c r="E86" s="6">
        <v>55.858695652173914</v>
      </c>
      <c r="F86" s="6">
        <v>30.445652173913043</v>
      </c>
      <c r="G86" s="6">
        <v>0</v>
      </c>
      <c r="H86" s="8">
        <f>G86/F86</f>
        <v>0</v>
      </c>
      <c r="I86" s="6">
        <v>50.239130434782609</v>
      </c>
      <c r="J86" s="6">
        <v>0</v>
      </c>
      <c r="K86" s="8">
        <f>J86/I86</f>
        <v>0</v>
      </c>
      <c r="L86" s="6">
        <v>115.6195652173913</v>
      </c>
      <c r="M86" s="6">
        <v>0</v>
      </c>
      <c r="N86" s="8">
        <f>M86/L86</f>
        <v>0</v>
      </c>
    </row>
    <row r="87" spans="1:14" x14ac:dyDescent="0.3">
      <c r="A87" s="5" t="s">
        <v>31</v>
      </c>
      <c r="B87" s="5" t="s">
        <v>229</v>
      </c>
      <c r="C87" s="5" t="s">
        <v>230</v>
      </c>
      <c r="D87" s="5" t="s">
        <v>71</v>
      </c>
      <c r="E87" s="6">
        <v>45.586956521739133</v>
      </c>
      <c r="F87" s="6">
        <v>37.009673913043478</v>
      </c>
      <c r="G87" s="6">
        <v>5.434782608695652E-2</v>
      </c>
      <c r="H87" s="8">
        <f>G87/F87</f>
        <v>1.468476220964554E-3</v>
      </c>
      <c r="I87" s="6">
        <v>51.937282608695647</v>
      </c>
      <c r="J87" s="6">
        <v>2.0543478260869565</v>
      </c>
      <c r="K87" s="8">
        <f>J87/I87</f>
        <v>3.9554395665340518E-2</v>
      </c>
      <c r="L87" s="6">
        <v>105.2629347826087</v>
      </c>
      <c r="M87" s="6">
        <v>0</v>
      </c>
      <c r="N87" s="8">
        <f>M87/L87</f>
        <v>0</v>
      </c>
    </row>
    <row r="88" spans="1:14" x14ac:dyDescent="0.3">
      <c r="A88" s="5" t="s">
        <v>31</v>
      </c>
      <c r="B88" s="5" t="s">
        <v>231</v>
      </c>
      <c r="C88" s="5" t="s">
        <v>104</v>
      </c>
      <c r="D88" s="5" t="s">
        <v>105</v>
      </c>
      <c r="E88" s="6">
        <v>211.81521739130434</v>
      </c>
      <c r="F88" s="6">
        <v>135.02130434782615</v>
      </c>
      <c r="G88" s="6">
        <v>1.826086956521739</v>
      </c>
      <c r="H88" s="8">
        <f>G88/F88</f>
        <v>1.3524435757320093E-2</v>
      </c>
      <c r="I88" s="6">
        <v>119.78141304347821</v>
      </c>
      <c r="J88" s="6">
        <v>16.771739130434781</v>
      </c>
      <c r="K88" s="8">
        <f>J88/I88</f>
        <v>0.14001954647460188</v>
      </c>
      <c r="L88" s="6">
        <v>394.49260869565217</v>
      </c>
      <c r="M88" s="6">
        <v>45.954673913043479</v>
      </c>
      <c r="N88" s="8">
        <f>M88/L88</f>
        <v>0.11649058284003778</v>
      </c>
    </row>
    <row r="89" spans="1:14" x14ac:dyDescent="0.3">
      <c r="A89" s="5" t="s">
        <v>31</v>
      </c>
      <c r="B89" s="5" t="s">
        <v>232</v>
      </c>
      <c r="C89" s="5" t="s">
        <v>233</v>
      </c>
      <c r="D89" s="5" t="s">
        <v>142</v>
      </c>
      <c r="E89" s="6">
        <v>56.586956521739133</v>
      </c>
      <c r="F89" s="6">
        <v>29.155760869565231</v>
      </c>
      <c r="G89" s="6">
        <v>0</v>
      </c>
      <c r="H89" s="8">
        <f>G89/F89</f>
        <v>0</v>
      </c>
      <c r="I89" s="6">
        <v>59.747173913043483</v>
      </c>
      <c r="J89" s="6">
        <v>0</v>
      </c>
      <c r="K89" s="8">
        <f>J89/I89</f>
        <v>0</v>
      </c>
      <c r="L89" s="6">
        <v>166.55554347826089</v>
      </c>
      <c r="M89" s="6">
        <v>0</v>
      </c>
      <c r="N89" s="8">
        <f>M89/L89</f>
        <v>0</v>
      </c>
    </row>
    <row r="90" spans="1:14" x14ac:dyDescent="0.3">
      <c r="A90" s="5" t="s">
        <v>31</v>
      </c>
      <c r="B90" s="5" t="s">
        <v>234</v>
      </c>
      <c r="C90" s="5" t="s">
        <v>82</v>
      </c>
      <c r="D90" s="5" t="s">
        <v>83</v>
      </c>
      <c r="E90" s="6">
        <v>87.663043478260875</v>
      </c>
      <c r="F90" s="6">
        <v>41.366847826086953</v>
      </c>
      <c r="G90" s="6">
        <v>0</v>
      </c>
      <c r="H90" s="8">
        <f>G90/F90</f>
        <v>0</v>
      </c>
      <c r="I90" s="6">
        <v>93.426630434782609</v>
      </c>
      <c r="J90" s="6">
        <v>6.8152173913043477</v>
      </c>
      <c r="K90" s="8">
        <f>J90/I90</f>
        <v>7.2947267386056253E-2</v>
      </c>
      <c r="L90" s="6">
        <v>188.44021739130434</v>
      </c>
      <c r="M90" s="6">
        <v>5.1956521739130439</v>
      </c>
      <c r="N90" s="8">
        <f>M90/L90</f>
        <v>2.7571885905459583E-2</v>
      </c>
    </row>
    <row r="91" spans="1:14" x14ac:dyDescent="0.3">
      <c r="A91" s="5" t="s">
        <v>31</v>
      </c>
      <c r="B91" s="5" t="s">
        <v>235</v>
      </c>
      <c r="C91" s="5" t="s">
        <v>104</v>
      </c>
      <c r="D91" s="5" t="s">
        <v>32</v>
      </c>
      <c r="E91" s="6">
        <v>212.7608695652174</v>
      </c>
      <c r="F91" s="6">
        <v>63.995217391304351</v>
      </c>
      <c r="G91" s="6">
        <v>0</v>
      </c>
      <c r="H91" s="8">
        <f>G91/F91</f>
        <v>0</v>
      </c>
      <c r="I91" s="6">
        <v>168.66043478260869</v>
      </c>
      <c r="J91" s="6">
        <v>0</v>
      </c>
      <c r="K91" s="8">
        <f>J91/I91</f>
        <v>0</v>
      </c>
      <c r="L91" s="6">
        <v>438.09956521739133</v>
      </c>
      <c r="M91" s="6">
        <v>0</v>
      </c>
      <c r="N91" s="8">
        <f>M91/L91</f>
        <v>0</v>
      </c>
    </row>
    <row r="92" spans="1:14" x14ac:dyDescent="0.3">
      <c r="A92" s="5" t="s">
        <v>31</v>
      </c>
      <c r="B92" s="5" t="s">
        <v>236</v>
      </c>
      <c r="C92" s="5" t="s">
        <v>237</v>
      </c>
      <c r="D92" s="5" t="s">
        <v>238</v>
      </c>
      <c r="E92" s="6">
        <v>91.510869565217391</v>
      </c>
      <c r="F92" s="6">
        <v>40.364347826086963</v>
      </c>
      <c r="G92" s="6">
        <v>0</v>
      </c>
      <c r="H92" s="8">
        <f>G92/F92</f>
        <v>0</v>
      </c>
      <c r="I92" s="6">
        <v>81.942608695652183</v>
      </c>
      <c r="J92" s="6">
        <v>8.7934782608695645</v>
      </c>
      <c r="K92" s="8">
        <f>J92/I92</f>
        <v>0.10731264723984972</v>
      </c>
      <c r="L92" s="6">
        <v>182.63826086956524</v>
      </c>
      <c r="M92" s="6">
        <v>0</v>
      </c>
      <c r="N92" s="8">
        <f>M92/L92</f>
        <v>0</v>
      </c>
    </row>
    <row r="93" spans="1:14" x14ac:dyDescent="0.3">
      <c r="A93" s="5" t="s">
        <v>31</v>
      </c>
      <c r="B93" s="5" t="s">
        <v>239</v>
      </c>
      <c r="C93" s="5" t="s">
        <v>240</v>
      </c>
      <c r="D93" s="5" t="s">
        <v>32</v>
      </c>
      <c r="E93" s="6">
        <v>156.38043478260869</v>
      </c>
      <c r="F93" s="6">
        <v>43.899673913043465</v>
      </c>
      <c r="G93" s="6">
        <v>20.793478260869566</v>
      </c>
      <c r="H93" s="8">
        <f>G93/F93</f>
        <v>0.4736590595651648</v>
      </c>
      <c r="I93" s="6">
        <v>136.48065217391311</v>
      </c>
      <c r="J93" s="6">
        <v>62.815217391304351</v>
      </c>
      <c r="K93" s="8">
        <f>J93/I93</f>
        <v>0.46024997969134002</v>
      </c>
      <c r="L93" s="6">
        <v>303.02326086956521</v>
      </c>
      <c r="M93" s="6">
        <v>149.80793478260873</v>
      </c>
      <c r="N93" s="8">
        <f>M93/L93</f>
        <v>0.49437767368985175</v>
      </c>
    </row>
    <row r="94" spans="1:14" x14ac:dyDescent="0.3">
      <c r="A94" s="5" t="s">
        <v>31</v>
      </c>
      <c r="B94" s="5" t="s">
        <v>241</v>
      </c>
      <c r="C94" s="5" t="s">
        <v>242</v>
      </c>
      <c r="D94" s="5" t="s">
        <v>83</v>
      </c>
      <c r="E94" s="6">
        <v>108.77173913043478</v>
      </c>
      <c r="F94" s="6">
        <v>48.010869565217391</v>
      </c>
      <c r="G94" s="6">
        <v>2.25</v>
      </c>
      <c r="H94" s="8">
        <f>G94/F94</f>
        <v>4.6864387593389178E-2</v>
      </c>
      <c r="I94" s="6">
        <v>64.56</v>
      </c>
      <c r="J94" s="6">
        <v>27.010869565217391</v>
      </c>
      <c r="K94" s="8">
        <f>J94/I94</f>
        <v>0.41838397715640319</v>
      </c>
      <c r="L94" s="6">
        <v>227.25271739130434</v>
      </c>
      <c r="M94" s="6">
        <v>46.793478260869563</v>
      </c>
      <c r="N94" s="8">
        <f>M94/L94</f>
        <v>0.20590943333054323</v>
      </c>
    </row>
    <row r="95" spans="1:14" x14ac:dyDescent="0.3">
      <c r="A95" s="5" t="s">
        <v>31</v>
      </c>
      <c r="B95" s="5" t="s">
        <v>243</v>
      </c>
      <c r="C95" s="5" t="s">
        <v>244</v>
      </c>
      <c r="D95" s="5" t="s">
        <v>245</v>
      </c>
      <c r="E95" s="6">
        <v>147.65217391304347</v>
      </c>
      <c r="F95" s="6">
        <v>51.252173913043457</v>
      </c>
      <c r="G95" s="6">
        <v>0</v>
      </c>
      <c r="H95" s="8">
        <f>G95/F95</f>
        <v>0</v>
      </c>
      <c r="I95" s="6">
        <v>171.4514130434782</v>
      </c>
      <c r="J95" s="6">
        <v>9.9021739130434785</v>
      </c>
      <c r="K95" s="8">
        <f>J95/I95</f>
        <v>5.7754985726086699E-2</v>
      </c>
      <c r="L95" s="6">
        <v>398.27445652173913</v>
      </c>
      <c r="M95" s="6">
        <v>4.7038043478260869</v>
      </c>
      <c r="N95" s="8">
        <f>M95/L95</f>
        <v>1.1810459523078498E-2</v>
      </c>
    </row>
    <row r="96" spans="1:14" x14ac:dyDescent="0.3">
      <c r="A96" s="5" t="s">
        <v>31</v>
      </c>
      <c r="B96" s="5" t="s">
        <v>246</v>
      </c>
      <c r="C96" s="5" t="s">
        <v>70</v>
      </c>
      <c r="D96" s="5" t="s">
        <v>71</v>
      </c>
      <c r="E96" s="6">
        <v>38.782608695652172</v>
      </c>
      <c r="F96" s="6">
        <v>43.111413043478258</v>
      </c>
      <c r="G96" s="6">
        <v>0.54347826086956519</v>
      </c>
      <c r="H96" s="8">
        <f>G96/F96</f>
        <v>1.2606366214938543E-2</v>
      </c>
      <c r="I96" s="6">
        <v>41.510869565217391</v>
      </c>
      <c r="J96" s="6">
        <v>1.2173913043478262</v>
      </c>
      <c r="K96" s="8">
        <f>J96/I96</f>
        <v>2.9327048965697829E-2</v>
      </c>
      <c r="L96" s="6">
        <v>110.89945652173913</v>
      </c>
      <c r="M96" s="6">
        <v>0.24456521739130435</v>
      </c>
      <c r="N96" s="8">
        <f>M96/L96</f>
        <v>2.2052877900566024E-3</v>
      </c>
    </row>
    <row r="97" spans="1:14" x14ac:dyDescent="0.3">
      <c r="A97" s="5" t="s">
        <v>31</v>
      </c>
      <c r="B97" s="5" t="s">
        <v>247</v>
      </c>
      <c r="C97" s="5" t="s">
        <v>233</v>
      </c>
      <c r="D97" s="5" t="s">
        <v>142</v>
      </c>
      <c r="E97" s="6">
        <v>102.80434782608695</v>
      </c>
      <c r="F97" s="6">
        <v>48.008260869565213</v>
      </c>
      <c r="G97" s="6">
        <v>1.8913043478260869</v>
      </c>
      <c r="H97" s="8">
        <f>G97/F97</f>
        <v>3.9395393908657025E-2</v>
      </c>
      <c r="I97" s="6">
        <v>67.134782608695673</v>
      </c>
      <c r="J97" s="6">
        <v>18.282608695652176</v>
      </c>
      <c r="K97" s="8">
        <f>J97/I97</f>
        <v>0.27232692183148755</v>
      </c>
      <c r="L97" s="6">
        <v>254.72010869565219</v>
      </c>
      <c r="M97" s="6">
        <v>49.296521739130434</v>
      </c>
      <c r="N97" s="8">
        <f>M97/L97</f>
        <v>0.19353211645348153</v>
      </c>
    </row>
    <row r="98" spans="1:14" x14ac:dyDescent="0.3">
      <c r="A98" s="5" t="s">
        <v>31</v>
      </c>
      <c r="B98" s="5" t="s">
        <v>248</v>
      </c>
      <c r="C98" s="5" t="s">
        <v>233</v>
      </c>
      <c r="D98" s="5" t="s">
        <v>142</v>
      </c>
      <c r="E98" s="6">
        <v>255.96739130434781</v>
      </c>
      <c r="F98" s="6">
        <v>111.1875</v>
      </c>
      <c r="G98" s="6">
        <v>14.239130434782609</v>
      </c>
      <c r="H98" s="8">
        <f>G98/F98</f>
        <v>0.12806412982378962</v>
      </c>
      <c r="I98" s="6">
        <v>218.62771739130434</v>
      </c>
      <c r="J98" s="6">
        <v>14.673913043478262</v>
      </c>
      <c r="K98" s="8">
        <f>J98/I98</f>
        <v>6.7118264868560068E-2</v>
      </c>
      <c r="L98" s="6">
        <v>565.07228260869567</v>
      </c>
      <c r="M98" s="6">
        <v>107.52989130434783</v>
      </c>
      <c r="N98" s="8">
        <f>M98/L98</f>
        <v>0.19029404664466743</v>
      </c>
    </row>
    <row r="99" spans="1:14" x14ac:dyDescent="0.3">
      <c r="A99" s="5" t="s">
        <v>31</v>
      </c>
      <c r="B99" s="5" t="s">
        <v>249</v>
      </c>
      <c r="C99" s="5" t="s">
        <v>250</v>
      </c>
      <c r="D99" s="5" t="s">
        <v>251</v>
      </c>
      <c r="E99" s="6">
        <v>41.402173913043477</v>
      </c>
      <c r="F99" s="6">
        <v>24.453804347826086</v>
      </c>
      <c r="G99" s="6">
        <v>0</v>
      </c>
      <c r="H99" s="8">
        <f>G99/F99</f>
        <v>0</v>
      </c>
      <c r="I99" s="6">
        <v>38.809782608695649</v>
      </c>
      <c r="J99" s="6">
        <v>2</v>
      </c>
      <c r="K99" s="8">
        <f>J99/I99</f>
        <v>5.1533398683657757E-2</v>
      </c>
      <c r="L99" s="6">
        <v>64.385869565217391</v>
      </c>
      <c r="M99" s="6">
        <v>0</v>
      </c>
      <c r="N99" s="8">
        <f>M99/L99</f>
        <v>0</v>
      </c>
    </row>
    <row r="100" spans="1:14" x14ac:dyDescent="0.3">
      <c r="A100" s="5" t="s">
        <v>31</v>
      </c>
      <c r="B100" s="5" t="s">
        <v>252</v>
      </c>
      <c r="C100" s="5" t="s">
        <v>253</v>
      </c>
      <c r="D100" s="5" t="s">
        <v>251</v>
      </c>
      <c r="E100" s="6">
        <v>81.304347826086953</v>
      </c>
      <c r="F100" s="6">
        <v>28.820869565217389</v>
      </c>
      <c r="G100" s="6">
        <v>5.1086956521739131</v>
      </c>
      <c r="H100" s="8">
        <f>G100/F100</f>
        <v>0.17725681873038862</v>
      </c>
      <c r="I100" s="6">
        <v>95.059456521739165</v>
      </c>
      <c r="J100" s="6">
        <v>11.934782608695652</v>
      </c>
      <c r="K100" s="8">
        <f>J100/I100</f>
        <v>0.12555071368376997</v>
      </c>
      <c r="L100" s="6">
        <v>167.83163043478262</v>
      </c>
      <c r="M100" s="6">
        <v>16.742934782608696</v>
      </c>
      <c r="N100" s="8">
        <f>M100/L100</f>
        <v>9.9760305844819888E-2</v>
      </c>
    </row>
    <row r="101" spans="1:14" x14ac:dyDescent="0.3">
      <c r="A101" s="5" t="s">
        <v>31</v>
      </c>
      <c r="B101" s="5" t="s">
        <v>254</v>
      </c>
      <c r="C101" s="5" t="s">
        <v>255</v>
      </c>
      <c r="D101" s="5" t="s">
        <v>94</v>
      </c>
      <c r="E101" s="6">
        <v>49.097826086956523</v>
      </c>
      <c r="F101" s="6">
        <v>19.029891304347824</v>
      </c>
      <c r="G101" s="6">
        <v>0</v>
      </c>
      <c r="H101" s="8">
        <f>G101/F101</f>
        <v>0</v>
      </c>
      <c r="I101" s="6">
        <v>38.073369565217391</v>
      </c>
      <c r="J101" s="6">
        <v>0</v>
      </c>
      <c r="K101" s="8">
        <f>J101/I101</f>
        <v>0</v>
      </c>
      <c r="L101" s="6">
        <v>89.915760869565219</v>
      </c>
      <c r="M101" s="6">
        <v>0</v>
      </c>
      <c r="N101" s="8">
        <f>M101/L101</f>
        <v>0</v>
      </c>
    </row>
    <row r="102" spans="1:14" x14ac:dyDescent="0.3">
      <c r="A102" s="5" t="s">
        <v>31</v>
      </c>
      <c r="B102" s="5" t="s">
        <v>256</v>
      </c>
      <c r="C102" s="5" t="s">
        <v>104</v>
      </c>
      <c r="D102" s="5" t="s">
        <v>105</v>
      </c>
      <c r="E102" s="6">
        <v>165.97826086956522</v>
      </c>
      <c r="F102" s="6">
        <v>50.022826086956513</v>
      </c>
      <c r="G102" s="6">
        <v>0</v>
      </c>
      <c r="H102" s="8">
        <f>G102/F102</f>
        <v>0</v>
      </c>
      <c r="I102" s="6">
        <v>141.21304347826086</v>
      </c>
      <c r="J102" s="6">
        <v>0</v>
      </c>
      <c r="K102" s="8">
        <f>J102/I102</f>
        <v>0</v>
      </c>
      <c r="L102" s="6">
        <v>332.22934782608695</v>
      </c>
      <c r="M102" s="6">
        <v>0</v>
      </c>
      <c r="N102" s="8">
        <f>M102/L102</f>
        <v>0</v>
      </c>
    </row>
    <row r="103" spans="1:14" x14ac:dyDescent="0.3">
      <c r="A103" s="5" t="s">
        <v>31</v>
      </c>
      <c r="B103" s="5" t="s">
        <v>257</v>
      </c>
      <c r="C103" s="5" t="s">
        <v>258</v>
      </c>
      <c r="D103" s="5" t="s">
        <v>259</v>
      </c>
      <c r="E103" s="6">
        <v>36.663043478260867</v>
      </c>
      <c r="F103" s="6">
        <v>29.233695652173918</v>
      </c>
      <c r="G103" s="6">
        <v>10.630434782608695</v>
      </c>
      <c r="H103" s="8">
        <f>G103/F103</f>
        <v>0.36363636363636359</v>
      </c>
      <c r="I103" s="6">
        <v>28.261956521739133</v>
      </c>
      <c r="J103" s="6">
        <v>0</v>
      </c>
      <c r="K103" s="8">
        <f>J103/I103</f>
        <v>0</v>
      </c>
      <c r="L103" s="6">
        <v>83.367065217391314</v>
      </c>
      <c r="M103" s="6">
        <v>0</v>
      </c>
      <c r="N103" s="8">
        <f>M103/L103</f>
        <v>0</v>
      </c>
    </row>
    <row r="104" spans="1:14" x14ac:dyDescent="0.3">
      <c r="A104" s="5" t="s">
        <v>31</v>
      </c>
      <c r="B104" s="5" t="s">
        <v>260</v>
      </c>
      <c r="C104" s="5" t="s">
        <v>261</v>
      </c>
      <c r="D104" s="5" t="s">
        <v>262</v>
      </c>
      <c r="E104" s="6">
        <v>212.89130434782609</v>
      </c>
      <c r="F104" s="6">
        <v>26.913043478260871</v>
      </c>
      <c r="G104" s="6">
        <v>0</v>
      </c>
      <c r="H104" s="8">
        <f>G104/F104</f>
        <v>0</v>
      </c>
      <c r="I104" s="6">
        <v>200.25</v>
      </c>
      <c r="J104" s="6">
        <v>0</v>
      </c>
      <c r="K104" s="8">
        <f>J104/I104</f>
        <v>0</v>
      </c>
      <c r="L104" s="6">
        <v>376.68499999999995</v>
      </c>
      <c r="M104" s="6">
        <v>0</v>
      </c>
      <c r="N104" s="8">
        <f>M104/L104</f>
        <v>0</v>
      </c>
    </row>
    <row r="105" spans="1:14" x14ac:dyDescent="0.3">
      <c r="A105" s="5" t="s">
        <v>31</v>
      </c>
      <c r="B105" s="5" t="s">
        <v>263</v>
      </c>
      <c r="C105" s="5" t="s">
        <v>264</v>
      </c>
      <c r="D105" s="5" t="s">
        <v>265</v>
      </c>
      <c r="E105" s="6">
        <v>172.58695652173913</v>
      </c>
      <c r="F105" s="6">
        <v>61.991413043478261</v>
      </c>
      <c r="G105" s="6">
        <v>2.4130434782608696</v>
      </c>
      <c r="H105" s="8">
        <f>G105/F105</f>
        <v>3.8925447248128686E-2</v>
      </c>
      <c r="I105" s="6">
        <v>179.2391304347826</v>
      </c>
      <c r="J105" s="6">
        <v>0.17391304347826086</v>
      </c>
      <c r="K105" s="8">
        <f>J105/I105</f>
        <v>9.7028502122498486E-4</v>
      </c>
      <c r="L105" s="6">
        <v>309.32880434782606</v>
      </c>
      <c r="M105" s="6">
        <v>0</v>
      </c>
      <c r="N105" s="8">
        <f>M105/L105</f>
        <v>0</v>
      </c>
    </row>
    <row r="106" spans="1:14" x14ac:dyDescent="0.3">
      <c r="A106" s="5" t="s">
        <v>31</v>
      </c>
      <c r="B106" s="5" t="s">
        <v>266</v>
      </c>
      <c r="C106" s="5" t="s">
        <v>114</v>
      </c>
      <c r="D106" s="5" t="s">
        <v>115</v>
      </c>
      <c r="E106" s="6">
        <v>83.271739130434781</v>
      </c>
      <c r="F106" s="6">
        <v>39.288804347826087</v>
      </c>
      <c r="G106" s="6">
        <v>0.18478260869565216</v>
      </c>
      <c r="H106" s="8">
        <f>G106/F106</f>
        <v>4.7031873777517103E-3</v>
      </c>
      <c r="I106" s="6">
        <v>81.285326086956516</v>
      </c>
      <c r="J106" s="6">
        <v>0</v>
      </c>
      <c r="K106" s="8">
        <f>J106/I106</f>
        <v>0</v>
      </c>
      <c r="L106" s="6">
        <v>162.67956521739131</v>
      </c>
      <c r="M106" s="6">
        <v>0</v>
      </c>
      <c r="N106" s="8">
        <f>M106/L106</f>
        <v>0</v>
      </c>
    </row>
    <row r="107" spans="1:14" x14ac:dyDescent="0.3">
      <c r="A107" s="5" t="s">
        <v>31</v>
      </c>
      <c r="B107" s="5" t="s">
        <v>267</v>
      </c>
      <c r="C107" s="5" t="s">
        <v>268</v>
      </c>
      <c r="D107" s="5" t="s">
        <v>71</v>
      </c>
      <c r="E107" s="6">
        <v>58.641304347826086</v>
      </c>
      <c r="F107" s="6">
        <v>69.907608695652172</v>
      </c>
      <c r="G107" s="6">
        <v>0</v>
      </c>
      <c r="H107" s="8">
        <f>G107/F107</f>
        <v>0</v>
      </c>
      <c r="I107" s="6">
        <v>37.344999999999999</v>
      </c>
      <c r="J107" s="6">
        <v>7.5760869565217392</v>
      </c>
      <c r="K107" s="8">
        <f>J107/I107</f>
        <v>0.20286750452595367</v>
      </c>
      <c r="L107" s="6">
        <v>136.91847826086956</v>
      </c>
      <c r="M107" s="6">
        <v>0.95108695652173914</v>
      </c>
      <c r="N107" s="8">
        <f>M107/L107</f>
        <v>6.9463739927757709E-3</v>
      </c>
    </row>
    <row r="108" spans="1:14" x14ac:dyDescent="0.3">
      <c r="A108" s="5" t="s">
        <v>31</v>
      </c>
      <c r="B108" s="5" t="s">
        <v>269</v>
      </c>
      <c r="C108" s="5" t="s">
        <v>270</v>
      </c>
      <c r="D108" s="5" t="s">
        <v>83</v>
      </c>
      <c r="E108" s="6">
        <v>55.445652173913047</v>
      </c>
      <c r="F108" s="6">
        <v>29.873152173913041</v>
      </c>
      <c r="G108" s="6">
        <v>0</v>
      </c>
      <c r="H108" s="8">
        <f>G108/F108</f>
        <v>0</v>
      </c>
      <c r="I108" s="6">
        <v>48.879021739130444</v>
      </c>
      <c r="J108" s="6">
        <v>0</v>
      </c>
      <c r="K108" s="8">
        <f>J108/I108</f>
        <v>0</v>
      </c>
      <c r="L108" s="6">
        <v>121.68934782608696</v>
      </c>
      <c r="M108" s="6">
        <v>0</v>
      </c>
      <c r="N108" s="8">
        <f>M108/L108</f>
        <v>0</v>
      </c>
    </row>
    <row r="109" spans="1:14" x14ac:dyDescent="0.3">
      <c r="A109" s="5" t="s">
        <v>31</v>
      </c>
      <c r="B109" s="5" t="s">
        <v>271</v>
      </c>
      <c r="C109" s="5" t="s">
        <v>272</v>
      </c>
      <c r="D109" s="5" t="s">
        <v>83</v>
      </c>
      <c r="E109" s="6">
        <v>54.358695652173914</v>
      </c>
      <c r="F109" s="6">
        <v>34.442934782608695</v>
      </c>
      <c r="G109" s="6">
        <v>0</v>
      </c>
      <c r="H109" s="8">
        <f>G109/F109</f>
        <v>0</v>
      </c>
      <c r="I109" s="6">
        <v>38.720108695652172</v>
      </c>
      <c r="J109" s="6">
        <v>0</v>
      </c>
      <c r="K109" s="8">
        <f>J109/I109</f>
        <v>0</v>
      </c>
      <c r="L109" s="6">
        <v>110.05608695652174</v>
      </c>
      <c r="M109" s="6">
        <v>0</v>
      </c>
      <c r="N109" s="8">
        <f>M109/L109</f>
        <v>0</v>
      </c>
    </row>
    <row r="110" spans="1:14" x14ac:dyDescent="0.3">
      <c r="A110" s="5" t="s">
        <v>31</v>
      </c>
      <c r="B110" s="5" t="s">
        <v>273</v>
      </c>
      <c r="C110" s="5" t="s">
        <v>274</v>
      </c>
      <c r="D110" s="5" t="s">
        <v>120</v>
      </c>
      <c r="E110" s="6">
        <v>115.93478260869566</v>
      </c>
      <c r="F110" s="6">
        <v>98.519565217391303</v>
      </c>
      <c r="G110" s="6">
        <v>0</v>
      </c>
      <c r="H110" s="8">
        <f>G110/F110</f>
        <v>0</v>
      </c>
      <c r="I110" s="6">
        <v>52.106630434782616</v>
      </c>
      <c r="J110" s="6">
        <v>0</v>
      </c>
      <c r="K110" s="8">
        <f>J110/I110</f>
        <v>0</v>
      </c>
      <c r="L110" s="6">
        <v>315.88630434782607</v>
      </c>
      <c r="M110" s="6">
        <v>0</v>
      </c>
      <c r="N110" s="8">
        <f>M110/L110</f>
        <v>0</v>
      </c>
    </row>
    <row r="111" spans="1:14" x14ac:dyDescent="0.3">
      <c r="A111" s="5" t="s">
        <v>31</v>
      </c>
      <c r="B111" s="5" t="s">
        <v>275</v>
      </c>
      <c r="C111" s="5" t="s">
        <v>276</v>
      </c>
      <c r="D111" s="5" t="s">
        <v>203</v>
      </c>
      <c r="E111" s="6">
        <v>137.61956521739131</v>
      </c>
      <c r="F111" s="6">
        <v>59.301630434782609</v>
      </c>
      <c r="G111" s="6">
        <v>0</v>
      </c>
      <c r="H111" s="8">
        <f>G111/F111</f>
        <v>0</v>
      </c>
      <c r="I111" s="6">
        <v>120.70108695652173</v>
      </c>
      <c r="J111" s="6">
        <v>0</v>
      </c>
      <c r="K111" s="8">
        <f>J111/I111</f>
        <v>0</v>
      </c>
      <c r="L111" s="6">
        <v>323.84815217391304</v>
      </c>
      <c r="M111" s="6">
        <v>0</v>
      </c>
      <c r="N111" s="8">
        <f>M111/L111</f>
        <v>0</v>
      </c>
    </row>
    <row r="112" spans="1:14" x14ac:dyDescent="0.3">
      <c r="A112" s="5" t="s">
        <v>31</v>
      </c>
      <c r="B112" s="5" t="s">
        <v>277</v>
      </c>
      <c r="C112" s="5" t="s">
        <v>82</v>
      </c>
      <c r="D112" s="5" t="s">
        <v>83</v>
      </c>
      <c r="E112" s="6">
        <v>36.847826086956523</v>
      </c>
      <c r="F112" s="6">
        <v>43.888586956521742</v>
      </c>
      <c r="G112" s="6">
        <v>0</v>
      </c>
      <c r="H112" s="8">
        <f>G112/F112</f>
        <v>0</v>
      </c>
      <c r="I112" s="6">
        <v>28.657608695652176</v>
      </c>
      <c r="J112" s="6">
        <v>0</v>
      </c>
      <c r="K112" s="8">
        <f>J112/I112</f>
        <v>0</v>
      </c>
      <c r="L112" s="6">
        <v>81.81630434782609</v>
      </c>
      <c r="M112" s="6">
        <v>0</v>
      </c>
      <c r="N112" s="8">
        <f>M112/L112</f>
        <v>0</v>
      </c>
    </row>
    <row r="113" spans="1:14" x14ac:dyDescent="0.3">
      <c r="A113" s="5" t="s">
        <v>31</v>
      </c>
      <c r="B113" s="5" t="s">
        <v>278</v>
      </c>
      <c r="C113" s="5" t="s">
        <v>73</v>
      </c>
      <c r="D113" s="5" t="s">
        <v>74</v>
      </c>
      <c r="E113" s="6">
        <v>16.163043478260871</v>
      </c>
      <c r="F113" s="6">
        <v>43.423913043478258</v>
      </c>
      <c r="G113" s="6">
        <v>0</v>
      </c>
      <c r="H113" s="8">
        <f>G113/F113</f>
        <v>0</v>
      </c>
      <c r="I113" s="6">
        <v>18.584239130434781</v>
      </c>
      <c r="J113" s="6">
        <v>0</v>
      </c>
      <c r="K113" s="8">
        <f>J113/I113</f>
        <v>0</v>
      </c>
      <c r="L113" s="6">
        <v>35.288043478260867</v>
      </c>
      <c r="M113" s="6">
        <v>0</v>
      </c>
      <c r="N113" s="8">
        <f>M113/L113</f>
        <v>0</v>
      </c>
    </row>
    <row r="114" spans="1:14" x14ac:dyDescent="0.3">
      <c r="A114" s="5" t="s">
        <v>31</v>
      </c>
      <c r="B114" s="5" t="s">
        <v>279</v>
      </c>
      <c r="C114" s="5" t="s">
        <v>162</v>
      </c>
      <c r="D114" s="5" t="s">
        <v>35</v>
      </c>
      <c r="E114" s="6">
        <v>431.98913043478262</v>
      </c>
      <c r="F114" s="6">
        <v>109.67489130434785</v>
      </c>
      <c r="G114" s="6">
        <v>5.7173913043478262</v>
      </c>
      <c r="H114" s="8">
        <f>G114/F114</f>
        <v>5.2130357608306754E-2</v>
      </c>
      <c r="I114" s="6">
        <v>413.03326086956537</v>
      </c>
      <c r="J114" s="6">
        <v>104.92391304347827</v>
      </c>
      <c r="K114" s="8">
        <f>J114/I114</f>
        <v>0.25403259975378328</v>
      </c>
      <c r="L114" s="6">
        <v>754.90923913043468</v>
      </c>
      <c r="M114" s="6">
        <v>15.760326086956523</v>
      </c>
      <c r="N114" s="8">
        <f>M114/L114</f>
        <v>2.0877113790673085E-2</v>
      </c>
    </row>
    <row r="115" spans="1:14" x14ac:dyDescent="0.3">
      <c r="A115" s="5" t="s">
        <v>31</v>
      </c>
      <c r="B115" s="5" t="s">
        <v>280</v>
      </c>
      <c r="C115" s="5" t="s">
        <v>170</v>
      </c>
      <c r="D115" s="5" t="s">
        <v>102</v>
      </c>
      <c r="E115" s="6">
        <v>62.423913043478258</v>
      </c>
      <c r="F115" s="6">
        <v>43.9375</v>
      </c>
      <c r="G115" s="6">
        <v>0</v>
      </c>
      <c r="H115" s="8">
        <f>G115/F115</f>
        <v>0</v>
      </c>
      <c r="I115" s="6">
        <v>49.274456521739133</v>
      </c>
      <c r="J115" s="6">
        <v>0</v>
      </c>
      <c r="K115" s="8">
        <f>J115/I115</f>
        <v>0</v>
      </c>
      <c r="L115" s="6">
        <v>172.89673913043478</v>
      </c>
      <c r="M115" s="6">
        <v>0</v>
      </c>
      <c r="N115" s="8">
        <f>M115/L115</f>
        <v>0</v>
      </c>
    </row>
    <row r="116" spans="1:14" x14ac:dyDescent="0.3">
      <c r="A116" s="5" t="s">
        <v>31</v>
      </c>
      <c r="B116" s="5" t="s">
        <v>281</v>
      </c>
      <c r="C116" s="5" t="s">
        <v>82</v>
      </c>
      <c r="D116" s="5" t="s">
        <v>83</v>
      </c>
      <c r="E116" s="6">
        <v>116.65217391304348</v>
      </c>
      <c r="F116" s="6">
        <v>51.369891304347831</v>
      </c>
      <c r="G116" s="6">
        <v>0</v>
      </c>
      <c r="H116" s="8">
        <f>G116/F116</f>
        <v>0</v>
      </c>
      <c r="I116" s="6">
        <v>103.15978260869562</v>
      </c>
      <c r="J116" s="6">
        <v>0</v>
      </c>
      <c r="K116" s="8">
        <f>J116/I116</f>
        <v>0</v>
      </c>
      <c r="L116" s="6">
        <v>289.22608695652173</v>
      </c>
      <c r="M116" s="6">
        <v>0</v>
      </c>
      <c r="N116" s="8">
        <f>M116/L116</f>
        <v>0</v>
      </c>
    </row>
    <row r="117" spans="1:14" x14ac:dyDescent="0.3">
      <c r="A117" s="5" t="s">
        <v>31</v>
      </c>
      <c r="B117" s="5" t="s">
        <v>282</v>
      </c>
      <c r="C117" s="5" t="s">
        <v>283</v>
      </c>
      <c r="D117" s="5" t="s">
        <v>220</v>
      </c>
      <c r="E117" s="6">
        <v>88.271739130434781</v>
      </c>
      <c r="F117" s="6">
        <v>31.839673913043477</v>
      </c>
      <c r="G117" s="6">
        <v>0.61956521739130432</v>
      </c>
      <c r="H117" s="8">
        <f>G117/F117</f>
        <v>1.9458905863275582E-2</v>
      </c>
      <c r="I117" s="6">
        <v>117.10869565217391</v>
      </c>
      <c r="J117" s="6">
        <v>5.3478260869565215</v>
      </c>
      <c r="K117" s="8">
        <f>J117/I117</f>
        <v>4.5665490996844256E-2</v>
      </c>
      <c r="L117" s="6">
        <v>249.54891304347825</v>
      </c>
      <c r="M117" s="6">
        <v>9.7826086956521743E-2</v>
      </c>
      <c r="N117" s="8">
        <f>M117/L117</f>
        <v>3.9201167323649194E-4</v>
      </c>
    </row>
    <row r="118" spans="1:14" x14ac:dyDescent="0.3">
      <c r="A118" s="5" t="s">
        <v>31</v>
      </c>
      <c r="B118" s="5" t="s">
        <v>284</v>
      </c>
      <c r="C118" s="5" t="s">
        <v>285</v>
      </c>
      <c r="D118" s="5" t="s">
        <v>49</v>
      </c>
      <c r="E118" s="6">
        <v>108.98913043478261</v>
      </c>
      <c r="F118" s="6">
        <v>6.8478260869565215</v>
      </c>
      <c r="G118" s="6">
        <v>0</v>
      </c>
      <c r="H118" s="8">
        <f>G118/F118</f>
        <v>0</v>
      </c>
      <c r="I118" s="6">
        <v>82.197826086956525</v>
      </c>
      <c r="J118" s="6">
        <v>0</v>
      </c>
      <c r="K118" s="8">
        <f>J118/I118</f>
        <v>0</v>
      </c>
      <c r="L118" s="6">
        <v>232.9183695652174</v>
      </c>
      <c r="M118" s="6">
        <v>0</v>
      </c>
      <c r="N118" s="8">
        <f>M118/L118</f>
        <v>0</v>
      </c>
    </row>
    <row r="119" spans="1:14" x14ac:dyDescent="0.3">
      <c r="A119" s="5" t="s">
        <v>31</v>
      </c>
      <c r="B119" s="5" t="s">
        <v>286</v>
      </c>
      <c r="C119" s="5" t="s">
        <v>150</v>
      </c>
      <c r="D119" s="5" t="s">
        <v>151</v>
      </c>
      <c r="E119" s="6">
        <v>61.75</v>
      </c>
      <c r="F119" s="6">
        <v>51.644021739130437</v>
      </c>
      <c r="G119" s="6">
        <v>0</v>
      </c>
      <c r="H119" s="8">
        <f>G119/F119</f>
        <v>0</v>
      </c>
      <c r="I119" s="6">
        <v>57.040652173913038</v>
      </c>
      <c r="J119" s="6">
        <v>4.8804347826086953</v>
      </c>
      <c r="K119" s="8">
        <f>J119/I119</f>
        <v>8.5560641342749447E-2</v>
      </c>
      <c r="L119" s="6">
        <v>147.64782608695651</v>
      </c>
      <c r="M119" s="6">
        <v>7.9793478260869568</v>
      </c>
      <c r="N119" s="8">
        <f>M119/L119</f>
        <v>5.4043110810094531E-2</v>
      </c>
    </row>
    <row r="120" spans="1:14" x14ac:dyDescent="0.3">
      <c r="A120" s="5" t="s">
        <v>31</v>
      </c>
      <c r="B120" s="5" t="s">
        <v>287</v>
      </c>
      <c r="C120" s="5" t="s">
        <v>288</v>
      </c>
      <c r="D120" s="5" t="s">
        <v>220</v>
      </c>
      <c r="E120" s="6">
        <v>12.75</v>
      </c>
      <c r="F120" s="6">
        <v>15.974239130434784</v>
      </c>
      <c r="G120" s="6">
        <v>7.75</v>
      </c>
      <c r="H120" s="8">
        <f>G120/F120</f>
        <v>0.48515612773283068</v>
      </c>
      <c r="I120" s="6">
        <v>7.8081521739130428</v>
      </c>
      <c r="J120" s="6">
        <v>1.6630434782608696</v>
      </c>
      <c r="K120" s="8">
        <f>J120/I120</f>
        <v>0.21298809772395075</v>
      </c>
      <c r="L120" s="6">
        <v>38.159565217391304</v>
      </c>
      <c r="M120" s="6">
        <v>2.4402173913043477</v>
      </c>
      <c r="N120" s="8">
        <f>M120/L120</f>
        <v>6.3947725227021537E-2</v>
      </c>
    </row>
    <row r="121" spans="1:14" x14ac:dyDescent="0.3">
      <c r="A121" s="5" t="s">
        <v>31</v>
      </c>
      <c r="B121" s="5" t="s">
        <v>289</v>
      </c>
      <c r="C121" s="5" t="s">
        <v>290</v>
      </c>
      <c r="D121" s="5" t="s">
        <v>265</v>
      </c>
      <c r="E121" s="6">
        <v>91.826086956521735</v>
      </c>
      <c r="F121" s="6">
        <v>59.041304347826092</v>
      </c>
      <c r="G121" s="6">
        <v>1.1413043478260869</v>
      </c>
      <c r="H121" s="8">
        <f>G121/F121</f>
        <v>1.9330608638020542E-2</v>
      </c>
      <c r="I121" s="6">
        <v>65.481847826086963</v>
      </c>
      <c r="J121" s="6">
        <v>2.0434782608695654</v>
      </c>
      <c r="K121" s="8">
        <f>J121/I121</f>
        <v>3.1206789800691529E-2</v>
      </c>
      <c r="L121" s="6">
        <v>219.78086956521739</v>
      </c>
      <c r="M121" s="6">
        <v>23.870543478260871</v>
      </c>
      <c r="N121" s="8">
        <f>M121/L121</f>
        <v>0.10861065171633406</v>
      </c>
    </row>
    <row r="122" spans="1:14" x14ac:dyDescent="0.3">
      <c r="A122" s="5" t="s">
        <v>31</v>
      </c>
      <c r="B122" s="5" t="s">
        <v>291</v>
      </c>
      <c r="C122" s="5" t="s">
        <v>292</v>
      </c>
      <c r="D122" s="5" t="s">
        <v>203</v>
      </c>
      <c r="E122" s="6">
        <v>91.782608695652172</v>
      </c>
      <c r="F122" s="6">
        <v>54.106521739130415</v>
      </c>
      <c r="G122" s="6">
        <v>15.923913043478262</v>
      </c>
      <c r="H122" s="8">
        <f>G122/F122</f>
        <v>0.2943067218449919</v>
      </c>
      <c r="I122" s="6">
        <v>71.243478260869566</v>
      </c>
      <c r="J122" s="6">
        <v>0</v>
      </c>
      <c r="K122" s="8">
        <f>J122/I122</f>
        <v>0</v>
      </c>
      <c r="L122" s="6">
        <v>175.53923913043479</v>
      </c>
      <c r="M122" s="6">
        <v>28.971847826086965</v>
      </c>
      <c r="N122" s="8">
        <f>M122/L122</f>
        <v>0.1650448524763137</v>
      </c>
    </row>
    <row r="123" spans="1:14" x14ac:dyDescent="0.3">
      <c r="A123" s="5" t="s">
        <v>31</v>
      </c>
      <c r="B123" s="5" t="s">
        <v>293</v>
      </c>
      <c r="C123" s="5" t="s">
        <v>294</v>
      </c>
      <c r="D123" s="5" t="s">
        <v>79</v>
      </c>
      <c r="E123" s="6">
        <v>131.64130434782609</v>
      </c>
      <c r="F123" s="6">
        <v>48.644021739130437</v>
      </c>
      <c r="G123" s="6">
        <v>0</v>
      </c>
      <c r="H123" s="8">
        <f>G123/F123</f>
        <v>0</v>
      </c>
      <c r="I123" s="6">
        <v>84.078804347826093</v>
      </c>
      <c r="J123" s="6">
        <v>1.5326086956521738</v>
      </c>
      <c r="K123" s="8">
        <f>J123/I123</f>
        <v>1.8228240845480106E-2</v>
      </c>
      <c r="L123" s="6">
        <v>310.04891304347825</v>
      </c>
      <c r="M123" s="6">
        <v>0</v>
      </c>
      <c r="N123" s="8">
        <f>M123/L123</f>
        <v>0</v>
      </c>
    </row>
    <row r="124" spans="1:14" x14ac:dyDescent="0.3">
      <c r="A124" s="5" t="s">
        <v>31</v>
      </c>
      <c r="B124" s="5" t="s">
        <v>295</v>
      </c>
      <c r="C124" s="5" t="s">
        <v>88</v>
      </c>
      <c r="D124" s="5" t="s">
        <v>71</v>
      </c>
      <c r="E124" s="6">
        <v>172.33695652173913</v>
      </c>
      <c r="F124" s="6">
        <v>97.932500000000005</v>
      </c>
      <c r="G124" s="6">
        <v>5.0760869565217392</v>
      </c>
      <c r="H124" s="8">
        <f>G124/F124</f>
        <v>5.183250663999938E-2</v>
      </c>
      <c r="I124" s="6">
        <v>138.10728260869564</v>
      </c>
      <c r="J124" s="6">
        <v>14.043478260869565</v>
      </c>
      <c r="K124" s="8">
        <f>J124/I124</f>
        <v>0.10168528404587801</v>
      </c>
      <c r="L124" s="6">
        <v>319.7605434782609</v>
      </c>
      <c r="M124" s="6">
        <v>44.24663043478261</v>
      </c>
      <c r="N124" s="8">
        <f>M124/L124</f>
        <v>0.13837426579740206</v>
      </c>
    </row>
    <row r="125" spans="1:14" x14ac:dyDescent="0.3">
      <c r="A125" s="5" t="s">
        <v>31</v>
      </c>
      <c r="B125" s="5" t="s">
        <v>296</v>
      </c>
      <c r="C125" s="5" t="s">
        <v>297</v>
      </c>
      <c r="D125" s="5" t="s">
        <v>298</v>
      </c>
      <c r="E125" s="6">
        <v>155.46739130434781</v>
      </c>
      <c r="F125" s="6">
        <v>27.0625</v>
      </c>
      <c r="G125" s="6">
        <v>0</v>
      </c>
      <c r="H125" s="8">
        <f>G125/F125</f>
        <v>0</v>
      </c>
      <c r="I125" s="6">
        <v>218.78532608695653</v>
      </c>
      <c r="J125" s="6">
        <v>11.065217391304348</v>
      </c>
      <c r="K125" s="8">
        <f>J125/I125</f>
        <v>5.057568343000509E-2</v>
      </c>
      <c r="L125" s="6">
        <v>410.25</v>
      </c>
      <c r="M125" s="6">
        <v>3.0543478260869565</v>
      </c>
      <c r="N125" s="8">
        <f>M125/L125</f>
        <v>7.4450891556050126E-3</v>
      </c>
    </row>
    <row r="126" spans="1:14" x14ac:dyDescent="0.3">
      <c r="A126" s="5" t="s">
        <v>31</v>
      </c>
      <c r="B126" s="5" t="s">
        <v>299</v>
      </c>
      <c r="C126" s="5" t="s">
        <v>300</v>
      </c>
      <c r="D126" s="5" t="s">
        <v>99</v>
      </c>
      <c r="E126" s="6">
        <v>53.25</v>
      </c>
      <c r="F126" s="6">
        <v>48.398586956521733</v>
      </c>
      <c r="G126" s="6">
        <v>0</v>
      </c>
      <c r="H126" s="8">
        <f>G126/F126</f>
        <v>0</v>
      </c>
      <c r="I126" s="6">
        <v>50.461630434782599</v>
      </c>
      <c r="J126" s="6">
        <v>0</v>
      </c>
      <c r="K126" s="8">
        <f>J126/I126</f>
        <v>0</v>
      </c>
      <c r="L126" s="6">
        <v>140.89891304347827</v>
      </c>
      <c r="M126" s="6">
        <v>0</v>
      </c>
      <c r="N126" s="8">
        <f>M126/L126</f>
        <v>0</v>
      </c>
    </row>
    <row r="127" spans="1:14" x14ac:dyDescent="0.3">
      <c r="A127" s="5" t="s">
        <v>31</v>
      </c>
      <c r="B127" s="5" t="s">
        <v>301</v>
      </c>
      <c r="C127" s="5" t="s">
        <v>233</v>
      </c>
      <c r="D127" s="5" t="s">
        <v>142</v>
      </c>
      <c r="E127" s="6">
        <v>53.902173913043477</v>
      </c>
      <c r="F127" s="6">
        <v>33.90271739130435</v>
      </c>
      <c r="G127" s="6">
        <v>0</v>
      </c>
      <c r="H127" s="8">
        <f>G127/F127</f>
        <v>0</v>
      </c>
      <c r="I127" s="6">
        <v>37.843152173913047</v>
      </c>
      <c r="J127" s="6">
        <v>0</v>
      </c>
      <c r="K127" s="8">
        <f>J127/I127</f>
        <v>0</v>
      </c>
      <c r="L127" s="6">
        <v>101.00891304347826</v>
      </c>
      <c r="M127" s="6">
        <v>0</v>
      </c>
      <c r="N127" s="8">
        <f>M127/L127</f>
        <v>0</v>
      </c>
    </row>
    <row r="128" spans="1:14" x14ac:dyDescent="0.3">
      <c r="A128" s="5" t="s">
        <v>31</v>
      </c>
      <c r="B128" s="5" t="s">
        <v>302</v>
      </c>
      <c r="C128" s="5" t="s">
        <v>303</v>
      </c>
      <c r="D128" s="5" t="s">
        <v>304</v>
      </c>
      <c r="E128" s="6">
        <v>54.717391304347828</v>
      </c>
      <c r="F128" s="6">
        <v>27.163043478260871</v>
      </c>
      <c r="G128" s="6">
        <v>4.5652173913043477</v>
      </c>
      <c r="H128" s="8">
        <f>G128/F128</f>
        <v>0.16806722689075629</v>
      </c>
      <c r="I128" s="6">
        <v>37.225543478260867</v>
      </c>
      <c r="J128" s="6">
        <v>0.78260869565217395</v>
      </c>
      <c r="K128" s="8">
        <f>J128/I128</f>
        <v>2.1023432367326084E-2</v>
      </c>
      <c r="L128" s="6">
        <v>93.119565217391298</v>
      </c>
      <c r="M128" s="6">
        <v>0</v>
      </c>
      <c r="N128" s="8">
        <f>M128/L128</f>
        <v>0</v>
      </c>
    </row>
    <row r="129" spans="1:14" x14ac:dyDescent="0.3">
      <c r="A129" s="5" t="s">
        <v>31</v>
      </c>
      <c r="B129" s="5" t="s">
        <v>305</v>
      </c>
      <c r="C129" s="5" t="s">
        <v>104</v>
      </c>
      <c r="D129" s="5" t="s">
        <v>105</v>
      </c>
      <c r="E129" s="6">
        <v>197.82608695652175</v>
      </c>
      <c r="F129" s="6">
        <v>79.271195652173915</v>
      </c>
      <c r="G129" s="6">
        <v>2.847826086956522</v>
      </c>
      <c r="H129" s="8">
        <f>G129/F129</f>
        <v>3.5925105752816079E-2</v>
      </c>
      <c r="I129" s="6">
        <v>195.38673913043476</v>
      </c>
      <c r="J129" s="6">
        <v>48.586956521739133</v>
      </c>
      <c r="K129" s="8">
        <f>J129/I129</f>
        <v>0.248670696578358</v>
      </c>
      <c r="L129" s="6">
        <v>458.28271739130435</v>
      </c>
      <c r="M129" s="6">
        <v>104.40554347826084</v>
      </c>
      <c r="N129" s="8">
        <f>M129/L129</f>
        <v>0.22781907219318998</v>
      </c>
    </row>
    <row r="130" spans="1:14" x14ac:dyDescent="0.3">
      <c r="A130" s="5" t="s">
        <v>31</v>
      </c>
      <c r="B130" s="5" t="s">
        <v>306</v>
      </c>
      <c r="C130" s="5" t="s">
        <v>104</v>
      </c>
      <c r="D130" s="5" t="s">
        <v>105</v>
      </c>
      <c r="E130" s="6">
        <v>119.14130434782609</v>
      </c>
      <c r="F130" s="6">
        <v>64.053478260869568</v>
      </c>
      <c r="G130" s="6">
        <v>0</v>
      </c>
      <c r="H130" s="8">
        <f>G130/F130</f>
        <v>0</v>
      </c>
      <c r="I130" s="6">
        <v>133.88282608695656</v>
      </c>
      <c r="J130" s="6">
        <v>0</v>
      </c>
      <c r="K130" s="8">
        <f>J130/I130</f>
        <v>0</v>
      </c>
      <c r="L130" s="6">
        <v>294.63152173913039</v>
      </c>
      <c r="M130" s="6">
        <v>0</v>
      </c>
      <c r="N130" s="8">
        <f>M130/L130</f>
        <v>0</v>
      </c>
    </row>
    <row r="131" spans="1:14" x14ac:dyDescent="0.3">
      <c r="A131" s="5" t="s">
        <v>31</v>
      </c>
      <c r="B131" s="5" t="s">
        <v>307</v>
      </c>
      <c r="C131" s="5" t="s">
        <v>308</v>
      </c>
      <c r="D131" s="5" t="s">
        <v>32</v>
      </c>
      <c r="E131" s="6">
        <v>69.521739130434781</v>
      </c>
      <c r="F131" s="6">
        <v>52.840000000000018</v>
      </c>
      <c r="G131" s="6">
        <v>0</v>
      </c>
      <c r="H131" s="8">
        <f>G131/F131</f>
        <v>0</v>
      </c>
      <c r="I131" s="6">
        <v>10.031304347826087</v>
      </c>
      <c r="J131" s="6">
        <v>0</v>
      </c>
      <c r="K131" s="8">
        <f>J131/I131</f>
        <v>0</v>
      </c>
      <c r="L131" s="6">
        <v>190.07978260869567</v>
      </c>
      <c r="M131" s="6">
        <v>0.65217391304347827</v>
      </c>
      <c r="N131" s="8">
        <f>M131/L131</f>
        <v>3.4310535507401352E-3</v>
      </c>
    </row>
    <row r="132" spans="1:14" x14ac:dyDescent="0.3">
      <c r="A132" s="5" t="s">
        <v>31</v>
      </c>
      <c r="B132" s="5" t="s">
        <v>309</v>
      </c>
      <c r="C132" s="5" t="s">
        <v>310</v>
      </c>
      <c r="D132" s="5" t="s">
        <v>311</v>
      </c>
      <c r="E132" s="6">
        <v>65.771739130434781</v>
      </c>
      <c r="F132" s="6">
        <v>37.087717391304338</v>
      </c>
      <c r="G132" s="6">
        <v>0</v>
      </c>
      <c r="H132" s="8">
        <f>G132/F132</f>
        <v>0</v>
      </c>
      <c r="I132" s="6">
        <v>46.292282608695679</v>
      </c>
      <c r="J132" s="6">
        <v>3.75</v>
      </c>
      <c r="K132" s="8">
        <f>J132/I132</f>
        <v>8.1007022956685854E-2</v>
      </c>
      <c r="L132" s="6">
        <v>114.1945652173913</v>
      </c>
      <c r="M132" s="6">
        <v>0.24456521739130435</v>
      </c>
      <c r="N132" s="8">
        <f>M132/L132</f>
        <v>2.1416537374237335E-3</v>
      </c>
    </row>
    <row r="133" spans="1:14" x14ac:dyDescent="0.3">
      <c r="A133" s="5" t="s">
        <v>31</v>
      </c>
      <c r="B133" s="5" t="s">
        <v>312</v>
      </c>
      <c r="C133" s="5" t="s">
        <v>313</v>
      </c>
      <c r="D133" s="5" t="s">
        <v>314</v>
      </c>
      <c r="E133" s="6">
        <v>75.130434782608702</v>
      </c>
      <c r="F133" s="6">
        <v>40.732608695652182</v>
      </c>
      <c r="G133" s="6">
        <v>3.2173913043478262</v>
      </c>
      <c r="H133" s="8">
        <f>G133/F133</f>
        <v>7.8988098414900981E-2</v>
      </c>
      <c r="I133" s="6">
        <v>83.824999999999974</v>
      </c>
      <c r="J133" s="6">
        <v>0</v>
      </c>
      <c r="K133" s="8">
        <f>J133/I133</f>
        <v>0</v>
      </c>
      <c r="L133" s="6">
        <v>168.78489130434781</v>
      </c>
      <c r="M133" s="6">
        <v>0</v>
      </c>
      <c r="N133" s="8">
        <f>M133/L133</f>
        <v>0</v>
      </c>
    </row>
    <row r="134" spans="1:14" x14ac:dyDescent="0.3">
      <c r="A134" s="5" t="s">
        <v>31</v>
      </c>
      <c r="B134" s="5" t="s">
        <v>315</v>
      </c>
      <c r="C134" s="5" t="s">
        <v>316</v>
      </c>
      <c r="D134" s="5" t="s">
        <v>32</v>
      </c>
      <c r="E134" s="6">
        <v>98.065217391304344</v>
      </c>
      <c r="F134" s="6">
        <v>29.866847826086957</v>
      </c>
      <c r="G134" s="6">
        <v>3.2173913043478262</v>
      </c>
      <c r="H134" s="8">
        <f>G134/F134</f>
        <v>0.1077245018651624</v>
      </c>
      <c r="I134" s="6">
        <v>93.046195652173907</v>
      </c>
      <c r="J134" s="6">
        <v>6.7826086956521738</v>
      </c>
      <c r="K134" s="8">
        <f>J134/I134</f>
        <v>7.2895067316959203E-2</v>
      </c>
      <c r="L134" s="6">
        <v>182.73641304347825</v>
      </c>
      <c r="M134" s="6">
        <v>3.8369565217391304</v>
      </c>
      <c r="N134" s="8">
        <f>M134/L134</f>
        <v>2.0997219206804765E-2</v>
      </c>
    </row>
    <row r="135" spans="1:14" x14ac:dyDescent="0.3">
      <c r="A135" s="5" t="s">
        <v>31</v>
      </c>
      <c r="B135" s="5" t="s">
        <v>317</v>
      </c>
      <c r="C135" s="5" t="s">
        <v>244</v>
      </c>
      <c r="D135" s="5" t="s">
        <v>245</v>
      </c>
      <c r="E135" s="6">
        <v>115.98913043478261</v>
      </c>
      <c r="F135" s="6">
        <v>58.736956521739145</v>
      </c>
      <c r="G135" s="6">
        <v>0.91304347826086951</v>
      </c>
      <c r="H135" s="8">
        <f>G135/F135</f>
        <v>1.5544616751175093E-2</v>
      </c>
      <c r="I135" s="6">
        <v>140.13347826086962</v>
      </c>
      <c r="J135" s="6">
        <v>46.684782608695649</v>
      </c>
      <c r="K135" s="8">
        <f>J135/I135</f>
        <v>0.33314510699426308</v>
      </c>
      <c r="L135" s="6">
        <v>289.89771739130435</v>
      </c>
      <c r="M135" s="6">
        <v>43.114239130434783</v>
      </c>
      <c r="N135" s="8">
        <f>M135/L135</f>
        <v>0.14872224423981623</v>
      </c>
    </row>
    <row r="136" spans="1:14" x14ac:dyDescent="0.3">
      <c r="A136" s="5" t="s">
        <v>31</v>
      </c>
      <c r="B136" s="5" t="s">
        <v>318</v>
      </c>
      <c r="C136" s="5" t="s">
        <v>319</v>
      </c>
      <c r="D136" s="5" t="s">
        <v>52</v>
      </c>
      <c r="E136" s="6">
        <v>80.663043478260875</v>
      </c>
      <c r="F136" s="6">
        <v>26.625</v>
      </c>
      <c r="G136" s="6">
        <v>0.92391304347826086</v>
      </c>
      <c r="H136" s="8">
        <f>G136/F136</f>
        <v>3.4700959379465199E-2</v>
      </c>
      <c r="I136" s="6">
        <v>69.820652173913047</v>
      </c>
      <c r="J136" s="6">
        <v>17.434782608695652</v>
      </c>
      <c r="K136" s="8">
        <f>J136/I136</f>
        <v>0.24970810305907992</v>
      </c>
      <c r="L136" s="6">
        <v>155.66304347826087</v>
      </c>
      <c r="M136" s="6">
        <v>17.029891304347824</v>
      </c>
      <c r="N136" s="8">
        <f>M136/L136</f>
        <v>0.10940227637734794</v>
      </c>
    </row>
    <row r="137" spans="1:14" x14ac:dyDescent="0.3">
      <c r="A137" s="5" t="s">
        <v>31</v>
      </c>
      <c r="B137" s="5" t="s">
        <v>320</v>
      </c>
      <c r="C137" s="5" t="s">
        <v>321</v>
      </c>
      <c r="D137" s="5" t="s">
        <v>32</v>
      </c>
      <c r="E137" s="6">
        <v>56.967391304347828</v>
      </c>
      <c r="F137" s="6">
        <v>41.293804347826075</v>
      </c>
      <c r="G137" s="6">
        <v>4.0108695652173916</v>
      </c>
      <c r="H137" s="8">
        <f>G137/F137</f>
        <v>9.7130056882941213E-2</v>
      </c>
      <c r="I137" s="6">
        <v>19.194999999999997</v>
      </c>
      <c r="J137" s="6">
        <v>4.4130434782608692</v>
      </c>
      <c r="K137" s="8">
        <f>J137/I137</f>
        <v>0.22990588581718521</v>
      </c>
      <c r="L137" s="6">
        <v>112.47804347826086</v>
      </c>
      <c r="M137" s="6">
        <v>22.945978260869559</v>
      </c>
      <c r="N137" s="8">
        <f>M137/L137</f>
        <v>0.20400406649413699</v>
      </c>
    </row>
    <row r="138" spans="1:14" x14ac:dyDescent="0.3">
      <c r="A138" s="5" t="s">
        <v>31</v>
      </c>
      <c r="B138" s="5" t="s">
        <v>322</v>
      </c>
      <c r="C138" s="5" t="s">
        <v>323</v>
      </c>
      <c r="D138" s="5" t="s">
        <v>49</v>
      </c>
      <c r="E138" s="6">
        <v>108.90217391304348</v>
      </c>
      <c r="F138" s="6">
        <v>13.409782608695652</v>
      </c>
      <c r="G138" s="6">
        <v>0</v>
      </c>
      <c r="H138" s="8">
        <f>G138/F138</f>
        <v>0</v>
      </c>
      <c r="I138" s="6">
        <v>73.412500000000009</v>
      </c>
      <c r="J138" s="6">
        <v>6.5543478260869561</v>
      </c>
      <c r="K138" s="8">
        <f>J138/I138</f>
        <v>8.9281087363690864E-2</v>
      </c>
      <c r="L138" s="6">
        <v>229.66847826086956</v>
      </c>
      <c r="M138" s="6">
        <v>2.7989130434782608</v>
      </c>
      <c r="N138" s="8">
        <f>M138/L138</f>
        <v>1.2186753117679075E-2</v>
      </c>
    </row>
    <row r="139" spans="1:14" x14ac:dyDescent="0.3">
      <c r="A139" s="5" t="s">
        <v>31</v>
      </c>
      <c r="B139" s="5" t="s">
        <v>324</v>
      </c>
      <c r="C139" s="5" t="s">
        <v>90</v>
      </c>
      <c r="D139" s="5" t="s">
        <v>91</v>
      </c>
      <c r="E139" s="6">
        <v>83.271739130434781</v>
      </c>
      <c r="F139" s="6">
        <v>26.429347826086957</v>
      </c>
      <c r="G139" s="6">
        <v>0</v>
      </c>
      <c r="H139" s="8">
        <f>G139/F139</f>
        <v>0</v>
      </c>
      <c r="I139" s="6">
        <v>63.513586956521742</v>
      </c>
      <c r="J139" s="6">
        <v>4.0543478260869561</v>
      </c>
      <c r="K139" s="8">
        <f>J139/I139</f>
        <v>6.3834338766953311E-2</v>
      </c>
      <c r="L139" s="6">
        <v>167.1141304347826</v>
      </c>
      <c r="M139" s="6">
        <v>7.0896739130434785</v>
      </c>
      <c r="N139" s="8">
        <f>M139/L139</f>
        <v>4.2424143874597552E-2</v>
      </c>
    </row>
    <row r="140" spans="1:14" x14ac:dyDescent="0.3">
      <c r="A140" s="5" t="s">
        <v>31</v>
      </c>
      <c r="B140" s="5" t="s">
        <v>325</v>
      </c>
      <c r="C140" s="5" t="s">
        <v>326</v>
      </c>
      <c r="D140" s="5" t="s">
        <v>83</v>
      </c>
      <c r="E140" s="6">
        <v>42.967391304347828</v>
      </c>
      <c r="F140" s="6">
        <v>32.963043478260872</v>
      </c>
      <c r="G140" s="6">
        <v>9.4891304347826093</v>
      </c>
      <c r="H140" s="8">
        <f>G140/F140</f>
        <v>0.287871793180769</v>
      </c>
      <c r="I140" s="6">
        <v>25.192934782608695</v>
      </c>
      <c r="J140" s="6">
        <v>7.8586956521739131</v>
      </c>
      <c r="K140" s="8">
        <f>J140/I140</f>
        <v>0.31194045949735738</v>
      </c>
      <c r="L140" s="6">
        <v>82.434130434782602</v>
      </c>
      <c r="M140" s="6">
        <v>32.505434782608695</v>
      </c>
      <c r="N140" s="8">
        <f>M140/L140</f>
        <v>0.39432010274342888</v>
      </c>
    </row>
    <row r="141" spans="1:14" x14ac:dyDescent="0.3">
      <c r="A141" s="5" t="s">
        <v>31</v>
      </c>
      <c r="B141" s="5" t="s">
        <v>327</v>
      </c>
      <c r="C141" s="5" t="s">
        <v>328</v>
      </c>
      <c r="D141" s="5" t="s">
        <v>35</v>
      </c>
      <c r="E141" s="6">
        <v>66.467391304347828</v>
      </c>
      <c r="F141" s="6">
        <v>25.557065217391305</v>
      </c>
      <c r="G141" s="6">
        <v>17.782608695652176</v>
      </c>
      <c r="H141" s="8">
        <f>G141/F141</f>
        <v>0.6958001063264222</v>
      </c>
      <c r="I141" s="6">
        <v>67.673913043478265</v>
      </c>
      <c r="J141" s="6">
        <v>7.0326086956521738</v>
      </c>
      <c r="K141" s="8">
        <f>J141/I141</f>
        <v>0.10391904914873112</v>
      </c>
      <c r="L141" s="6">
        <v>115.57717391304348</v>
      </c>
      <c r="M141" s="6">
        <v>25.215760869565216</v>
      </c>
      <c r="N141" s="8">
        <f>M141/L141</f>
        <v>0.21817249908305197</v>
      </c>
    </row>
    <row r="142" spans="1:14" x14ac:dyDescent="0.3">
      <c r="A142" s="5" t="s">
        <v>31</v>
      </c>
      <c r="B142" s="5" t="s">
        <v>329</v>
      </c>
      <c r="C142" s="5" t="s">
        <v>328</v>
      </c>
      <c r="D142" s="5" t="s">
        <v>35</v>
      </c>
      <c r="E142" s="6">
        <v>42.836956521739133</v>
      </c>
      <c r="F142" s="6">
        <v>15.624999999999988</v>
      </c>
      <c r="G142" s="6">
        <v>0</v>
      </c>
      <c r="H142" s="8">
        <f>G142/F142</f>
        <v>0</v>
      </c>
      <c r="I142" s="6">
        <v>46.566304347826083</v>
      </c>
      <c r="J142" s="6">
        <v>0</v>
      </c>
      <c r="K142" s="8">
        <f>J142/I142</f>
        <v>0</v>
      </c>
      <c r="L142" s="6">
        <v>90.268478260869571</v>
      </c>
      <c r="M142" s="6">
        <v>0</v>
      </c>
      <c r="N142" s="8">
        <f>M142/L142</f>
        <v>0</v>
      </c>
    </row>
    <row r="143" spans="1:14" x14ac:dyDescent="0.3">
      <c r="A143" s="5" t="s">
        <v>31</v>
      </c>
      <c r="B143" s="5" t="s">
        <v>330</v>
      </c>
      <c r="C143" s="5" t="s">
        <v>331</v>
      </c>
      <c r="D143" s="5" t="s">
        <v>332</v>
      </c>
      <c r="E143" s="6">
        <v>114.15217391304348</v>
      </c>
      <c r="F143" s="6">
        <v>42.1875</v>
      </c>
      <c r="G143" s="6">
        <v>0</v>
      </c>
      <c r="H143" s="8">
        <f>G143/F143</f>
        <v>0</v>
      </c>
      <c r="I143" s="6">
        <v>71.084239130434781</v>
      </c>
      <c r="J143" s="6">
        <v>0</v>
      </c>
      <c r="K143" s="8">
        <f>J143/I143</f>
        <v>0</v>
      </c>
      <c r="L143" s="6">
        <v>253.74728260869566</v>
      </c>
      <c r="M143" s="6">
        <v>0</v>
      </c>
      <c r="N143" s="8">
        <f>M143/L143</f>
        <v>0</v>
      </c>
    </row>
    <row r="144" spans="1:14" x14ac:dyDescent="0.3">
      <c r="A144" s="5" t="s">
        <v>31</v>
      </c>
      <c r="B144" s="5" t="s">
        <v>333</v>
      </c>
      <c r="C144" s="5" t="s">
        <v>334</v>
      </c>
      <c r="D144" s="5" t="s">
        <v>32</v>
      </c>
      <c r="E144" s="6">
        <v>135.0108695652174</v>
      </c>
      <c r="F144" s="6">
        <v>40.288043478260867</v>
      </c>
      <c r="G144" s="6">
        <v>0</v>
      </c>
      <c r="H144" s="8">
        <f>G144/F144</f>
        <v>0</v>
      </c>
      <c r="I144" s="6">
        <v>119.65228260869566</v>
      </c>
      <c r="J144" s="6">
        <v>0</v>
      </c>
      <c r="K144" s="8">
        <f>J144/I144</f>
        <v>0</v>
      </c>
      <c r="L144" s="6">
        <v>247.185</v>
      </c>
      <c r="M144" s="6">
        <v>0</v>
      </c>
      <c r="N144" s="8">
        <f>M144/L144</f>
        <v>0</v>
      </c>
    </row>
    <row r="145" spans="1:14" x14ac:dyDescent="0.3">
      <c r="A145" s="5" t="s">
        <v>31</v>
      </c>
      <c r="B145" s="5" t="s">
        <v>335</v>
      </c>
      <c r="C145" s="5" t="s">
        <v>336</v>
      </c>
      <c r="D145" s="5" t="s">
        <v>337</v>
      </c>
      <c r="E145" s="6">
        <v>102.56521739130434</v>
      </c>
      <c r="F145" s="6">
        <v>47.388586956521742</v>
      </c>
      <c r="G145" s="6">
        <v>0</v>
      </c>
      <c r="H145" s="8">
        <f>G145/F145</f>
        <v>0</v>
      </c>
      <c r="I145" s="6">
        <v>71.864130434782609</v>
      </c>
      <c r="J145" s="6">
        <v>0</v>
      </c>
      <c r="K145" s="8">
        <f>J145/I145</f>
        <v>0</v>
      </c>
      <c r="L145" s="6">
        <v>218.52717391304347</v>
      </c>
      <c r="M145" s="6">
        <v>2.2173913043478262</v>
      </c>
      <c r="N145" s="8">
        <f>M145/L145</f>
        <v>1.0146982018950982E-2</v>
      </c>
    </row>
    <row r="146" spans="1:14" x14ac:dyDescent="0.3">
      <c r="A146" s="5" t="s">
        <v>31</v>
      </c>
      <c r="B146" s="5" t="s">
        <v>338</v>
      </c>
      <c r="C146" s="5" t="s">
        <v>308</v>
      </c>
      <c r="D146" s="5" t="s">
        <v>32</v>
      </c>
      <c r="E146" s="6">
        <v>67.934782608695656</v>
      </c>
      <c r="F146" s="6">
        <v>36.388586956521742</v>
      </c>
      <c r="G146" s="6">
        <v>0</v>
      </c>
      <c r="H146" s="8">
        <f>G146/F146</f>
        <v>0</v>
      </c>
      <c r="I146" s="6">
        <v>42.377717391304351</v>
      </c>
      <c r="J146" s="6">
        <v>0</v>
      </c>
      <c r="K146" s="8">
        <f>J146/I146</f>
        <v>0</v>
      </c>
      <c r="L146" s="6">
        <v>137.27445652173913</v>
      </c>
      <c r="M146" s="6">
        <v>0</v>
      </c>
      <c r="N146" s="8">
        <f>M146/L146</f>
        <v>0</v>
      </c>
    </row>
    <row r="147" spans="1:14" x14ac:dyDescent="0.3">
      <c r="A147" s="5" t="s">
        <v>31</v>
      </c>
      <c r="B147" s="5" t="s">
        <v>339</v>
      </c>
      <c r="C147" s="5" t="s">
        <v>48</v>
      </c>
      <c r="D147" s="5" t="s">
        <v>49</v>
      </c>
      <c r="E147" s="6">
        <v>47.663043478260867</v>
      </c>
      <c r="F147" s="6">
        <v>31.641304347826086</v>
      </c>
      <c r="G147" s="6">
        <v>0</v>
      </c>
      <c r="H147" s="8">
        <f>G147/F147</f>
        <v>0</v>
      </c>
      <c r="I147" s="6">
        <v>40.635869565217391</v>
      </c>
      <c r="J147" s="6">
        <v>0</v>
      </c>
      <c r="K147" s="8">
        <f>J147/I147</f>
        <v>0</v>
      </c>
      <c r="L147" s="6">
        <v>112.20108695652173</v>
      </c>
      <c r="M147" s="6">
        <v>0</v>
      </c>
      <c r="N147" s="8">
        <f>M147/L147</f>
        <v>0</v>
      </c>
    </row>
    <row r="148" spans="1:14" x14ac:dyDescent="0.3">
      <c r="A148" s="5" t="s">
        <v>31</v>
      </c>
      <c r="B148" s="5" t="s">
        <v>340</v>
      </c>
      <c r="C148" s="5" t="s">
        <v>341</v>
      </c>
      <c r="D148" s="5" t="s">
        <v>342</v>
      </c>
      <c r="E148" s="6">
        <v>87.423913043478265</v>
      </c>
      <c r="F148" s="6">
        <v>0</v>
      </c>
      <c r="G148" s="6">
        <v>0</v>
      </c>
      <c r="H148" s="8" t="s">
        <v>1118</v>
      </c>
      <c r="I148" s="6">
        <v>82.168478260869563</v>
      </c>
      <c r="J148" s="6">
        <v>0</v>
      </c>
      <c r="K148" s="8">
        <f>J148/I148</f>
        <v>0</v>
      </c>
      <c r="L148" s="6">
        <v>226.65760869565219</v>
      </c>
      <c r="M148" s="6">
        <v>0</v>
      </c>
      <c r="N148" s="8">
        <f>M148/L148</f>
        <v>0</v>
      </c>
    </row>
    <row r="149" spans="1:14" x14ac:dyDescent="0.3">
      <c r="A149" s="5" t="s">
        <v>31</v>
      </c>
      <c r="B149" s="5" t="s">
        <v>343</v>
      </c>
      <c r="C149" s="5" t="s">
        <v>344</v>
      </c>
      <c r="D149" s="5" t="s">
        <v>35</v>
      </c>
      <c r="E149" s="6">
        <v>109.56521739130434</v>
      </c>
      <c r="F149" s="6">
        <v>62.584891304347828</v>
      </c>
      <c r="G149" s="6">
        <v>0</v>
      </c>
      <c r="H149" s="8">
        <f>G149/F149</f>
        <v>0</v>
      </c>
      <c r="I149" s="6">
        <v>80.504347826086985</v>
      </c>
      <c r="J149" s="6">
        <v>0</v>
      </c>
      <c r="K149" s="8">
        <f>J149/I149</f>
        <v>0</v>
      </c>
      <c r="L149" s="6">
        <v>321.07565217391306</v>
      </c>
      <c r="M149" s="6">
        <v>0</v>
      </c>
      <c r="N149" s="8">
        <f>M149/L149</f>
        <v>0</v>
      </c>
    </row>
    <row r="150" spans="1:14" x14ac:dyDescent="0.3">
      <c r="A150" s="5" t="s">
        <v>31</v>
      </c>
      <c r="B150" s="5" t="s">
        <v>345</v>
      </c>
      <c r="C150" s="5" t="s">
        <v>346</v>
      </c>
      <c r="D150" s="5" t="s">
        <v>66</v>
      </c>
      <c r="E150" s="6">
        <v>96.228260869565219</v>
      </c>
      <c r="F150" s="6">
        <v>33.584239130434781</v>
      </c>
      <c r="G150" s="6">
        <v>0.17391304347826086</v>
      </c>
      <c r="H150" s="8">
        <f>G150/F150</f>
        <v>5.178412492920139E-3</v>
      </c>
      <c r="I150" s="6">
        <v>66.513586956521735</v>
      </c>
      <c r="J150" s="6">
        <v>22.934782608695652</v>
      </c>
      <c r="K150" s="8">
        <f>J150/I150</f>
        <v>0.34481349838624015</v>
      </c>
      <c r="L150" s="6">
        <v>194.13315217391303</v>
      </c>
      <c r="M150" s="6">
        <v>9.2744565217391308</v>
      </c>
      <c r="N150" s="8">
        <f>M150/L150</f>
        <v>4.7773687378396164E-2</v>
      </c>
    </row>
    <row r="151" spans="1:14" x14ac:dyDescent="0.3">
      <c r="A151" s="5" t="s">
        <v>31</v>
      </c>
      <c r="B151" s="5" t="s">
        <v>347</v>
      </c>
      <c r="C151" s="5" t="s">
        <v>348</v>
      </c>
      <c r="D151" s="5" t="s">
        <v>102</v>
      </c>
      <c r="E151" s="6">
        <v>593.28260869565213</v>
      </c>
      <c r="F151" s="6">
        <v>160.35641304347834</v>
      </c>
      <c r="G151" s="6">
        <v>4.3478260869565215</v>
      </c>
      <c r="H151" s="8">
        <f>G151/F151</f>
        <v>2.7113515477411376E-2</v>
      </c>
      <c r="I151" s="6">
        <v>631.30652173913063</v>
      </c>
      <c r="J151" s="6">
        <v>121.85869565217391</v>
      </c>
      <c r="K151" s="8">
        <f>J151/I151</f>
        <v>0.19302619481337868</v>
      </c>
      <c r="L151" s="6">
        <v>1356.5432608695651</v>
      </c>
      <c r="M151" s="6">
        <v>122.19739130434785</v>
      </c>
      <c r="N151" s="8">
        <f>M151/L151</f>
        <v>9.0079981102863943E-2</v>
      </c>
    </row>
    <row r="152" spans="1:14" x14ac:dyDescent="0.3">
      <c r="A152" s="5" t="s">
        <v>31</v>
      </c>
      <c r="B152" s="5" t="s">
        <v>349</v>
      </c>
      <c r="C152" s="5" t="s">
        <v>34</v>
      </c>
      <c r="D152" s="5" t="s">
        <v>33</v>
      </c>
      <c r="E152" s="6">
        <v>113.48913043478261</v>
      </c>
      <c r="F152" s="6">
        <v>44.100543478260867</v>
      </c>
      <c r="G152" s="6">
        <v>0</v>
      </c>
      <c r="H152" s="8">
        <f>G152/F152</f>
        <v>0</v>
      </c>
      <c r="I152" s="6">
        <v>70.448369565217391</v>
      </c>
      <c r="J152" s="6">
        <v>0</v>
      </c>
      <c r="K152" s="8">
        <f>J152/I152</f>
        <v>0</v>
      </c>
      <c r="L152" s="6">
        <v>229.91847826086956</v>
      </c>
      <c r="M152" s="6">
        <v>0</v>
      </c>
      <c r="N152" s="8">
        <f>M152/L152</f>
        <v>0</v>
      </c>
    </row>
    <row r="153" spans="1:14" x14ac:dyDescent="0.3">
      <c r="A153" s="5" t="s">
        <v>31</v>
      </c>
      <c r="B153" s="5" t="s">
        <v>350</v>
      </c>
      <c r="C153" s="5" t="s">
        <v>344</v>
      </c>
      <c r="D153" s="5" t="s">
        <v>35</v>
      </c>
      <c r="E153" s="6">
        <v>102.64130434782609</v>
      </c>
      <c r="F153" s="6">
        <v>65.785326086956516</v>
      </c>
      <c r="G153" s="6">
        <v>0</v>
      </c>
      <c r="H153" s="8">
        <f>G153/F153</f>
        <v>0</v>
      </c>
      <c r="I153" s="6">
        <v>98.498152173913041</v>
      </c>
      <c r="J153" s="6">
        <v>0</v>
      </c>
      <c r="K153" s="8">
        <f>J153/I153</f>
        <v>0</v>
      </c>
      <c r="L153" s="6">
        <v>261.73097826086956</v>
      </c>
      <c r="M153" s="6">
        <v>0</v>
      </c>
      <c r="N153" s="8">
        <f>M153/L153</f>
        <v>0</v>
      </c>
    </row>
    <row r="154" spans="1:14" x14ac:dyDescent="0.3">
      <c r="A154" s="5" t="s">
        <v>31</v>
      </c>
      <c r="B154" s="5" t="s">
        <v>351</v>
      </c>
      <c r="C154" s="5" t="s">
        <v>352</v>
      </c>
      <c r="D154" s="5" t="s">
        <v>49</v>
      </c>
      <c r="E154" s="6">
        <v>111.8695652173913</v>
      </c>
      <c r="F154" s="6">
        <v>13.029347826086955</v>
      </c>
      <c r="G154" s="6">
        <v>0</v>
      </c>
      <c r="H154" s="8">
        <f>G154/F154</f>
        <v>0</v>
      </c>
      <c r="I154" s="6">
        <v>96.582065217391332</v>
      </c>
      <c r="J154" s="6">
        <v>0</v>
      </c>
      <c r="K154" s="8">
        <f>J154/I154</f>
        <v>0</v>
      </c>
      <c r="L154" s="6">
        <v>218.12119565217392</v>
      </c>
      <c r="M154" s="6">
        <v>36.817934782608695</v>
      </c>
      <c r="N154" s="8">
        <f>M154/L154</f>
        <v>0.16879576820824083</v>
      </c>
    </row>
    <row r="155" spans="1:14" x14ac:dyDescent="0.3">
      <c r="A155" s="5" t="s">
        <v>31</v>
      </c>
      <c r="B155" s="5" t="s">
        <v>353</v>
      </c>
      <c r="C155" s="5" t="s">
        <v>104</v>
      </c>
      <c r="D155" s="5" t="s">
        <v>105</v>
      </c>
      <c r="E155" s="6">
        <v>162.45652173913044</v>
      </c>
      <c r="F155" s="6">
        <v>47.629891304347836</v>
      </c>
      <c r="G155" s="6">
        <v>11.467391304347826</v>
      </c>
      <c r="H155" s="8">
        <f>G155/F155</f>
        <v>0.24076039206289432</v>
      </c>
      <c r="I155" s="6">
        <v>115.84891304347825</v>
      </c>
      <c r="J155" s="6">
        <v>40.282608695652172</v>
      </c>
      <c r="K155" s="8">
        <f>J155/I155</f>
        <v>0.34771676002289342</v>
      </c>
      <c r="L155" s="6">
        <v>328.59141304347827</v>
      </c>
      <c r="M155" s="6">
        <v>35.128478260869564</v>
      </c>
      <c r="N155" s="8">
        <f>M155/L155</f>
        <v>0.10690625763924472</v>
      </c>
    </row>
    <row r="156" spans="1:14" x14ac:dyDescent="0.3">
      <c r="A156" s="5" t="s">
        <v>31</v>
      </c>
      <c r="B156" s="5" t="s">
        <v>354</v>
      </c>
      <c r="C156" s="5" t="s">
        <v>355</v>
      </c>
      <c r="D156" s="5" t="s">
        <v>223</v>
      </c>
      <c r="E156" s="6">
        <v>118.1195652173913</v>
      </c>
      <c r="F156" s="6">
        <v>103.35923913043477</v>
      </c>
      <c r="G156" s="6">
        <v>0</v>
      </c>
      <c r="H156" s="8">
        <f>G156/F156</f>
        <v>0</v>
      </c>
      <c r="I156" s="6">
        <v>62.486086956521731</v>
      </c>
      <c r="J156" s="6">
        <v>0</v>
      </c>
      <c r="K156" s="8">
        <f>J156/I156</f>
        <v>0</v>
      </c>
      <c r="L156" s="6">
        <v>348.14728260869566</v>
      </c>
      <c r="M156" s="6">
        <v>0</v>
      </c>
      <c r="N156" s="8">
        <f>M156/L156</f>
        <v>0</v>
      </c>
    </row>
    <row r="157" spans="1:14" x14ac:dyDescent="0.3">
      <c r="A157" s="5" t="s">
        <v>31</v>
      </c>
      <c r="B157" s="5" t="s">
        <v>356</v>
      </c>
      <c r="C157" s="5" t="s">
        <v>357</v>
      </c>
      <c r="D157" s="5" t="s">
        <v>112</v>
      </c>
      <c r="E157" s="6">
        <v>100.07608695652173</v>
      </c>
      <c r="F157" s="6">
        <v>35.635869565217391</v>
      </c>
      <c r="G157" s="6">
        <v>0</v>
      </c>
      <c r="H157" s="8">
        <f>G157/F157</f>
        <v>0</v>
      </c>
      <c r="I157" s="6">
        <v>83.709239130434781</v>
      </c>
      <c r="J157" s="6">
        <v>6.6521739130434785</v>
      </c>
      <c r="K157" s="8">
        <f>J157/I157</f>
        <v>7.9467618893036843E-2</v>
      </c>
      <c r="L157" s="6">
        <v>158.65489130434781</v>
      </c>
      <c r="M157" s="6">
        <v>7.8260869565217392</v>
      </c>
      <c r="N157" s="8">
        <f>M157/L157</f>
        <v>4.932773828894408E-2</v>
      </c>
    </row>
    <row r="158" spans="1:14" x14ac:dyDescent="0.3">
      <c r="A158" s="5" t="s">
        <v>31</v>
      </c>
      <c r="B158" s="5" t="s">
        <v>358</v>
      </c>
      <c r="C158" s="5" t="s">
        <v>233</v>
      </c>
      <c r="D158" s="5" t="s">
        <v>142</v>
      </c>
      <c r="E158" s="6">
        <v>106.69565217391305</v>
      </c>
      <c r="F158" s="6">
        <v>37.584239130434781</v>
      </c>
      <c r="G158" s="6">
        <v>1.6304347826086956</v>
      </c>
      <c r="H158" s="8">
        <f>G158/F158</f>
        <v>4.3380811221169838E-2</v>
      </c>
      <c r="I158" s="6">
        <v>88.793478260869563</v>
      </c>
      <c r="J158" s="6">
        <v>5.2391304347826084</v>
      </c>
      <c r="K158" s="8">
        <f>J158/I158</f>
        <v>5.9003550006120696E-2</v>
      </c>
      <c r="L158" s="6">
        <v>223.10054347826087</v>
      </c>
      <c r="M158" s="6">
        <v>8.0679347826086953</v>
      </c>
      <c r="N158" s="8">
        <f>M158/L158</f>
        <v>3.6162775118451659E-2</v>
      </c>
    </row>
    <row r="159" spans="1:14" x14ac:dyDescent="0.3">
      <c r="A159" s="5" t="s">
        <v>31</v>
      </c>
      <c r="B159" s="5" t="s">
        <v>359</v>
      </c>
      <c r="C159" s="5" t="s">
        <v>48</v>
      </c>
      <c r="D159" s="5" t="s">
        <v>49</v>
      </c>
      <c r="E159" s="6">
        <v>75.978260869565219</v>
      </c>
      <c r="F159" s="6">
        <v>29.904891304347824</v>
      </c>
      <c r="G159" s="6">
        <v>0</v>
      </c>
      <c r="H159" s="8">
        <f>G159/F159</f>
        <v>0</v>
      </c>
      <c r="I159" s="6">
        <v>61.733695652173914</v>
      </c>
      <c r="J159" s="6">
        <v>0</v>
      </c>
      <c r="K159" s="8">
        <f>J159/I159</f>
        <v>0</v>
      </c>
      <c r="L159" s="6">
        <v>151.58423913043478</v>
      </c>
      <c r="M159" s="6">
        <v>0.19565217391304349</v>
      </c>
      <c r="N159" s="8">
        <f>M159/L159</f>
        <v>1.2907158094760053E-3</v>
      </c>
    </row>
    <row r="160" spans="1:14" x14ac:dyDescent="0.3">
      <c r="A160" s="5" t="s">
        <v>31</v>
      </c>
      <c r="B160" s="5" t="s">
        <v>360</v>
      </c>
      <c r="C160" s="5" t="s">
        <v>76</v>
      </c>
      <c r="D160" s="5" t="s">
        <v>32</v>
      </c>
      <c r="E160" s="6">
        <v>52.510869565217391</v>
      </c>
      <c r="F160" s="6">
        <v>52.866847826086953</v>
      </c>
      <c r="G160" s="6">
        <v>0</v>
      </c>
      <c r="H160" s="8">
        <f>G160/F160</f>
        <v>0</v>
      </c>
      <c r="I160" s="6">
        <v>76.057065217391298</v>
      </c>
      <c r="J160" s="6">
        <v>0</v>
      </c>
      <c r="K160" s="8">
        <f>J160/I160</f>
        <v>0</v>
      </c>
      <c r="L160" s="6">
        <v>141.54891304347825</v>
      </c>
      <c r="M160" s="6">
        <v>0</v>
      </c>
      <c r="N160" s="8">
        <f>M160/L160</f>
        <v>0</v>
      </c>
    </row>
    <row r="161" spans="1:14" x14ac:dyDescent="0.3">
      <c r="A161" s="5" t="s">
        <v>31</v>
      </c>
      <c r="B161" s="5" t="s">
        <v>361</v>
      </c>
      <c r="C161" s="5" t="s">
        <v>141</v>
      </c>
      <c r="D161" s="5" t="s">
        <v>142</v>
      </c>
      <c r="E161" s="6">
        <v>47.836956521739133</v>
      </c>
      <c r="F161" s="6">
        <v>39.832608695652176</v>
      </c>
      <c r="G161" s="6">
        <v>0.59782608695652173</v>
      </c>
      <c r="H161" s="8">
        <f>G161/F161</f>
        <v>1.5008459313431206E-2</v>
      </c>
      <c r="I161" s="6">
        <v>77.721304347826091</v>
      </c>
      <c r="J161" s="6">
        <v>3.6630434782608696</v>
      </c>
      <c r="K161" s="8">
        <f>J161/I161</f>
        <v>4.7130494128966929E-2</v>
      </c>
      <c r="L161" s="6">
        <v>118.1970652173913</v>
      </c>
      <c r="M161" s="6">
        <v>5.9742391304347811</v>
      </c>
      <c r="N161" s="8">
        <f>M161/L161</f>
        <v>5.0544733233831109E-2</v>
      </c>
    </row>
    <row r="162" spans="1:14" x14ac:dyDescent="0.3">
      <c r="A162" s="5" t="s">
        <v>31</v>
      </c>
      <c r="B162" s="5" t="s">
        <v>362</v>
      </c>
      <c r="C162" s="5" t="s">
        <v>363</v>
      </c>
      <c r="D162" s="5" t="s">
        <v>105</v>
      </c>
      <c r="E162" s="6">
        <v>40.945652173913047</v>
      </c>
      <c r="F162" s="6">
        <v>57.710108695652174</v>
      </c>
      <c r="G162" s="6">
        <v>0.65217391304347827</v>
      </c>
      <c r="H162" s="8">
        <f>G162/F162</f>
        <v>1.1300860937255736E-2</v>
      </c>
      <c r="I162" s="6">
        <v>46.676304347826083</v>
      </c>
      <c r="J162" s="6">
        <v>2.6739130434782608</v>
      </c>
      <c r="K162" s="8">
        <f>J162/I162</f>
        <v>5.728630577846501E-2</v>
      </c>
      <c r="L162" s="6">
        <v>120.09510869565217</v>
      </c>
      <c r="M162" s="6">
        <v>0</v>
      </c>
      <c r="N162" s="8">
        <f>M162/L162</f>
        <v>0</v>
      </c>
    </row>
    <row r="163" spans="1:14" x14ac:dyDescent="0.3">
      <c r="A163" s="5" t="s">
        <v>31</v>
      </c>
      <c r="B163" s="5" t="s">
        <v>364</v>
      </c>
      <c r="C163" s="5" t="s">
        <v>365</v>
      </c>
      <c r="D163" s="5" t="s">
        <v>71</v>
      </c>
      <c r="E163" s="6">
        <v>44.478260869565219</v>
      </c>
      <c r="F163" s="6">
        <v>60.048913043478258</v>
      </c>
      <c r="G163" s="6">
        <v>0</v>
      </c>
      <c r="H163" s="8">
        <f>G163/F163</f>
        <v>0</v>
      </c>
      <c r="I163" s="6">
        <v>59.396739130434781</v>
      </c>
      <c r="J163" s="6">
        <v>0</v>
      </c>
      <c r="K163" s="8">
        <f>J163/I163</f>
        <v>0</v>
      </c>
      <c r="L163" s="6">
        <v>119.02445652173913</v>
      </c>
      <c r="M163" s="6">
        <v>0</v>
      </c>
      <c r="N163" s="8">
        <f>M163/L163</f>
        <v>0</v>
      </c>
    </row>
    <row r="164" spans="1:14" x14ac:dyDescent="0.3">
      <c r="A164" s="5" t="s">
        <v>31</v>
      </c>
      <c r="B164" s="5" t="s">
        <v>366</v>
      </c>
      <c r="C164" s="5" t="s">
        <v>367</v>
      </c>
      <c r="D164" s="5" t="s">
        <v>227</v>
      </c>
      <c r="E164" s="6">
        <v>38.902173913043477</v>
      </c>
      <c r="F164" s="6">
        <v>35.947391304347832</v>
      </c>
      <c r="G164" s="6">
        <v>4.2934782608695654</v>
      </c>
      <c r="H164" s="8">
        <f>G164/F164</f>
        <v>0.11943782580824634</v>
      </c>
      <c r="I164" s="6">
        <v>47.990760869565236</v>
      </c>
      <c r="J164" s="6">
        <v>0.20652173913043478</v>
      </c>
      <c r="K164" s="8">
        <f>J164/I164</f>
        <v>4.3033645516007369E-3</v>
      </c>
      <c r="L164" s="6">
        <v>113.49913043478261</v>
      </c>
      <c r="M164" s="6">
        <v>0.79347826086956519</v>
      </c>
      <c r="N164" s="8">
        <f>M164/L164</f>
        <v>6.9910514541387022E-3</v>
      </c>
    </row>
    <row r="165" spans="1:14" x14ac:dyDescent="0.3">
      <c r="A165" s="5" t="s">
        <v>31</v>
      </c>
      <c r="B165" s="5" t="s">
        <v>368</v>
      </c>
      <c r="C165" s="5" t="s">
        <v>369</v>
      </c>
      <c r="D165" s="5" t="s">
        <v>32</v>
      </c>
      <c r="E165" s="6">
        <v>51.967391304347828</v>
      </c>
      <c r="F165" s="6">
        <v>77.374021739130399</v>
      </c>
      <c r="G165" s="6">
        <v>1.3913043478260869</v>
      </c>
      <c r="H165" s="8">
        <f>G165/F165</f>
        <v>1.7981543631232264E-2</v>
      </c>
      <c r="I165" s="6">
        <v>17.255434782608692</v>
      </c>
      <c r="J165" s="6">
        <v>1.8695652173913044</v>
      </c>
      <c r="K165" s="8">
        <f>J165/I165</f>
        <v>0.10834645669291341</v>
      </c>
      <c r="L165" s="6">
        <v>139.42282608695652</v>
      </c>
      <c r="M165" s="6">
        <v>1.9130434782608696</v>
      </c>
      <c r="N165" s="8">
        <f>M165/L165</f>
        <v>1.3721164116037391E-2</v>
      </c>
    </row>
    <row r="166" spans="1:14" x14ac:dyDescent="0.3">
      <c r="A166" s="5" t="s">
        <v>31</v>
      </c>
      <c r="B166" s="5" t="s">
        <v>370</v>
      </c>
      <c r="C166" s="5" t="s">
        <v>290</v>
      </c>
      <c r="D166" s="5" t="s">
        <v>265</v>
      </c>
      <c r="E166" s="6">
        <v>128.83695652173913</v>
      </c>
      <c r="F166" s="6">
        <v>45.942934782608695</v>
      </c>
      <c r="G166" s="6">
        <v>0</v>
      </c>
      <c r="H166" s="8">
        <f>G166/F166</f>
        <v>0</v>
      </c>
      <c r="I166" s="6">
        <v>131.70380434782609</v>
      </c>
      <c r="J166" s="6">
        <v>0</v>
      </c>
      <c r="K166" s="8">
        <f>J166/I166</f>
        <v>0</v>
      </c>
      <c r="L166" s="6">
        <v>309.90489130434781</v>
      </c>
      <c r="M166" s="6">
        <v>4.1494565217391308</v>
      </c>
      <c r="N166" s="8">
        <f>M166/L166</f>
        <v>1.3389451532289888E-2</v>
      </c>
    </row>
    <row r="167" spans="1:14" x14ac:dyDescent="0.3">
      <c r="A167" s="5" t="s">
        <v>31</v>
      </c>
      <c r="B167" s="5" t="s">
        <v>371</v>
      </c>
      <c r="C167" s="5" t="s">
        <v>82</v>
      </c>
      <c r="D167" s="5" t="s">
        <v>83</v>
      </c>
      <c r="E167" s="6">
        <v>78.576086956521735</v>
      </c>
      <c r="F167" s="6">
        <v>36.889239130434788</v>
      </c>
      <c r="G167" s="6">
        <v>2.4347826086956523</v>
      </c>
      <c r="H167" s="8">
        <f>G167/F167</f>
        <v>6.600251634593568E-2</v>
      </c>
      <c r="I167" s="6">
        <v>78.157608695652158</v>
      </c>
      <c r="J167" s="6">
        <v>0.86956521739130432</v>
      </c>
      <c r="K167" s="8">
        <f>J167/I167</f>
        <v>1.1125790974202075E-2</v>
      </c>
      <c r="L167" s="6">
        <v>171.30652173913043</v>
      </c>
      <c r="M167" s="6">
        <v>0</v>
      </c>
      <c r="N167" s="8">
        <f>M167/L167</f>
        <v>0</v>
      </c>
    </row>
    <row r="168" spans="1:14" x14ac:dyDescent="0.3">
      <c r="A168" s="5" t="s">
        <v>31</v>
      </c>
      <c r="B168" s="5" t="s">
        <v>372</v>
      </c>
      <c r="C168" s="5" t="s">
        <v>373</v>
      </c>
      <c r="D168" s="5" t="s">
        <v>374</v>
      </c>
      <c r="E168" s="6">
        <v>65.760869565217391</v>
      </c>
      <c r="F168" s="6">
        <v>48.135434782608684</v>
      </c>
      <c r="G168" s="6">
        <v>0.52173913043478259</v>
      </c>
      <c r="H168" s="8">
        <f>G168/F168</f>
        <v>1.083898240020233E-2</v>
      </c>
      <c r="I168" s="6">
        <v>73.15836956521737</v>
      </c>
      <c r="J168" s="6">
        <v>7.3478260869565215</v>
      </c>
      <c r="K168" s="8">
        <f>J168/I168</f>
        <v>0.100437258657142</v>
      </c>
      <c r="L168" s="6">
        <v>184.51641304347825</v>
      </c>
      <c r="M168" s="6">
        <v>0</v>
      </c>
      <c r="N168" s="8">
        <f>M168/L168</f>
        <v>0</v>
      </c>
    </row>
    <row r="169" spans="1:14" x14ac:dyDescent="0.3">
      <c r="A169" s="5" t="s">
        <v>31</v>
      </c>
      <c r="B169" s="5" t="s">
        <v>375</v>
      </c>
      <c r="C169" s="5" t="s">
        <v>376</v>
      </c>
      <c r="D169" s="5" t="s">
        <v>35</v>
      </c>
      <c r="E169" s="6">
        <v>62.880434782608695</v>
      </c>
      <c r="F169" s="6">
        <v>28.349999999999998</v>
      </c>
      <c r="G169" s="6">
        <v>0</v>
      </c>
      <c r="H169" s="8">
        <f>G169/F169</f>
        <v>0</v>
      </c>
      <c r="I169" s="6">
        <v>79.686956521739106</v>
      </c>
      <c r="J169" s="6">
        <v>0</v>
      </c>
      <c r="K169" s="8">
        <f>J169/I169</f>
        <v>0</v>
      </c>
      <c r="L169" s="6">
        <v>172.75760869565218</v>
      </c>
      <c r="M169" s="6">
        <v>0</v>
      </c>
      <c r="N169" s="8">
        <f>M169/L169</f>
        <v>0</v>
      </c>
    </row>
    <row r="170" spans="1:14" x14ac:dyDescent="0.3">
      <c r="A170" s="5" t="s">
        <v>31</v>
      </c>
      <c r="B170" s="5" t="s">
        <v>377</v>
      </c>
      <c r="C170" s="5" t="s">
        <v>378</v>
      </c>
      <c r="D170" s="5" t="s">
        <v>32</v>
      </c>
      <c r="E170" s="6">
        <v>142.46739130434781</v>
      </c>
      <c r="F170" s="6">
        <v>56.875</v>
      </c>
      <c r="G170" s="6">
        <v>2.2717391304347827</v>
      </c>
      <c r="H170" s="8">
        <f>G170/F170</f>
        <v>3.9942666029622556E-2</v>
      </c>
      <c r="I170" s="6">
        <v>140.82684782608695</v>
      </c>
      <c r="J170" s="6">
        <v>19.608695652173914</v>
      </c>
      <c r="K170" s="8">
        <f>J170/I170</f>
        <v>0.13923975403035027</v>
      </c>
      <c r="L170" s="6">
        <v>258.02086956521737</v>
      </c>
      <c r="M170" s="6">
        <v>48.013260869565229</v>
      </c>
      <c r="N170" s="8">
        <f>M170/L170</f>
        <v>0.18608285814426881</v>
      </c>
    </row>
    <row r="171" spans="1:14" x14ac:dyDescent="0.3">
      <c r="A171" s="5" t="s">
        <v>31</v>
      </c>
      <c r="B171" s="5" t="s">
        <v>379</v>
      </c>
      <c r="C171" s="5" t="s">
        <v>264</v>
      </c>
      <c r="D171" s="5" t="s">
        <v>265</v>
      </c>
      <c r="E171" s="6">
        <v>90.391304347826093</v>
      </c>
      <c r="F171" s="6">
        <v>37.921195652173914</v>
      </c>
      <c r="G171" s="6">
        <v>0</v>
      </c>
      <c r="H171" s="8">
        <f>G171/F171</f>
        <v>0</v>
      </c>
      <c r="I171" s="6">
        <v>67.904891304347828</v>
      </c>
      <c r="J171" s="6">
        <v>6.1521739130434785</v>
      </c>
      <c r="K171" s="8">
        <f>J171/I171</f>
        <v>9.0599863940133654E-2</v>
      </c>
      <c r="L171" s="6">
        <v>152.64402173913044</v>
      </c>
      <c r="M171" s="6">
        <v>0</v>
      </c>
      <c r="N171" s="8">
        <f>M171/L171</f>
        <v>0</v>
      </c>
    </row>
    <row r="172" spans="1:14" x14ac:dyDescent="0.3">
      <c r="A172" s="5" t="s">
        <v>31</v>
      </c>
      <c r="B172" s="5" t="s">
        <v>380</v>
      </c>
      <c r="C172" s="5" t="s">
        <v>381</v>
      </c>
      <c r="D172" s="5" t="s">
        <v>142</v>
      </c>
      <c r="E172" s="6">
        <v>87.010869565217391</v>
      </c>
      <c r="F172" s="6">
        <v>43.203804347826086</v>
      </c>
      <c r="G172" s="6">
        <v>9.1413043478260878</v>
      </c>
      <c r="H172" s="8">
        <f>G172/F172</f>
        <v>0.21158563431662372</v>
      </c>
      <c r="I172" s="6">
        <v>50.551630434782609</v>
      </c>
      <c r="J172" s="6">
        <v>3.0543478260869565</v>
      </c>
      <c r="K172" s="8">
        <f>J172/I172</f>
        <v>6.0420362307154758E-2</v>
      </c>
      <c r="L172" s="6">
        <v>151.43478260869566</v>
      </c>
      <c r="M172" s="6">
        <v>19.516304347826086</v>
      </c>
      <c r="N172" s="8">
        <f>M172/L172</f>
        <v>0.12887596899224804</v>
      </c>
    </row>
    <row r="173" spans="1:14" x14ac:dyDescent="0.3">
      <c r="A173" s="5" t="s">
        <v>31</v>
      </c>
      <c r="B173" s="5" t="s">
        <v>382</v>
      </c>
      <c r="C173" s="5" t="s">
        <v>383</v>
      </c>
      <c r="D173" s="5" t="s">
        <v>59</v>
      </c>
      <c r="E173" s="6">
        <v>110.42391304347827</v>
      </c>
      <c r="F173" s="6">
        <v>50.266304347826086</v>
      </c>
      <c r="G173" s="6">
        <v>0</v>
      </c>
      <c r="H173" s="8">
        <f>G173/F173</f>
        <v>0</v>
      </c>
      <c r="I173" s="6">
        <v>79.086956521739125</v>
      </c>
      <c r="J173" s="6">
        <v>0</v>
      </c>
      <c r="K173" s="8">
        <f>J173/I173</f>
        <v>0</v>
      </c>
      <c r="L173" s="6">
        <v>204.92391304347825</v>
      </c>
      <c r="M173" s="6">
        <v>0</v>
      </c>
      <c r="N173" s="8">
        <f>M173/L173</f>
        <v>0</v>
      </c>
    </row>
    <row r="174" spans="1:14" x14ac:dyDescent="0.3">
      <c r="A174" s="5" t="s">
        <v>31</v>
      </c>
      <c r="B174" s="5" t="s">
        <v>384</v>
      </c>
      <c r="C174" s="5" t="s">
        <v>385</v>
      </c>
      <c r="D174" s="5" t="s">
        <v>151</v>
      </c>
      <c r="E174" s="6">
        <v>172.41304347826087</v>
      </c>
      <c r="F174" s="6">
        <v>28.203804347826086</v>
      </c>
      <c r="G174" s="6">
        <v>0</v>
      </c>
      <c r="H174" s="8">
        <f>G174/F174</f>
        <v>0</v>
      </c>
      <c r="I174" s="6">
        <v>134.97554347826087</v>
      </c>
      <c r="J174" s="6">
        <v>0</v>
      </c>
      <c r="K174" s="8">
        <f>J174/I174</f>
        <v>0</v>
      </c>
      <c r="L174" s="6">
        <v>344.15760869565219</v>
      </c>
      <c r="M174" s="6">
        <v>0</v>
      </c>
      <c r="N174" s="8">
        <f>M174/L174</f>
        <v>0</v>
      </c>
    </row>
    <row r="175" spans="1:14" x14ac:dyDescent="0.3">
      <c r="A175" s="5" t="s">
        <v>31</v>
      </c>
      <c r="B175" s="5" t="s">
        <v>386</v>
      </c>
      <c r="C175" s="5" t="s">
        <v>387</v>
      </c>
      <c r="D175" s="5" t="s">
        <v>298</v>
      </c>
      <c r="E175" s="6">
        <v>94.293478260869563</v>
      </c>
      <c r="F175" s="6">
        <v>29.904891304347824</v>
      </c>
      <c r="G175" s="6">
        <v>1.3369565217391304</v>
      </c>
      <c r="H175" s="8">
        <f>G175/F175</f>
        <v>4.4706951385733759E-2</v>
      </c>
      <c r="I175" s="6">
        <v>85.758152173913047</v>
      </c>
      <c r="J175" s="6">
        <v>5.1739130434782608</v>
      </c>
      <c r="K175" s="8">
        <f>J175/I175</f>
        <v>6.0331442694635438E-2</v>
      </c>
      <c r="L175" s="6">
        <v>181.13076086956519</v>
      </c>
      <c r="M175" s="6">
        <v>0</v>
      </c>
      <c r="N175" s="8">
        <f>M175/L175</f>
        <v>0</v>
      </c>
    </row>
    <row r="176" spans="1:14" x14ac:dyDescent="0.3">
      <c r="A176" s="5" t="s">
        <v>31</v>
      </c>
      <c r="B176" s="5" t="s">
        <v>388</v>
      </c>
      <c r="C176" s="5" t="s">
        <v>389</v>
      </c>
      <c r="D176" s="5" t="s">
        <v>139</v>
      </c>
      <c r="E176" s="6">
        <v>103.3804347826087</v>
      </c>
      <c r="F176" s="6">
        <v>37.980978260869563</v>
      </c>
      <c r="G176" s="6">
        <v>0</v>
      </c>
      <c r="H176" s="8">
        <f>G176/F176</f>
        <v>0</v>
      </c>
      <c r="I176" s="6">
        <v>78.964673913043484</v>
      </c>
      <c r="J176" s="6">
        <v>4.1956521739130439</v>
      </c>
      <c r="K176" s="8">
        <f>J176/I176</f>
        <v>5.3133280567122063E-2</v>
      </c>
      <c r="L176" s="6">
        <v>171.84510869565219</v>
      </c>
      <c r="M176" s="6">
        <v>0</v>
      </c>
      <c r="N176" s="8">
        <f>M176/L176</f>
        <v>0</v>
      </c>
    </row>
    <row r="177" spans="1:14" x14ac:dyDescent="0.3">
      <c r="A177" s="5" t="s">
        <v>31</v>
      </c>
      <c r="B177" s="5" t="s">
        <v>390</v>
      </c>
      <c r="C177" s="5" t="s">
        <v>391</v>
      </c>
      <c r="D177" s="5" t="s">
        <v>139</v>
      </c>
      <c r="E177" s="6">
        <v>110.31521739130434</v>
      </c>
      <c r="F177" s="6">
        <v>32.728260869565219</v>
      </c>
      <c r="G177" s="6">
        <v>0</v>
      </c>
      <c r="H177" s="8">
        <f>G177/F177</f>
        <v>0</v>
      </c>
      <c r="I177" s="6">
        <v>86.826086956521735</v>
      </c>
      <c r="J177" s="6">
        <v>2.847826086956522</v>
      </c>
      <c r="K177" s="8">
        <f>J177/I177</f>
        <v>3.2799198798197302E-2</v>
      </c>
      <c r="L177" s="6">
        <v>206.11684782608697</v>
      </c>
      <c r="M177" s="6">
        <v>0</v>
      </c>
      <c r="N177" s="8">
        <f>M177/L177</f>
        <v>0</v>
      </c>
    </row>
    <row r="178" spans="1:14" x14ac:dyDescent="0.3">
      <c r="A178" s="5" t="s">
        <v>31</v>
      </c>
      <c r="B178" s="5" t="s">
        <v>392</v>
      </c>
      <c r="C178" s="5" t="s">
        <v>62</v>
      </c>
      <c r="D178" s="5" t="s">
        <v>52</v>
      </c>
      <c r="E178" s="6">
        <v>99.706521739130437</v>
      </c>
      <c r="F178" s="6">
        <v>32.907608695652172</v>
      </c>
      <c r="G178" s="6">
        <v>0</v>
      </c>
      <c r="H178" s="8">
        <f>G178/F178</f>
        <v>0</v>
      </c>
      <c r="I178" s="6">
        <v>84.519021739130437</v>
      </c>
      <c r="J178" s="6">
        <v>0</v>
      </c>
      <c r="K178" s="8">
        <f>J178/I178</f>
        <v>0</v>
      </c>
      <c r="L178" s="6">
        <v>184.5625</v>
      </c>
      <c r="M178" s="6">
        <v>0</v>
      </c>
      <c r="N178" s="8">
        <f>M178/L178</f>
        <v>0</v>
      </c>
    </row>
    <row r="179" spans="1:14" x14ac:dyDescent="0.3">
      <c r="A179" s="5" t="s">
        <v>31</v>
      </c>
      <c r="B179" s="5" t="s">
        <v>393</v>
      </c>
      <c r="C179" s="5" t="s">
        <v>394</v>
      </c>
      <c r="D179" s="5" t="s">
        <v>35</v>
      </c>
      <c r="E179" s="6">
        <v>75.554347826086953</v>
      </c>
      <c r="F179" s="6">
        <v>36.538043478260867</v>
      </c>
      <c r="G179" s="6">
        <v>8.5652173913043477</v>
      </c>
      <c r="H179" s="8">
        <f>G179/F179</f>
        <v>0.23441915811393724</v>
      </c>
      <c r="I179" s="6">
        <v>53.105978260869563</v>
      </c>
      <c r="J179" s="6">
        <v>17.945652173913043</v>
      </c>
      <c r="K179" s="8">
        <f>J179/I179</f>
        <v>0.33792150642173668</v>
      </c>
      <c r="L179" s="6">
        <v>146.22826086956522</v>
      </c>
      <c r="M179" s="6">
        <v>5.5597826086956523</v>
      </c>
      <c r="N179" s="8">
        <f>M179/L179</f>
        <v>3.8021259198691745E-2</v>
      </c>
    </row>
    <row r="180" spans="1:14" x14ac:dyDescent="0.3">
      <c r="A180" s="5" t="s">
        <v>31</v>
      </c>
      <c r="B180" s="5" t="s">
        <v>395</v>
      </c>
      <c r="C180" s="5" t="s">
        <v>396</v>
      </c>
      <c r="D180" s="5" t="s">
        <v>182</v>
      </c>
      <c r="E180" s="6">
        <v>114.28260869565217</v>
      </c>
      <c r="F180" s="6">
        <v>36.293478260869563</v>
      </c>
      <c r="G180" s="6">
        <v>0</v>
      </c>
      <c r="H180" s="8">
        <f>G180/F180</f>
        <v>0</v>
      </c>
      <c r="I180" s="6">
        <v>110.8695652173913</v>
      </c>
      <c r="J180" s="6">
        <v>0</v>
      </c>
      <c r="K180" s="8">
        <f>J180/I180</f>
        <v>0</v>
      </c>
      <c r="L180" s="6">
        <v>197.87228260869566</v>
      </c>
      <c r="M180" s="6">
        <v>0</v>
      </c>
      <c r="N180" s="8">
        <f>M180/L180</f>
        <v>0</v>
      </c>
    </row>
    <row r="181" spans="1:14" x14ac:dyDescent="0.3">
      <c r="A181" s="5" t="s">
        <v>31</v>
      </c>
      <c r="B181" s="5" t="s">
        <v>397</v>
      </c>
      <c r="C181" s="5" t="s">
        <v>398</v>
      </c>
      <c r="D181" s="5" t="s">
        <v>399</v>
      </c>
      <c r="E181" s="6">
        <v>112.52173913043478</v>
      </c>
      <c r="F181" s="6">
        <v>31.516304347826086</v>
      </c>
      <c r="G181" s="6">
        <v>0</v>
      </c>
      <c r="H181" s="8">
        <f>G181/F181</f>
        <v>0</v>
      </c>
      <c r="I181" s="6">
        <v>82.375</v>
      </c>
      <c r="J181" s="6">
        <v>6.0217391304347823</v>
      </c>
      <c r="K181" s="8">
        <f>J181/I181</f>
        <v>7.3101537243517839E-2</v>
      </c>
      <c r="L181" s="6">
        <v>218.83152173913044</v>
      </c>
      <c r="M181" s="6">
        <v>0</v>
      </c>
      <c r="N181" s="8">
        <f>M181/L181</f>
        <v>0</v>
      </c>
    </row>
    <row r="182" spans="1:14" x14ac:dyDescent="0.3">
      <c r="A182" s="5" t="s">
        <v>31</v>
      </c>
      <c r="B182" s="5" t="s">
        <v>400</v>
      </c>
      <c r="C182" s="5" t="s">
        <v>381</v>
      </c>
      <c r="D182" s="5" t="s">
        <v>142</v>
      </c>
      <c r="E182" s="6">
        <v>209.80434782608697</v>
      </c>
      <c r="F182" s="6">
        <v>41.828804347826086</v>
      </c>
      <c r="G182" s="6">
        <v>8.6956521739130432E-2</v>
      </c>
      <c r="H182" s="8">
        <f>G182/F182</f>
        <v>2.0788670174754758E-3</v>
      </c>
      <c r="I182" s="6">
        <v>173.47826086956522</v>
      </c>
      <c r="J182" s="6">
        <v>1.576086956521739</v>
      </c>
      <c r="K182" s="8">
        <f>J182/I182</f>
        <v>9.0852130325814531E-3</v>
      </c>
      <c r="L182" s="6">
        <v>398.44293478260869</v>
      </c>
      <c r="M182" s="6">
        <v>2.027173913043478</v>
      </c>
      <c r="N182" s="8">
        <f>M182/L182</f>
        <v>5.0877396386750052E-3</v>
      </c>
    </row>
    <row r="183" spans="1:14" x14ac:dyDescent="0.3">
      <c r="A183" s="5" t="s">
        <v>31</v>
      </c>
      <c r="B183" s="5" t="s">
        <v>401</v>
      </c>
      <c r="C183" s="5" t="s">
        <v>58</v>
      </c>
      <c r="D183" s="5" t="s">
        <v>59</v>
      </c>
      <c r="E183" s="6">
        <v>97.923913043478265</v>
      </c>
      <c r="F183" s="6">
        <v>32.714673913043477</v>
      </c>
      <c r="G183" s="6">
        <v>0</v>
      </c>
      <c r="H183" s="8">
        <f>G183/F183</f>
        <v>0</v>
      </c>
      <c r="I183" s="6">
        <v>71.828804347826093</v>
      </c>
      <c r="J183" s="6">
        <v>15.684782608695652</v>
      </c>
      <c r="K183" s="8">
        <f>J183/I183</f>
        <v>0.21836340937464532</v>
      </c>
      <c r="L183" s="6">
        <v>189.15217391304347</v>
      </c>
      <c r="M183" s="6">
        <v>0</v>
      </c>
      <c r="N183" s="8">
        <f>M183/L183</f>
        <v>0</v>
      </c>
    </row>
    <row r="184" spans="1:14" x14ac:dyDescent="0.3">
      <c r="A184" s="5" t="s">
        <v>31</v>
      </c>
      <c r="B184" s="5" t="s">
        <v>402</v>
      </c>
      <c r="C184" s="5" t="s">
        <v>403</v>
      </c>
      <c r="D184" s="5" t="s">
        <v>176</v>
      </c>
      <c r="E184" s="6">
        <v>69.347826086956516</v>
      </c>
      <c r="F184" s="6">
        <v>40.122282608695649</v>
      </c>
      <c r="G184" s="6">
        <v>0</v>
      </c>
      <c r="H184" s="8">
        <f>G184/F184</f>
        <v>0</v>
      </c>
      <c r="I184" s="6">
        <v>25.883152173913043</v>
      </c>
      <c r="J184" s="6">
        <v>0</v>
      </c>
      <c r="K184" s="8">
        <f>J184/I184</f>
        <v>0</v>
      </c>
      <c r="L184" s="6">
        <v>139.08423913043478</v>
      </c>
      <c r="M184" s="6">
        <v>0</v>
      </c>
      <c r="N184" s="8">
        <f>M184/L184</f>
        <v>0</v>
      </c>
    </row>
    <row r="185" spans="1:14" x14ac:dyDescent="0.3">
      <c r="A185" s="5" t="s">
        <v>31</v>
      </c>
      <c r="B185" s="5" t="s">
        <v>404</v>
      </c>
      <c r="C185" s="5" t="s">
        <v>385</v>
      </c>
      <c r="D185" s="5" t="s">
        <v>151</v>
      </c>
      <c r="E185" s="6">
        <v>105.68478260869566</v>
      </c>
      <c r="F185" s="6">
        <v>33.486413043478258</v>
      </c>
      <c r="G185" s="6">
        <v>0</v>
      </c>
      <c r="H185" s="8">
        <f>G185/F185</f>
        <v>0</v>
      </c>
      <c r="I185" s="6">
        <v>86.404891304347828</v>
      </c>
      <c r="J185" s="6">
        <v>0</v>
      </c>
      <c r="K185" s="8">
        <f>J185/I185</f>
        <v>0</v>
      </c>
      <c r="L185" s="6">
        <v>220.66847826086956</v>
      </c>
      <c r="M185" s="6">
        <v>0</v>
      </c>
      <c r="N185" s="8">
        <f>M185/L185</f>
        <v>0</v>
      </c>
    </row>
    <row r="186" spans="1:14" x14ac:dyDescent="0.3">
      <c r="A186" s="5" t="s">
        <v>31</v>
      </c>
      <c r="B186" s="5" t="s">
        <v>405</v>
      </c>
      <c r="C186" s="5" t="s">
        <v>406</v>
      </c>
      <c r="D186" s="5" t="s">
        <v>66</v>
      </c>
      <c r="E186" s="6">
        <v>127.73913043478261</v>
      </c>
      <c r="F186" s="6">
        <v>36.922826086956526</v>
      </c>
      <c r="G186" s="6">
        <v>0</v>
      </c>
      <c r="H186" s="8">
        <f>G186/F186</f>
        <v>0</v>
      </c>
      <c r="I186" s="6">
        <v>147.53152173913043</v>
      </c>
      <c r="J186" s="6">
        <v>0</v>
      </c>
      <c r="K186" s="8">
        <f>J186/I186</f>
        <v>0</v>
      </c>
      <c r="L186" s="6">
        <v>374.97663043478258</v>
      </c>
      <c r="M186" s="6">
        <v>6.0896739130434785</v>
      </c>
      <c r="N186" s="8">
        <f>M186/L186</f>
        <v>1.624014250163416E-2</v>
      </c>
    </row>
    <row r="187" spans="1:14" x14ac:dyDescent="0.3">
      <c r="A187" s="5" t="s">
        <v>31</v>
      </c>
      <c r="B187" s="5" t="s">
        <v>407</v>
      </c>
      <c r="C187" s="5" t="s">
        <v>104</v>
      </c>
      <c r="D187" s="5" t="s">
        <v>105</v>
      </c>
      <c r="E187" s="6">
        <v>174.11956521739131</v>
      </c>
      <c r="F187" s="6">
        <v>72.626195652173905</v>
      </c>
      <c r="G187" s="6">
        <v>0</v>
      </c>
      <c r="H187" s="8">
        <f>G187/F187</f>
        <v>0</v>
      </c>
      <c r="I187" s="6">
        <v>130.55554347826089</v>
      </c>
      <c r="J187" s="6">
        <v>0</v>
      </c>
      <c r="K187" s="8">
        <f>J187/I187</f>
        <v>0</v>
      </c>
      <c r="L187" s="6">
        <v>387.5342391304348</v>
      </c>
      <c r="M187" s="6">
        <v>0</v>
      </c>
      <c r="N187" s="8">
        <f>M187/L187</f>
        <v>0</v>
      </c>
    </row>
    <row r="188" spans="1:14" x14ac:dyDescent="0.3">
      <c r="A188" s="5" t="s">
        <v>31</v>
      </c>
      <c r="B188" s="5" t="s">
        <v>408</v>
      </c>
      <c r="C188" s="5" t="s">
        <v>387</v>
      </c>
      <c r="D188" s="5" t="s">
        <v>298</v>
      </c>
      <c r="E188" s="6">
        <v>101.8804347826087</v>
      </c>
      <c r="F188" s="6">
        <v>41.775869565217398</v>
      </c>
      <c r="G188" s="6">
        <v>6.1086956521739131</v>
      </c>
      <c r="H188" s="8">
        <f>G188/F188</f>
        <v>0.14622545780016546</v>
      </c>
      <c r="I188" s="6">
        <v>90.698260869565232</v>
      </c>
      <c r="J188" s="6">
        <v>25.510869565217391</v>
      </c>
      <c r="K188" s="8">
        <f>J188/I188</f>
        <v>0.28127187137474469</v>
      </c>
      <c r="L188" s="6">
        <v>206.73923913043475</v>
      </c>
      <c r="M188" s="6">
        <v>87.260434782608669</v>
      </c>
      <c r="N188" s="8">
        <f>M188/L188</f>
        <v>0.42207969396440898</v>
      </c>
    </row>
    <row r="189" spans="1:14" x14ac:dyDescent="0.3">
      <c r="A189" s="5" t="s">
        <v>31</v>
      </c>
      <c r="B189" s="5" t="s">
        <v>409</v>
      </c>
      <c r="C189" s="5" t="s">
        <v>62</v>
      </c>
      <c r="D189" s="5" t="s">
        <v>52</v>
      </c>
      <c r="E189" s="6">
        <v>183.96739130434781</v>
      </c>
      <c r="F189" s="6">
        <v>111.63597826086959</v>
      </c>
      <c r="G189" s="6">
        <v>0</v>
      </c>
      <c r="H189" s="8">
        <f>G189/F189</f>
        <v>0</v>
      </c>
      <c r="I189" s="6">
        <v>163.68184782608697</v>
      </c>
      <c r="J189" s="6">
        <v>0</v>
      </c>
      <c r="K189" s="8">
        <f>J189/I189</f>
        <v>0</v>
      </c>
      <c r="L189" s="6">
        <v>420.94695652173914</v>
      </c>
      <c r="M189" s="6">
        <v>0</v>
      </c>
      <c r="N189" s="8">
        <f>M189/L189</f>
        <v>0</v>
      </c>
    </row>
    <row r="190" spans="1:14" x14ac:dyDescent="0.3">
      <c r="A190" s="5" t="s">
        <v>31</v>
      </c>
      <c r="B190" s="5" t="s">
        <v>410</v>
      </c>
      <c r="C190" s="5" t="s">
        <v>162</v>
      </c>
      <c r="D190" s="5" t="s">
        <v>35</v>
      </c>
      <c r="E190" s="6">
        <v>192.5108695652174</v>
      </c>
      <c r="F190" s="6">
        <v>81.755434782608702</v>
      </c>
      <c r="G190" s="6">
        <v>0</v>
      </c>
      <c r="H190" s="8">
        <f>G190/F190</f>
        <v>0</v>
      </c>
      <c r="I190" s="6">
        <v>187.66847826086956</v>
      </c>
      <c r="J190" s="6">
        <v>0</v>
      </c>
      <c r="K190" s="8">
        <f>J190/I190</f>
        <v>0</v>
      </c>
      <c r="L190" s="6">
        <v>508.20108695652175</v>
      </c>
      <c r="M190" s="6">
        <v>0</v>
      </c>
      <c r="N190" s="8">
        <f>M190/L190</f>
        <v>0</v>
      </c>
    </row>
    <row r="191" spans="1:14" x14ac:dyDescent="0.3">
      <c r="A191" s="5" t="s">
        <v>31</v>
      </c>
      <c r="B191" s="5" t="s">
        <v>411</v>
      </c>
      <c r="C191" s="5" t="s">
        <v>222</v>
      </c>
      <c r="D191" s="5" t="s">
        <v>223</v>
      </c>
      <c r="E191" s="6">
        <v>97.891304347826093</v>
      </c>
      <c r="F191" s="6">
        <v>103.47282608695652</v>
      </c>
      <c r="G191" s="6">
        <v>8.6956521739130432E-2</v>
      </c>
      <c r="H191" s="8">
        <f>G191/F191</f>
        <v>8.4038027207311312E-4</v>
      </c>
      <c r="I191" s="6">
        <v>36.798913043478258</v>
      </c>
      <c r="J191" s="6">
        <v>0</v>
      </c>
      <c r="K191" s="8">
        <f>J191/I191</f>
        <v>0</v>
      </c>
      <c r="L191" s="6">
        <v>341.58423913043481</v>
      </c>
      <c r="M191" s="6">
        <v>0</v>
      </c>
      <c r="N191" s="8">
        <f>M191/L191</f>
        <v>0</v>
      </c>
    </row>
    <row r="192" spans="1:14" x14ac:dyDescent="0.3">
      <c r="A192" s="5" t="s">
        <v>31</v>
      </c>
      <c r="B192" s="5" t="s">
        <v>412</v>
      </c>
      <c r="C192" s="5" t="s">
        <v>150</v>
      </c>
      <c r="D192" s="5" t="s">
        <v>223</v>
      </c>
      <c r="E192" s="6">
        <v>59.630434782608695</v>
      </c>
      <c r="F192" s="6">
        <v>47.410326086956523</v>
      </c>
      <c r="G192" s="6">
        <v>0</v>
      </c>
      <c r="H192" s="8">
        <f>G192/F192</f>
        <v>0</v>
      </c>
      <c r="I192" s="6">
        <v>30.375</v>
      </c>
      <c r="J192" s="6">
        <v>0</v>
      </c>
      <c r="K192" s="8">
        <f>J192/I192</f>
        <v>0</v>
      </c>
      <c r="L192" s="6">
        <v>213.06793478260869</v>
      </c>
      <c r="M192" s="6">
        <v>0</v>
      </c>
      <c r="N192" s="8">
        <f>M192/L192</f>
        <v>0</v>
      </c>
    </row>
    <row r="193" spans="1:14" x14ac:dyDescent="0.3">
      <c r="A193" s="5" t="s">
        <v>31</v>
      </c>
      <c r="B193" s="5" t="s">
        <v>413</v>
      </c>
      <c r="C193" s="5" t="s">
        <v>341</v>
      </c>
      <c r="D193" s="5" t="s">
        <v>342</v>
      </c>
      <c r="E193" s="6">
        <v>157.56521739130434</v>
      </c>
      <c r="F193" s="6">
        <v>50.127717391304351</v>
      </c>
      <c r="G193" s="6">
        <v>0</v>
      </c>
      <c r="H193" s="8">
        <f>G193/F193</f>
        <v>0</v>
      </c>
      <c r="I193" s="6">
        <v>137.04717391304348</v>
      </c>
      <c r="J193" s="6">
        <v>16.989130434782609</v>
      </c>
      <c r="K193" s="8">
        <f>J193/I193</f>
        <v>0.12396556564940349</v>
      </c>
      <c r="L193" s="6">
        <v>376.06434782608693</v>
      </c>
      <c r="M193" s="6">
        <v>92.279021739130442</v>
      </c>
      <c r="N193" s="8">
        <f>M193/L193</f>
        <v>0.24538093619500828</v>
      </c>
    </row>
    <row r="194" spans="1:14" x14ac:dyDescent="0.3">
      <c r="A194" s="5" t="s">
        <v>31</v>
      </c>
      <c r="B194" s="5" t="s">
        <v>414</v>
      </c>
      <c r="C194" s="5" t="s">
        <v>172</v>
      </c>
      <c r="D194" s="5" t="s">
        <v>173</v>
      </c>
      <c r="E194" s="6">
        <v>109.20652173913044</v>
      </c>
      <c r="F194" s="6">
        <v>47.169130434782602</v>
      </c>
      <c r="G194" s="6">
        <v>18.467391304347824</v>
      </c>
      <c r="H194" s="8">
        <f>G194/F194</f>
        <v>0.39151434707666216</v>
      </c>
      <c r="I194" s="6">
        <v>104.55815217391299</v>
      </c>
      <c r="J194" s="6">
        <v>0</v>
      </c>
      <c r="K194" s="8">
        <f>J194/I194</f>
        <v>0</v>
      </c>
      <c r="L194" s="6">
        <v>263.71391304347827</v>
      </c>
      <c r="M194" s="6">
        <v>0</v>
      </c>
      <c r="N194" s="8">
        <f>M194/L194</f>
        <v>0</v>
      </c>
    </row>
    <row r="195" spans="1:14" x14ac:dyDescent="0.3">
      <c r="A195" s="5" t="s">
        <v>31</v>
      </c>
      <c r="B195" s="5" t="s">
        <v>415</v>
      </c>
      <c r="C195" s="5" t="s">
        <v>416</v>
      </c>
      <c r="D195" s="5" t="s">
        <v>99</v>
      </c>
      <c r="E195" s="6">
        <v>159.41304347826087</v>
      </c>
      <c r="F195" s="6">
        <v>45.418478260869556</v>
      </c>
      <c r="G195" s="6">
        <v>0.85869565217391308</v>
      </c>
      <c r="H195" s="8">
        <f>G195/F195</f>
        <v>1.8906306090702409E-2</v>
      </c>
      <c r="I195" s="6">
        <v>146.58260869565217</v>
      </c>
      <c r="J195" s="6">
        <v>1.6847826086956521</v>
      </c>
      <c r="K195" s="8">
        <f>J195/I195</f>
        <v>1.1493741472385358E-2</v>
      </c>
      <c r="L195" s="6">
        <v>331.68152173913046</v>
      </c>
      <c r="M195" s="6">
        <v>20.02282608695652</v>
      </c>
      <c r="N195" s="8">
        <f>M195/L195</f>
        <v>6.0367626094964058E-2</v>
      </c>
    </row>
    <row r="196" spans="1:14" x14ac:dyDescent="0.3">
      <c r="A196" s="5" t="s">
        <v>31</v>
      </c>
      <c r="B196" s="5" t="s">
        <v>417</v>
      </c>
      <c r="C196" s="5" t="s">
        <v>62</v>
      </c>
      <c r="D196" s="5" t="s">
        <v>52</v>
      </c>
      <c r="E196" s="6">
        <v>87.521739130434781</v>
      </c>
      <c r="F196" s="6">
        <v>32.320652173913047</v>
      </c>
      <c r="G196" s="6">
        <v>0</v>
      </c>
      <c r="H196" s="8">
        <f>G196/F196</f>
        <v>0</v>
      </c>
      <c r="I196" s="6">
        <v>71.141304347826093</v>
      </c>
      <c r="J196" s="6">
        <v>0</v>
      </c>
      <c r="K196" s="8">
        <f>J196/I196</f>
        <v>0</v>
      </c>
      <c r="L196" s="6">
        <v>187.54076086956522</v>
      </c>
      <c r="M196" s="6">
        <v>1.8804347826086956</v>
      </c>
      <c r="N196" s="8">
        <f>M196/L196</f>
        <v>1.0026805766862277E-2</v>
      </c>
    </row>
    <row r="197" spans="1:14" x14ac:dyDescent="0.3">
      <c r="A197" s="5" t="s">
        <v>31</v>
      </c>
      <c r="B197" s="5" t="s">
        <v>418</v>
      </c>
      <c r="C197" s="5" t="s">
        <v>419</v>
      </c>
      <c r="D197" s="5" t="s">
        <v>176</v>
      </c>
      <c r="E197" s="6">
        <v>36.326086956521742</v>
      </c>
      <c r="F197" s="6">
        <v>21.366847826086957</v>
      </c>
      <c r="G197" s="6">
        <v>0.56521739130434778</v>
      </c>
      <c r="H197" s="8">
        <f>G197/F197</f>
        <v>2.6453007757853236E-2</v>
      </c>
      <c r="I197" s="6">
        <v>26.75</v>
      </c>
      <c r="J197" s="6">
        <v>5.4673913043478262</v>
      </c>
      <c r="K197" s="8">
        <f>J197/I197</f>
        <v>0.20438845997561966</v>
      </c>
      <c r="L197" s="6">
        <v>62.508152173913047</v>
      </c>
      <c r="M197" s="6">
        <v>17.472826086956523</v>
      </c>
      <c r="N197" s="8">
        <f>M197/L197</f>
        <v>0.27952875711863673</v>
      </c>
    </row>
    <row r="198" spans="1:14" x14ac:dyDescent="0.3">
      <c r="A198" s="5" t="s">
        <v>31</v>
      </c>
      <c r="B198" s="5" t="s">
        <v>420</v>
      </c>
      <c r="C198" s="5" t="s">
        <v>421</v>
      </c>
      <c r="D198" s="5" t="s">
        <v>422</v>
      </c>
      <c r="E198" s="6">
        <v>103.76086956521739</v>
      </c>
      <c r="F198" s="6">
        <v>38.712065217391313</v>
      </c>
      <c r="G198" s="6">
        <v>0</v>
      </c>
      <c r="H198" s="8">
        <f>G198/F198</f>
        <v>0</v>
      </c>
      <c r="I198" s="6">
        <v>87.838260869565218</v>
      </c>
      <c r="J198" s="6">
        <v>10.380434782608695</v>
      </c>
      <c r="K198" s="8">
        <f>J198/I198</f>
        <v>0.11817668837982853</v>
      </c>
      <c r="L198" s="6">
        <v>164.8195652173913</v>
      </c>
      <c r="M198" s="6">
        <v>44.978260869565219</v>
      </c>
      <c r="N198" s="8">
        <f>M198/L198</f>
        <v>0.27289394199190159</v>
      </c>
    </row>
    <row r="199" spans="1:14" x14ac:dyDescent="0.3">
      <c r="A199" s="5" t="s">
        <v>31</v>
      </c>
      <c r="B199" s="5" t="s">
        <v>423</v>
      </c>
      <c r="C199" s="5" t="s">
        <v>164</v>
      </c>
      <c r="D199" s="5" t="s">
        <v>71</v>
      </c>
      <c r="E199" s="6">
        <v>118.89130434782609</v>
      </c>
      <c r="F199" s="6">
        <v>42.214673913043477</v>
      </c>
      <c r="G199" s="6">
        <v>3.0760869565217392</v>
      </c>
      <c r="H199" s="8">
        <f>G199/F199</f>
        <v>7.2867718056002576E-2</v>
      </c>
      <c r="I199" s="6">
        <v>106.48097826086956</v>
      </c>
      <c r="J199" s="6">
        <v>43.086956521739133</v>
      </c>
      <c r="K199" s="8">
        <f>J199/I199</f>
        <v>0.40464463442643872</v>
      </c>
      <c r="L199" s="6">
        <v>267.59478260869565</v>
      </c>
      <c r="M199" s="6">
        <v>50.394021739130437</v>
      </c>
      <c r="N199" s="8">
        <f>M199/L199</f>
        <v>0.18832213860021968</v>
      </c>
    </row>
    <row r="200" spans="1:14" x14ac:dyDescent="0.3">
      <c r="A200" s="5" t="s">
        <v>31</v>
      </c>
      <c r="B200" s="5" t="s">
        <v>424</v>
      </c>
      <c r="C200" s="5" t="s">
        <v>425</v>
      </c>
      <c r="D200" s="5" t="s">
        <v>125</v>
      </c>
      <c r="E200" s="6">
        <v>108.52173913043478</v>
      </c>
      <c r="F200" s="6">
        <v>57.833586956521742</v>
      </c>
      <c r="G200" s="6">
        <v>0.79347826086956519</v>
      </c>
      <c r="H200" s="8">
        <f>G200/F200</f>
        <v>1.3720025034347048E-2</v>
      </c>
      <c r="I200" s="6">
        <v>84.880543478260876</v>
      </c>
      <c r="J200" s="6">
        <v>1.6413043478260869</v>
      </c>
      <c r="K200" s="8">
        <f>J200/I200</f>
        <v>1.9336638062955481E-2</v>
      </c>
      <c r="L200" s="6">
        <v>215.9654347826087</v>
      </c>
      <c r="M200" s="6">
        <v>31.756195652173911</v>
      </c>
      <c r="N200" s="8">
        <f>M200/L200</f>
        <v>0.14704295474014056</v>
      </c>
    </row>
    <row r="201" spans="1:14" x14ac:dyDescent="0.3">
      <c r="A201" s="5" t="s">
        <v>31</v>
      </c>
      <c r="B201" s="5" t="s">
        <v>426</v>
      </c>
      <c r="C201" s="5" t="s">
        <v>427</v>
      </c>
      <c r="D201" s="5" t="s">
        <v>94</v>
      </c>
      <c r="E201" s="6">
        <v>134.25</v>
      </c>
      <c r="F201" s="6">
        <v>60.429347826086953</v>
      </c>
      <c r="G201" s="6">
        <v>12.565217391304348</v>
      </c>
      <c r="H201" s="8">
        <f>G201/F201</f>
        <v>0.20793236801870674</v>
      </c>
      <c r="I201" s="6">
        <v>154.54619565217391</v>
      </c>
      <c r="J201" s="6">
        <v>32.173913043478258</v>
      </c>
      <c r="K201" s="8">
        <f>J201/I201</f>
        <v>0.20818314490179873</v>
      </c>
      <c r="L201" s="6">
        <v>201.18206521739131</v>
      </c>
      <c r="M201" s="6">
        <v>13.059782608695652</v>
      </c>
      <c r="N201" s="8">
        <f>M201/L201</f>
        <v>6.4915242790572023E-2</v>
      </c>
    </row>
    <row r="202" spans="1:14" x14ac:dyDescent="0.3">
      <c r="A202" s="5" t="s">
        <v>31</v>
      </c>
      <c r="B202" s="5" t="s">
        <v>428</v>
      </c>
      <c r="C202" s="5" t="s">
        <v>429</v>
      </c>
      <c r="D202" s="5" t="s">
        <v>203</v>
      </c>
      <c r="E202" s="6">
        <v>110.09782608695652</v>
      </c>
      <c r="F202" s="6">
        <v>51.169239130434782</v>
      </c>
      <c r="G202" s="6">
        <v>1.3913043478260869</v>
      </c>
      <c r="H202" s="8">
        <f>G202/F202</f>
        <v>2.7190248896989316E-2</v>
      </c>
      <c r="I202" s="6">
        <v>70.040760869565219</v>
      </c>
      <c r="J202" s="6">
        <v>0</v>
      </c>
      <c r="K202" s="8">
        <f>J202/I202</f>
        <v>0</v>
      </c>
      <c r="L202" s="6">
        <v>220.83913043478262</v>
      </c>
      <c r="M202" s="6">
        <v>4.8913043478260872E-2</v>
      </c>
      <c r="N202" s="8">
        <f>M202/L202</f>
        <v>2.2148721280491407E-4</v>
      </c>
    </row>
    <row r="203" spans="1:14" x14ac:dyDescent="0.3">
      <c r="A203" s="5" t="s">
        <v>31</v>
      </c>
      <c r="B203" s="5" t="s">
        <v>430</v>
      </c>
      <c r="C203" s="5" t="s">
        <v>431</v>
      </c>
      <c r="D203" s="5" t="s">
        <v>125</v>
      </c>
      <c r="E203" s="6">
        <v>98.782608695652172</v>
      </c>
      <c r="F203" s="6">
        <v>28.644021739130434</v>
      </c>
      <c r="G203" s="6">
        <v>0.34782608695652173</v>
      </c>
      <c r="H203" s="8">
        <f>G203/F203</f>
        <v>1.2143060430699175E-2</v>
      </c>
      <c r="I203" s="6">
        <v>97.605978260869563</v>
      </c>
      <c r="J203" s="6">
        <v>0</v>
      </c>
      <c r="K203" s="8">
        <f>J203/I203</f>
        <v>0</v>
      </c>
      <c r="L203" s="6">
        <v>180.63065217391303</v>
      </c>
      <c r="M203" s="6">
        <v>0</v>
      </c>
      <c r="N203" s="8">
        <f>M203/L203</f>
        <v>0</v>
      </c>
    </row>
    <row r="204" spans="1:14" x14ac:dyDescent="0.3">
      <c r="A204" s="5" t="s">
        <v>31</v>
      </c>
      <c r="B204" s="5" t="s">
        <v>432</v>
      </c>
      <c r="C204" s="5" t="s">
        <v>90</v>
      </c>
      <c r="D204" s="5" t="s">
        <v>91</v>
      </c>
      <c r="E204" s="6">
        <v>54.793478260869563</v>
      </c>
      <c r="F204" s="6">
        <v>39.144021739130437</v>
      </c>
      <c r="G204" s="6">
        <v>1.2173913043478262</v>
      </c>
      <c r="H204" s="8">
        <f>G204/F204</f>
        <v>3.1100312391530719E-2</v>
      </c>
      <c r="I204" s="6">
        <v>52.410326086956523</v>
      </c>
      <c r="J204" s="6">
        <v>12.336956521739131</v>
      </c>
      <c r="K204" s="8">
        <f>J204/I204</f>
        <v>0.23539171462643232</v>
      </c>
      <c r="L204" s="6">
        <v>111.00271739130434</v>
      </c>
      <c r="M204" s="6">
        <v>19.861413043478262</v>
      </c>
      <c r="N204" s="8">
        <f>M204/L204</f>
        <v>0.17892726872138853</v>
      </c>
    </row>
    <row r="205" spans="1:14" x14ac:dyDescent="0.3">
      <c r="A205" s="5" t="s">
        <v>31</v>
      </c>
      <c r="B205" s="5" t="s">
        <v>433</v>
      </c>
      <c r="C205" s="5" t="s">
        <v>434</v>
      </c>
      <c r="D205" s="5" t="s">
        <v>91</v>
      </c>
      <c r="E205" s="6">
        <v>98.967391304347828</v>
      </c>
      <c r="F205" s="6">
        <v>53.263586956521742</v>
      </c>
      <c r="G205" s="6">
        <v>7.3804347826086953</v>
      </c>
      <c r="H205" s="8">
        <f>G205/F205</f>
        <v>0.13856435896127747</v>
      </c>
      <c r="I205" s="6">
        <v>83.274456521739125</v>
      </c>
      <c r="J205" s="6">
        <v>7.8260869565217392</v>
      </c>
      <c r="K205" s="8">
        <f>J205/I205</f>
        <v>9.3979441997063151E-2</v>
      </c>
      <c r="L205" s="6">
        <v>181.22010869565219</v>
      </c>
      <c r="M205" s="6">
        <v>20.793478260869566</v>
      </c>
      <c r="N205" s="8">
        <f>M205/L205</f>
        <v>0.11474156157687175</v>
      </c>
    </row>
    <row r="206" spans="1:14" x14ac:dyDescent="0.3">
      <c r="A206" s="5" t="s">
        <v>31</v>
      </c>
      <c r="B206" s="5" t="s">
        <v>435</v>
      </c>
      <c r="C206" s="5" t="s">
        <v>436</v>
      </c>
      <c r="D206" s="5" t="s">
        <v>125</v>
      </c>
      <c r="E206" s="6">
        <v>109.8695652173913</v>
      </c>
      <c r="F206" s="6">
        <v>63.225543478260867</v>
      </c>
      <c r="G206" s="6">
        <v>2.2608695652173911</v>
      </c>
      <c r="H206" s="8">
        <f>G206/F206</f>
        <v>3.5758800017191728E-2</v>
      </c>
      <c r="I206" s="6">
        <v>81.956195652173918</v>
      </c>
      <c r="J206" s="6">
        <v>32.880434782608695</v>
      </c>
      <c r="K206" s="8">
        <f>J206/I206</f>
        <v>0.40119523021974884</v>
      </c>
      <c r="L206" s="6">
        <v>206.45869565217393</v>
      </c>
      <c r="M206" s="6">
        <v>19.295652173913041</v>
      </c>
      <c r="N206" s="8">
        <f>M206/L206</f>
        <v>9.3460108875340869E-2</v>
      </c>
    </row>
    <row r="207" spans="1:14" x14ac:dyDescent="0.3">
      <c r="A207" s="5" t="s">
        <v>31</v>
      </c>
      <c r="B207" s="5" t="s">
        <v>437</v>
      </c>
      <c r="C207" s="5" t="s">
        <v>438</v>
      </c>
      <c r="D207" s="5" t="s">
        <v>422</v>
      </c>
      <c r="E207" s="6">
        <v>67.597826086956516</v>
      </c>
      <c r="F207" s="6">
        <v>31.5</v>
      </c>
      <c r="G207" s="6">
        <v>2.6956521739130435</v>
      </c>
      <c r="H207" s="8">
        <f>G207/F207</f>
        <v>8.5576259489302961E-2</v>
      </c>
      <c r="I207" s="6">
        <v>39.182065217391305</v>
      </c>
      <c r="J207" s="6">
        <v>3.4456521739130435</v>
      </c>
      <c r="K207" s="8">
        <f>J207/I207</f>
        <v>8.7939524238851513E-2</v>
      </c>
      <c r="L207" s="6">
        <v>125.75815217391305</v>
      </c>
      <c r="M207" s="6">
        <v>5.1440217391304346</v>
      </c>
      <c r="N207" s="8">
        <f>M207/L207</f>
        <v>4.0904081764947385E-2</v>
      </c>
    </row>
    <row r="208" spans="1:14" x14ac:dyDescent="0.3">
      <c r="A208" s="5" t="s">
        <v>31</v>
      </c>
      <c r="B208" s="5" t="s">
        <v>439</v>
      </c>
      <c r="C208" s="5" t="s">
        <v>440</v>
      </c>
      <c r="D208" s="5" t="s">
        <v>94</v>
      </c>
      <c r="E208" s="6">
        <v>58.326086956521742</v>
      </c>
      <c r="F208" s="6">
        <v>32.435869565217388</v>
      </c>
      <c r="G208" s="6">
        <v>0</v>
      </c>
      <c r="H208" s="8">
        <f>G208/F208</f>
        <v>0</v>
      </c>
      <c r="I208" s="6">
        <v>28.983695652173914</v>
      </c>
      <c r="J208" s="6">
        <v>0</v>
      </c>
      <c r="K208" s="8">
        <f>J208/I208</f>
        <v>0</v>
      </c>
      <c r="L208" s="6">
        <v>127.39565217391304</v>
      </c>
      <c r="M208" s="6">
        <v>0</v>
      </c>
      <c r="N208" s="8">
        <f>M208/L208</f>
        <v>0</v>
      </c>
    </row>
    <row r="209" spans="1:14" x14ac:dyDescent="0.3">
      <c r="A209" s="5" t="s">
        <v>31</v>
      </c>
      <c r="B209" s="5" t="s">
        <v>441</v>
      </c>
      <c r="C209" s="5" t="s">
        <v>146</v>
      </c>
      <c r="D209" s="5" t="s">
        <v>59</v>
      </c>
      <c r="E209" s="6">
        <v>96.565217391304344</v>
      </c>
      <c r="F209" s="6">
        <v>37.964673913043477</v>
      </c>
      <c r="G209" s="6">
        <v>0.13043478260869565</v>
      </c>
      <c r="H209" s="8">
        <f>G209/F209</f>
        <v>3.4356882112948251E-3</v>
      </c>
      <c r="I209" s="6">
        <v>80.325760869565215</v>
      </c>
      <c r="J209" s="6">
        <v>7.9347826086956523</v>
      </c>
      <c r="K209" s="8">
        <f>J209/I209</f>
        <v>9.8782539036017747E-2</v>
      </c>
      <c r="L209" s="6">
        <v>197.72554347826087</v>
      </c>
      <c r="M209" s="6">
        <v>0</v>
      </c>
      <c r="N209" s="8">
        <f>M209/L209</f>
        <v>0</v>
      </c>
    </row>
    <row r="210" spans="1:14" x14ac:dyDescent="0.3">
      <c r="A210" s="5" t="s">
        <v>31</v>
      </c>
      <c r="B210" s="5" t="s">
        <v>442</v>
      </c>
      <c r="C210" s="5" t="s">
        <v>443</v>
      </c>
      <c r="D210" s="5" t="s">
        <v>86</v>
      </c>
      <c r="E210" s="6">
        <v>60.304347826086953</v>
      </c>
      <c r="F210" s="6">
        <v>35.894021739130437</v>
      </c>
      <c r="G210" s="6">
        <v>0</v>
      </c>
      <c r="H210" s="8">
        <f>G210/F210</f>
        <v>0</v>
      </c>
      <c r="I210" s="6">
        <v>43.225543478260867</v>
      </c>
      <c r="J210" s="6">
        <v>0</v>
      </c>
      <c r="K210" s="8">
        <f>J210/I210</f>
        <v>0</v>
      </c>
      <c r="L210" s="6">
        <v>129.72826086956522</v>
      </c>
      <c r="M210" s="6">
        <v>0</v>
      </c>
      <c r="N210" s="8">
        <f>M210/L210</f>
        <v>0</v>
      </c>
    </row>
    <row r="211" spans="1:14" x14ac:dyDescent="0.3">
      <c r="A211" s="5" t="s">
        <v>31</v>
      </c>
      <c r="B211" s="5" t="s">
        <v>444</v>
      </c>
      <c r="C211" s="5" t="s">
        <v>445</v>
      </c>
      <c r="D211" s="5" t="s">
        <v>446</v>
      </c>
      <c r="E211" s="6">
        <v>31.097826086956523</v>
      </c>
      <c r="F211" s="6">
        <v>18.418478260869566</v>
      </c>
      <c r="G211" s="6">
        <v>0</v>
      </c>
      <c r="H211" s="8">
        <f>G211/F211</f>
        <v>0</v>
      </c>
      <c r="I211" s="6">
        <v>23.228260869565219</v>
      </c>
      <c r="J211" s="6">
        <v>0</v>
      </c>
      <c r="K211" s="8">
        <f>J211/I211</f>
        <v>0</v>
      </c>
      <c r="L211" s="6">
        <v>69.630434782608702</v>
      </c>
      <c r="M211" s="6">
        <v>0</v>
      </c>
      <c r="N211" s="8">
        <f>M211/L211</f>
        <v>0</v>
      </c>
    </row>
    <row r="212" spans="1:14" x14ac:dyDescent="0.3">
      <c r="A212" s="5" t="s">
        <v>31</v>
      </c>
      <c r="B212" s="5" t="s">
        <v>447</v>
      </c>
      <c r="C212" s="5" t="s">
        <v>308</v>
      </c>
      <c r="D212" s="5" t="s">
        <v>32</v>
      </c>
      <c r="E212" s="6">
        <v>171.02173913043478</v>
      </c>
      <c r="F212" s="6">
        <v>77.495652173913044</v>
      </c>
      <c r="G212" s="6">
        <v>0</v>
      </c>
      <c r="H212" s="8">
        <f>G212/F212</f>
        <v>0</v>
      </c>
      <c r="I212" s="6">
        <v>82.311847826086947</v>
      </c>
      <c r="J212" s="6">
        <v>0</v>
      </c>
      <c r="K212" s="8">
        <f>J212/I212</f>
        <v>0</v>
      </c>
      <c r="L212" s="6">
        <v>392.43304347826086</v>
      </c>
      <c r="M212" s="6">
        <v>22.33152173913043</v>
      </c>
      <c r="N212" s="8">
        <f>M212/L212</f>
        <v>5.6905304255724591E-2</v>
      </c>
    </row>
    <row r="213" spans="1:14" x14ac:dyDescent="0.3">
      <c r="A213" s="5" t="s">
        <v>31</v>
      </c>
      <c r="B213" s="5" t="s">
        <v>448</v>
      </c>
      <c r="C213" s="5" t="s">
        <v>449</v>
      </c>
      <c r="D213" s="5" t="s">
        <v>74</v>
      </c>
      <c r="E213" s="6">
        <v>87.989130434782609</v>
      </c>
      <c r="F213" s="6">
        <v>42.850543478260867</v>
      </c>
      <c r="G213" s="6">
        <v>0</v>
      </c>
      <c r="H213" s="8">
        <f>G213/F213</f>
        <v>0</v>
      </c>
      <c r="I213" s="6">
        <v>71.040760869565219</v>
      </c>
      <c r="J213" s="6">
        <v>0</v>
      </c>
      <c r="K213" s="8">
        <f>J213/I213</f>
        <v>0</v>
      </c>
      <c r="L213" s="6">
        <v>151.38315217391303</v>
      </c>
      <c r="M213" s="6">
        <v>1.3695652173913044</v>
      </c>
      <c r="N213" s="8">
        <f>M213/L213</f>
        <v>9.0470121524349762E-3</v>
      </c>
    </row>
    <row r="214" spans="1:14" x14ac:dyDescent="0.3">
      <c r="A214" s="5" t="s">
        <v>31</v>
      </c>
      <c r="B214" s="5" t="s">
        <v>450</v>
      </c>
      <c r="C214" s="5" t="s">
        <v>162</v>
      </c>
      <c r="D214" s="5" t="s">
        <v>35</v>
      </c>
      <c r="E214" s="6">
        <v>87.989130434782609</v>
      </c>
      <c r="F214" s="6">
        <v>44.401956521739109</v>
      </c>
      <c r="G214" s="6">
        <v>6.2826086956521738</v>
      </c>
      <c r="H214" s="8">
        <f>G214/F214</f>
        <v>0.14149396080274573</v>
      </c>
      <c r="I214" s="6">
        <v>69.519565217391289</v>
      </c>
      <c r="J214" s="6">
        <v>0</v>
      </c>
      <c r="K214" s="8">
        <f>J214/I214</f>
        <v>0</v>
      </c>
      <c r="L214" s="6">
        <v>163.3263043478261</v>
      </c>
      <c r="M214" s="6">
        <v>0</v>
      </c>
      <c r="N214" s="8">
        <f>M214/L214</f>
        <v>0</v>
      </c>
    </row>
    <row r="215" spans="1:14" x14ac:dyDescent="0.3">
      <c r="A215" s="5" t="s">
        <v>31</v>
      </c>
      <c r="B215" s="5" t="s">
        <v>451</v>
      </c>
      <c r="C215" s="5" t="s">
        <v>58</v>
      </c>
      <c r="D215" s="5" t="s">
        <v>59</v>
      </c>
      <c r="E215" s="6">
        <v>90.380434782608702</v>
      </c>
      <c r="F215" s="6">
        <v>47.263152173913063</v>
      </c>
      <c r="G215" s="6">
        <v>0</v>
      </c>
      <c r="H215" s="8">
        <f>G215/F215</f>
        <v>0</v>
      </c>
      <c r="I215" s="6">
        <v>61.342500000000015</v>
      </c>
      <c r="J215" s="6">
        <v>0</v>
      </c>
      <c r="K215" s="8">
        <f>J215/I215</f>
        <v>0</v>
      </c>
      <c r="L215" s="6">
        <v>135.35391304347826</v>
      </c>
      <c r="M215" s="6">
        <v>0</v>
      </c>
      <c r="N215" s="8">
        <f>M215/L215</f>
        <v>0</v>
      </c>
    </row>
    <row r="216" spans="1:14" x14ac:dyDescent="0.3">
      <c r="A216" s="5" t="s">
        <v>31</v>
      </c>
      <c r="B216" s="5" t="s">
        <v>452</v>
      </c>
      <c r="C216" s="5" t="s">
        <v>453</v>
      </c>
      <c r="D216" s="5" t="s">
        <v>262</v>
      </c>
      <c r="E216" s="6">
        <v>126.15217391304348</v>
      </c>
      <c r="F216" s="6">
        <v>8.0190217391304355</v>
      </c>
      <c r="G216" s="6">
        <v>0</v>
      </c>
      <c r="H216" s="8">
        <f>G216/F216</f>
        <v>0</v>
      </c>
      <c r="I216" s="6">
        <v>138.42739130434782</v>
      </c>
      <c r="J216" s="6">
        <v>0</v>
      </c>
      <c r="K216" s="8">
        <f>J216/I216</f>
        <v>0</v>
      </c>
      <c r="L216" s="6">
        <v>224.08173913043478</v>
      </c>
      <c r="M216" s="6">
        <v>0</v>
      </c>
      <c r="N216" s="8">
        <f>M216/L216</f>
        <v>0</v>
      </c>
    </row>
    <row r="217" spans="1:14" x14ac:dyDescent="0.3">
      <c r="A217" s="5" t="s">
        <v>31</v>
      </c>
      <c r="B217" s="5" t="s">
        <v>454</v>
      </c>
      <c r="C217" s="5" t="s">
        <v>308</v>
      </c>
      <c r="D217" s="5" t="s">
        <v>32</v>
      </c>
      <c r="E217" s="6">
        <v>98.456521739130437</v>
      </c>
      <c r="F217" s="6">
        <v>34.845108695652172</v>
      </c>
      <c r="G217" s="6">
        <v>0</v>
      </c>
      <c r="H217" s="8">
        <f>G217/F217</f>
        <v>0</v>
      </c>
      <c r="I217" s="6">
        <v>103.52826086956522</v>
      </c>
      <c r="J217" s="6">
        <v>0</v>
      </c>
      <c r="K217" s="8">
        <f>J217/I217</f>
        <v>0</v>
      </c>
      <c r="L217" s="6">
        <v>144.65673913043477</v>
      </c>
      <c r="M217" s="6">
        <v>0</v>
      </c>
      <c r="N217" s="8">
        <f>M217/L217</f>
        <v>0</v>
      </c>
    </row>
    <row r="218" spans="1:14" x14ac:dyDescent="0.3">
      <c r="A218" s="5" t="s">
        <v>31</v>
      </c>
      <c r="B218" s="5" t="s">
        <v>455</v>
      </c>
      <c r="C218" s="5" t="s">
        <v>164</v>
      </c>
      <c r="D218" s="5" t="s">
        <v>71</v>
      </c>
      <c r="E218" s="6">
        <v>86.184782608695656</v>
      </c>
      <c r="F218" s="6">
        <v>38.154891304347828</v>
      </c>
      <c r="G218" s="6">
        <v>0</v>
      </c>
      <c r="H218" s="8">
        <f>G218/F218</f>
        <v>0</v>
      </c>
      <c r="I218" s="6">
        <v>83.360652173913039</v>
      </c>
      <c r="J218" s="6">
        <v>0</v>
      </c>
      <c r="K218" s="8">
        <f>J218/I218</f>
        <v>0</v>
      </c>
      <c r="L218" s="6">
        <v>150.75271739130434</v>
      </c>
      <c r="M218" s="6">
        <v>0</v>
      </c>
      <c r="N218" s="8">
        <f>M218/L218</f>
        <v>0</v>
      </c>
    </row>
    <row r="219" spans="1:14" x14ac:dyDescent="0.3">
      <c r="A219" s="5" t="s">
        <v>31</v>
      </c>
      <c r="B219" s="5" t="s">
        <v>456</v>
      </c>
      <c r="C219" s="5" t="s">
        <v>457</v>
      </c>
      <c r="D219" s="5" t="s">
        <v>102</v>
      </c>
      <c r="E219" s="6">
        <v>51.054347826086953</v>
      </c>
      <c r="F219" s="6">
        <v>47.581521739130437</v>
      </c>
      <c r="G219" s="6">
        <v>0</v>
      </c>
      <c r="H219" s="8">
        <f>G219/F219</f>
        <v>0</v>
      </c>
      <c r="I219" s="6">
        <v>56.600543478260867</v>
      </c>
      <c r="J219" s="6">
        <v>4.8804347826086953</v>
      </c>
      <c r="K219" s="8">
        <f>J219/I219</f>
        <v>8.6225934994478851E-2</v>
      </c>
      <c r="L219" s="6">
        <v>125.91847826086956</v>
      </c>
      <c r="M219" s="6">
        <v>6.9076086956521738</v>
      </c>
      <c r="N219" s="8">
        <f>M219/L219</f>
        <v>5.4857784108075444E-2</v>
      </c>
    </row>
    <row r="220" spans="1:14" x14ac:dyDescent="0.3">
      <c r="A220" s="5" t="s">
        <v>31</v>
      </c>
      <c r="B220" s="5" t="s">
        <v>458</v>
      </c>
      <c r="C220" s="5" t="s">
        <v>242</v>
      </c>
      <c r="D220" s="5" t="s">
        <v>83</v>
      </c>
      <c r="E220" s="6">
        <v>120.06521739130434</v>
      </c>
      <c r="F220" s="6">
        <v>35.103260869565219</v>
      </c>
      <c r="G220" s="6">
        <v>0</v>
      </c>
      <c r="H220" s="8">
        <f>G220/F220</f>
        <v>0</v>
      </c>
      <c r="I220" s="6">
        <v>77.545434782608694</v>
      </c>
      <c r="J220" s="6">
        <v>14.206521739130435</v>
      </c>
      <c r="K220" s="8">
        <f>J220/I220</f>
        <v>0.18320255446316186</v>
      </c>
      <c r="L220" s="6">
        <v>160.24826086956523</v>
      </c>
      <c r="M220" s="6">
        <v>13.715652173913043</v>
      </c>
      <c r="N220" s="8">
        <f>M220/L220</f>
        <v>8.5590022003901547E-2</v>
      </c>
    </row>
    <row r="221" spans="1:14" x14ac:dyDescent="0.3">
      <c r="A221" s="5" t="s">
        <v>31</v>
      </c>
      <c r="B221" s="5" t="s">
        <v>459</v>
      </c>
      <c r="C221" s="5" t="s">
        <v>460</v>
      </c>
      <c r="D221" s="5" t="s">
        <v>125</v>
      </c>
      <c r="E221" s="6">
        <v>98.597826086956516</v>
      </c>
      <c r="F221" s="6">
        <v>30.930326086956548</v>
      </c>
      <c r="G221" s="6">
        <v>10.206521739130435</v>
      </c>
      <c r="H221" s="8">
        <f>G221/F221</f>
        <v>0.32998429148260966</v>
      </c>
      <c r="I221" s="6">
        <v>68.218369565217387</v>
      </c>
      <c r="J221" s="6">
        <v>8.8913043478260878</v>
      </c>
      <c r="K221" s="8">
        <f>J221/I221</f>
        <v>0.13033592571170907</v>
      </c>
      <c r="L221" s="6">
        <v>125.47543478260869</v>
      </c>
      <c r="M221" s="6">
        <v>12.086847826086956</v>
      </c>
      <c r="N221" s="8">
        <f>M221/L221</f>
        <v>9.6328399634780404E-2</v>
      </c>
    </row>
    <row r="222" spans="1:14" x14ac:dyDescent="0.3">
      <c r="A222" s="5" t="s">
        <v>31</v>
      </c>
      <c r="B222" s="5" t="s">
        <v>461</v>
      </c>
      <c r="C222" s="5" t="s">
        <v>272</v>
      </c>
      <c r="D222" s="5" t="s">
        <v>83</v>
      </c>
      <c r="E222" s="6">
        <v>23.032608695652176</v>
      </c>
      <c r="F222" s="6">
        <v>25.640543478260874</v>
      </c>
      <c r="G222" s="6">
        <v>0</v>
      </c>
      <c r="H222" s="8">
        <f>G222/F222</f>
        <v>0</v>
      </c>
      <c r="I222" s="6">
        <v>27.608695652173914</v>
      </c>
      <c r="J222" s="6">
        <v>0</v>
      </c>
      <c r="K222" s="8">
        <f>J222/I222</f>
        <v>0</v>
      </c>
      <c r="L222" s="6">
        <v>37.768369565217391</v>
      </c>
      <c r="M222" s="6">
        <v>0</v>
      </c>
      <c r="N222" s="8">
        <f>M222/L222</f>
        <v>0</v>
      </c>
    </row>
    <row r="223" spans="1:14" x14ac:dyDescent="0.3">
      <c r="A223" s="5" t="s">
        <v>31</v>
      </c>
      <c r="B223" s="5" t="s">
        <v>462</v>
      </c>
      <c r="C223" s="5" t="s">
        <v>463</v>
      </c>
      <c r="D223" s="5" t="s">
        <v>32</v>
      </c>
      <c r="E223" s="6">
        <v>107.46739130434783</v>
      </c>
      <c r="F223" s="6">
        <v>57.440869565217398</v>
      </c>
      <c r="G223" s="6">
        <v>0</v>
      </c>
      <c r="H223" s="8">
        <f>G223/F223</f>
        <v>0</v>
      </c>
      <c r="I223" s="6">
        <v>102.49228260869566</v>
      </c>
      <c r="J223" s="6">
        <v>0.71739130434782605</v>
      </c>
      <c r="K223" s="8">
        <f>J223/I223</f>
        <v>6.999466555806428E-3</v>
      </c>
      <c r="L223" s="6">
        <v>186.27217391304347</v>
      </c>
      <c r="M223" s="6">
        <v>37.405326086956528</v>
      </c>
      <c r="N223" s="8">
        <f>M223/L223</f>
        <v>0.20081005821308701</v>
      </c>
    </row>
    <row r="224" spans="1:14" x14ac:dyDescent="0.3">
      <c r="A224" s="5" t="s">
        <v>31</v>
      </c>
      <c r="B224" s="5" t="s">
        <v>464</v>
      </c>
      <c r="C224" s="5" t="s">
        <v>90</v>
      </c>
      <c r="D224" s="5" t="s">
        <v>91</v>
      </c>
      <c r="E224" s="6">
        <v>90.347826086956516</v>
      </c>
      <c r="F224" s="6">
        <v>38.256195652173908</v>
      </c>
      <c r="G224" s="6">
        <v>0</v>
      </c>
      <c r="H224" s="8">
        <f>G224/F224</f>
        <v>0</v>
      </c>
      <c r="I224" s="6">
        <v>63.395217391304364</v>
      </c>
      <c r="J224" s="6">
        <v>0</v>
      </c>
      <c r="K224" s="8">
        <f>J224/I224</f>
        <v>0</v>
      </c>
      <c r="L224" s="6">
        <v>200.30445652173913</v>
      </c>
      <c r="M224" s="6">
        <v>0</v>
      </c>
      <c r="N224" s="8">
        <f>M224/L224</f>
        <v>0</v>
      </c>
    </row>
    <row r="225" spans="1:14" x14ac:dyDescent="0.3">
      <c r="A225" s="5" t="s">
        <v>31</v>
      </c>
      <c r="B225" s="5" t="s">
        <v>465</v>
      </c>
      <c r="C225" s="5" t="s">
        <v>466</v>
      </c>
      <c r="D225" s="5" t="s">
        <v>197</v>
      </c>
      <c r="E225" s="6">
        <v>77.836956521739125</v>
      </c>
      <c r="F225" s="6">
        <v>43.429021739130441</v>
      </c>
      <c r="G225" s="6">
        <v>4.8260869565217392</v>
      </c>
      <c r="H225" s="8">
        <f>G225/F225</f>
        <v>0.11112585002515347</v>
      </c>
      <c r="I225" s="6">
        <v>93.859891304347812</v>
      </c>
      <c r="J225" s="6">
        <v>0</v>
      </c>
      <c r="K225" s="8">
        <f>J225/I225</f>
        <v>0</v>
      </c>
      <c r="L225" s="6">
        <v>153.84336956521739</v>
      </c>
      <c r="M225" s="6">
        <v>0</v>
      </c>
      <c r="N225" s="8">
        <f>M225/L225</f>
        <v>0</v>
      </c>
    </row>
    <row r="226" spans="1:14" x14ac:dyDescent="0.3">
      <c r="A226" s="5" t="s">
        <v>31</v>
      </c>
      <c r="B226" s="5" t="s">
        <v>467</v>
      </c>
      <c r="C226" s="5" t="s">
        <v>468</v>
      </c>
      <c r="D226" s="5" t="s">
        <v>422</v>
      </c>
      <c r="E226" s="6">
        <v>43.891304347826086</v>
      </c>
      <c r="F226" s="6">
        <v>25.230978260869566</v>
      </c>
      <c r="G226" s="6">
        <v>5.6847826086956523</v>
      </c>
      <c r="H226" s="8">
        <f>G226/F226</f>
        <v>0.22530963920301561</v>
      </c>
      <c r="I226" s="6">
        <v>26.540760869565219</v>
      </c>
      <c r="J226" s="6">
        <v>0.86956521739130432</v>
      </c>
      <c r="K226" s="8">
        <f>J226/I226</f>
        <v>3.2763386915122351E-2</v>
      </c>
      <c r="L226" s="6">
        <v>84.975543478260875</v>
      </c>
      <c r="M226" s="6">
        <v>0</v>
      </c>
      <c r="N226" s="8">
        <f>M226/L226</f>
        <v>0</v>
      </c>
    </row>
    <row r="227" spans="1:14" x14ac:dyDescent="0.3">
      <c r="A227" s="5" t="s">
        <v>31</v>
      </c>
      <c r="B227" s="5" t="s">
        <v>469</v>
      </c>
      <c r="C227" s="5" t="s">
        <v>470</v>
      </c>
      <c r="D227" s="5" t="s">
        <v>102</v>
      </c>
      <c r="E227" s="6">
        <v>53.326086956521742</v>
      </c>
      <c r="F227" s="6">
        <v>40.809782608695649</v>
      </c>
      <c r="G227" s="6">
        <v>0</v>
      </c>
      <c r="H227" s="8">
        <f>G227/F227</f>
        <v>0</v>
      </c>
      <c r="I227" s="6">
        <v>45.472826086956523</v>
      </c>
      <c r="J227" s="6">
        <v>0</v>
      </c>
      <c r="K227" s="8">
        <f>J227/I227</f>
        <v>0</v>
      </c>
      <c r="L227" s="6">
        <v>133.63858695652175</v>
      </c>
      <c r="M227" s="6">
        <v>0</v>
      </c>
      <c r="N227" s="8">
        <f>M227/L227</f>
        <v>0</v>
      </c>
    </row>
    <row r="228" spans="1:14" x14ac:dyDescent="0.3">
      <c r="A228" s="5" t="s">
        <v>31</v>
      </c>
      <c r="B228" s="5" t="s">
        <v>471</v>
      </c>
      <c r="C228" s="5" t="s">
        <v>472</v>
      </c>
      <c r="D228" s="5" t="s">
        <v>32</v>
      </c>
      <c r="E228" s="6">
        <v>53.108695652173914</v>
      </c>
      <c r="F228" s="6">
        <v>56.747499999999974</v>
      </c>
      <c r="G228" s="6">
        <v>0</v>
      </c>
      <c r="H228" s="8">
        <f>G228/F228</f>
        <v>0</v>
      </c>
      <c r="I228" s="6">
        <v>36.646739130434781</v>
      </c>
      <c r="J228" s="6">
        <v>0</v>
      </c>
      <c r="K228" s="8">
        <f>J228/I228</f>
        <v>0</v>
      </c>
      <c r="L228" s="6">
        <v>165.66532608695653</v>
      </c>
      <c r="M228" s="6">
        <v>0</v>
      </c>
      <c r="N228" s="8">
        <f>M228/L228</f>
        <v>0</v>
      </c>
    </row>
    <row r="229" spans="1:14" x14ac:dyDescent="0.3">
      <c r="A229" s="5" t="s">
        <v>31</v>
      </c>
      <c r="B229" s="5" t="s">
        <v>473</v>
      </c>
      <c r="C229" s="5" t="s">
        <v>367</v>
      </c>
      <c r="D229" s="5" t="s">
        <v>227</v>
      </c>
      <c r="E229" s="6">
        <v>138.68478260869566</v>
      </c>
      <c r="F229" s="6">
        <v>36.171195652173914</v>
      </c>
      <c r="G229" s="6">
        <v>4.6630434782608692</v>
      </c>
      <c r="H229" s="8">
        <f>G229/F229</f>
        <v>0.12891593418976785</v>
      </c>
      <c r="I229" s="6">
        <v>121.0579347826087</v>
      </c>
      <c r="J229" s="6">
        <v>17.521739130434781</v>
      </c>
      <c r="K229" s="8">
        <f>J229/I229</f>
        <v>0.1447384606543938</v>
      </c>
      <c r="L229" s="6">
        <v>250.66239130434781</v>
      </c>
      <c r="M229" s="6">
        <v>69.380543478260861</v>
      </c>
      <c r="N229" s="8">
        <f>M229/L229</f>
        <v>0.27678880392559885</v>
      </c>
    </row>
    <row r="230" spans="1:14" x14ac:dyDescent="0.3">
      <c r="A230" s="5" t="s">
        <v>31</v>
      </c>
      <c r="B230" s="5" t="s">
        <v>474</v>
      </c>
      <c r="C230" s="5" t="s">
        <v>383</v>
      </c>
      <c r="D230" s="5" t="s">
        <v>59</v>
      </c>
      <c r="E230" s="6">
        <v>37.184782608695649</v>
      </c>
      <c r="F230" s="6">
        <v>39.739130434782609</v>
      </c>
      <c r="G230" s="6">
        <v>0</v>
      </c>
      <c r="H230" s="8">
        <f>G230/F230</f>
        <v>0</v>
      </c>
      <c r="I230" s="6">
        <v>46.283695652173925</v>
      </c>
      <c r="J230" s="6">
        <v>0</v>
      </c>
      <c r="K230" s="8">
        <f>J230/I230</f>
        <v>0</v>
      </c>
      <c r="L230" s="6">
        <v>79.822934782608698</v>
      </c>
      <c r="M230" s="6">
        <v>0</v>
      </c>
      <c r="N230" s="8">
        <f>M230/L230</f>
        <v>0</v>
      </c>
    </row>
    <row r="231" spans="1:14" x14ac:dyDescent="0.3">
      <c r="A231" s="5" t="s">
        <v>31</v>
      </c>
      <c r="B231" s="5" t="s">
        <v>475</v>
      </c>
      <c r="C231" s="5" t="s">
        <v>425</v>
      </c>
      <c r="D231" s="5" t="s">
        <v>125</v>
      </c>
      <c r="E231" s="6">
        <v>108.15217391304348</v>
      </c>
      <c r="F231" s="6">
        <v>9.8369565217391308</v>
      </c>
      <c r="G231" s="6">
        <v>0</v>
      </c>
      <c r="H231" s="8">
        <f>G231/F231</f>
        <v>0</v>
      </c>
      <c r="I231" s="6">
        <v>78.049999999999983</v>
      </c>
      <c r="J231" s="6">
        <v>0</v>
      </c>
      <c r="K231" s="8">
        <f>J231/I231</f>
        <v>0</v>
      </c>
      <c r="L231" s="6">
        <v>222.26521739130436</v>
      </c>
      <c r="M231" s="6">
        <v>0</v>
      </c>
      <c r="N231" s="8">
        <f>M231/L231</f>
        <v>0</v>
      </c>
    </row>
    <row r="232" spans="1:14" x14ac:dyDescent="0.3">
      <c r="A232" s="5" t="s">
        <v>31</v>
      </c>
      <c r="B232" s="5" t="s">
        <v>476</v>
      </c>
      <c r="C232" s="5" t="s">
        <v>477</v>
      </c>
      <c r="D232" s="5" t="s">
        <v>99</v>
      </c>
      <c r="E232" s="6">
        <v>99.380434782608702</v>
      </c>
      <c r="F232" s="6">
        <v>53.322499999999998</v>
      </c>
      <c r="G232" s="6">
        <v>0</v>
      </c>
      <c r="H232" s="8">
        <f>G232/F232</f>
        <v>0</v>
      </c>
      <c r="I232" s="6">
        <v>89.860652173913081</v>
      </c>
      <c r="J232" s="6">
        <v>0</v>
      </c>
      <c r="K232" s="8">
        <f>J232/I232</f>
        <v>0</v>
      </c>
      <c r="L232" s="6">
        <v>172.10076086956522</v>
      </c>
      <c r="M232" s="6">
        <v>0</v>
      </c>
      <c r="N232" s="8">
        <f>M232/L232</f>
        <v>0</v>
      </c>
    </row>
    <row r="233" spans="1:14" x14ac:dyDescent="0.3">
      <c r="A233" s="5" t="s">
        <v>31</v>
      </c>
      <c r="B233" s="5" t="s">
        <v>478</v>
      </c>
      <c r="C233" s="5" t="s">
        <v>479</v>
      </c>
      <c r="D233" s="5" t="s">
        <v>59</v>
      </c>
      <c r="E233" s="6">
        <v>104.21739130434783</v>
      </c>
      <c r="F233" s="6">
        <v>36.182065217391305</v>
      </c>
      <c r="G233" s="6">
        <v>0.34782608695652173</v>
      </c>
      <c r="H233" s="8">
        <f>G233/F233</f>
        <v>9.613218174990612E-3</v>
      </c>
      <c r="I233" s="6">
        <v>84.054347826086953</v>
      </c>
      <c r="J233" s="6">
        <v>4.9021739130434785</v>
      </c>
      <c r="K233" s="8">
        <f>J233/I233</f>
        <v>5.832147937411096E-2</v>
      </c>
      <c r="L233" s="6">
        <v>208.67119565217391</v>
      </c>
      <c r="M233" s="6">
        <v>13.532608695652174</v>
      </c>
      <c r="N233" s="8">
        <f>M233/L233</f>
        <v>6.4851349767550887E-2</v>
      </c>
    </row>
    <row r="234" spans="1:14" x14ac:dyDescent="0.3">
      <c r="A234" s="5" t="s">
        <v>31</v>
      </c>
      <c r="B234" s="5" t="s">
        <v>480</v>
      </c>
      <c r="C234" s="5" t="s">
        <v>82</v>
      </c>
      <c r="D234" s="5" t="s">
        <v>83</v>
      </c>
      <c r="E234" s="6">
        <v>120.30434782608695</v>
      </c>
      <c r="F234" s="6">
        <v>46.051521739130429</v>
      </c>
      <c r="G234" s="6">
        <v>3.402173913043478</v>
      </c>
      <c r="H234" s="8">
        <f>G234/F234</f>
        <v>7.3877556800747743E-2</v>
      </c>
      <c r="I234" s="6">
        <v>125.20380434782609</v>
      </c>
      <c r="J234" s="6">
        <v>3.0434782608695654</v>
      </c>
      <c r="K234" s="8">
        <f>J234/I234</f>
        <v>2.4308193163320672E-2</v>
      </c>
      <c r="L234" s="6">
        <v>213.91597826086957</v>
      </c>
      <c r="M234" s="6">
        <v>32.72304347826087</v>
      </c>
      <c r="N234" s="8">
        <f>M234/L234</f>
        <v>0.15297147854170701</v>
      </c>
    </row>
    <row r="235" spans="1:14" x14ac:dyDescent="0.3">
      <c r="A235" s="5" t="s">
        <v>31</v>
      </c>
      <c r="B235" s="5" t="s">
        <v>481</v>
      </c>
      <c r="C235" s="5" t="s">
        <v>482</v>
      </c>
      <c r="D235" s="5" t="s">
        <v>314</v>
      </c>
      <c r="E235" s="6">
        <v>45.739130434782609</v>
      </c>
      <c r="F235" s="6">
        <v>30.831521739130434</v>
      </c>
      <c r="G235" s="6">
        <v>4.3695652173913047</v>
      </c>
      <c r="H235" s="8">
        <f>G235/F235</f>
        <v>0.1417239555790587</v>
      </c>
      <c r="I235" s="6">
        <v>26.402173913043477</v>
      </c>
      <c r="J235" s="6">
        <v>7.8043478260869561</v>
      </c>
      <c r="K235" s="8">
        <f>J235/I235</f>
        <v>0.29559489501852615</v>
      </c>
      <c r="L235" s="6">
        <v>84.673913043478265</v>
      </c>
      <c r="M235" s="6">
        <v>11.790760869565217</v>
      </c>
      <c r="N235" s="8">
        <f>M235/L235</f>
        <v>0.13924903722721435</v>
      </c>
    </row>
    <row r="236" spans="1:14" x14ac:dyDescent="0.3">
      <c r="A236" s="5" t="s">
        <v>31</v>
      </c>
      <c r="B236" s="5" t="s">
        <v>483</v>
      </c>
      <c r="C236" s="5" t="s">
        <v>484</v>
      </c>
      <c r="D236" s="5" t="s">
        <v>33</v>
      </c>
      <c r="E236" s="6">
        <v>73.902173913043484</v>
      </c>
      <c r="F236" s="6">
        <v>36.046195652173914</v>
      </c>
      <c r="G236" s="6">
        <v>0</v>
      </c>
      <c r="H236" s="8">
        <f>G236/F236</f>
        <v>0</v>
      </c>
      <c r="I236" s="6">
        <v>78.766304347826093</v>
      </c>
      <c r="J236" s="6">
        <v>12.641304347826088</v>
      </c>
      <c r="K236" s="8">
        <f>J236/I236</f>
        <v>0.16049127164838198</v>
      </c>
      <c r="L236" s="6">
        <v>186.8233695652174</v>
      </c>
      <c r="M236" s="6">
        <v>39.785326086956523</v>
      </c>
      <c r="N236" s="8">
        <f>M236/L236</f>
        <v>0.21295690244505533</v>
      </c>
    </row>
    <row r="237" spans="1:14" x14ac:dyDescent="0.3">
      <c r="A237" s="5" t="s">
        <v>31</v>
      </c>
      <c r="B237" s="5" t="s">
        <v>485</v>
      </c>
      <c r="C237" s="5" t="s">
        <v>486</v>
      </c>
      <c r="D237" s="5" t="s">
        <v>304</v>
      </c>
      <c r="E237" s="6">
        <v>105.54347826086956</v>
      </c>
      <c r="F237" s="6">
        <v>33.921195652173914</v>
      </c>
      <c r="G237" s="6">
        <v>0</v>
      </c>
      <c r="H237" s="8">
        <f>G237/F237</f>
        <v>0</v>
      </c>
      <c r="I237" s="6">
        <v>84.440217391304344</v>
      </c>
      <c r="J237" s="6">
        <v>0</v>
      </c>
      <c r="K237" s="8">
        <f>J237/I237</f>
        <v>0</v>
      </c>
      <c r="L237" s="6">
        <v>171.45380434782609</v>
      </c>
      <c r="M237" s="6">
        <v>0</v>
      </c>
      <c r="N237" s="8">
        <f>M237/L237</f>
        <v>0</v>
      </c>
    </row>
    <row r="238" spans="1:14" x14ac:dyDescent="0.3">
      <c r="A238" s="5" t="s">
        <v>31</v>
      </c>
      <c r="B238" s="5" t="s">
        <v>487</v>
      </c>
      <c r="C238" s="5" t="s">
        <v>488</v>
      </c>
      <c r="D238" s="5" t="s">
        <v>32</v>
      </c>
      <c r="E238" s="6">
        <v>173.42391304347825</v>
      </c>
      <c r="F238" s="6">
        <v>106.22902173913043</v>
      </c>
      <c r="G238" s="6">
        <v>0</v>
      </c>
      <c r="H238" s="8">
        <f>G238/F238</f>
        <v>0</v>
      </c>
      <c r="I238" s="6">
        <v>127.76032608695651</v>
      </c>
      <c r="J238" s="6">
        <v>0</v>
      </c>
      <c r="K238" s="8">
        <f>J238/I238</f>
        <v>0</v>
      </c>
      <c r="L238" s="6">
        <v>302.17130434782609</v>
      </c>
      <c r="M238" s="6">
        <v>1.2160869565217391</v>
      </c>
      <c r="N238" s="8">
        <f>M238/L238</f>
        <v>4.0244951754979177E-3</v>
      </c>
    </row>
    <row r="239" spans="1:14" x14ac:dyDescent="0.3">
      <c r="A239" s="5" t="s">
        <v>31</v>
      </c>
      <c r="B239" s="5" t="s">
        <v>489</v>
      </c>
      <c r="C239" s="5" t="s">
        <v>490</v>
      </c>
      <c r="D239" s="5" t="s">
        <v>115</v>
      </c>
      <c r="E239" s="6">
        <v>70.847826086956516</v>
      </c>
      <c r="F239" s="6">
        <v>35.896739130434781</v>
      </c>
      <c r="G239" s="6">
        <v>0</v>
      </c>
      <c r="H239" s="8">
        <f>G239/F239</f>
        <v>0</v>
      </c>
      <c r="I239" s="6">
        <v>49.013586956521742</v>
      </c>
      <c r="J239" s="6">
        <v>2.3586956521739131</v>
      </c>
      <c r="K239" s="8">
        <f>J239/I239</f>
        <v>4.8123302101236345E-2</v>
      </c>
      <c r="L239" s="6">
        <v>134.28184782608696</v>
      </c>
      <c r="M239" s="6">
        <v>25.156847826086956</v>
      </c>
      <c r="N239" s="8">
        <f>M239/L239</f>
        <v>0.18734362263668322</v>
      </c>
    </row>
    <row r="240" spans="1:14" x14ac:dyDescent="0.3">
      <c r="A240" s="5" t="s">
        <v>31</v>
      </c>
      <c r="B240" s="5" t="s">
        <v>491</v>
      </c>
      <c r="C240" s="5" t="s">
        <v>65</v>
      </c>
      <c r="D240" s="5" t="s">
        <v>66</v>
      </c>
      <c r="E240" s="6">
        <v>122.69565217391305</v>
      </c>
      <c r="F240" s="6">
        <v>49.584239130434781</v>
      </c>
      <c r="G240" s="6">
        <v>3.6413043478260869</v>
      </c>
      <c r="H240" s="8">
        <f>G240/F240</f>
        <v>7.3436729325368558E-2</v>
      </c>
      <c r="I240" s="6">
        <v>73.263586956521735</v>
      </c>
      <c r="J240" s="6">
        <v>14.760869565217391</v>
      </c>
      <c r="K240" s="8">
        <f>J240/I240</f>
        <v>0.2014762063721672</v>
      </c>
      <c r="L240" s="6">
        <v>247.89673913043478</v>
      </c>
      <c r="M240" s="6">
        <v>49.826086956521742</v>
      </c>
      <c r="N240" s="8">
        <f>M240/L240</f>
        <v>0.20099533027864863</v>
      </c>
    </row>
    <row r="241" spans="1:14" x14ac:dyDescent="0.3">
      <c r="A241" s="5" t="s">
        <v>31</v>
      </c>
      <c r="B241" s="5" t="s">
        <v>492</v>
      </c>
      <c r="C241" s="5" t="s">
        <v>406</v>
      </c>
      <c r="D241" s="5" t="s">
        <v>66</v>
      </c>
      <c r="E241" s="6">
        <v>233.27173913043478</v>
      </c>
      <c r="F241" s="6">
        <v>167.96989130434781</v>
      </c>
      <c r="G241" s="6">
        <v>0</v>
      </c>
      <c r="H241" s="8">
        <f>G241/F241</f>
        <v>0</v>
      </c>
      <c r="I241" s="6">
        <v>258.13934782608686</v>
      </c>
      <c r="J241" s="6">
        <v>0</v>
      </c>
      <c r="K241" s="8">
        <f>J241/I241</f>
        <v>0</v>
      </c>
      <c r="L241" s="6">
        <v>606.15206521739128</v>
      </c>
      <c r="M241" s="6">
        <v>0</v>
      </c>
      <c r="N241" s="8">
        <f>M241/L241</f>
        <v>0</v>
      </c>
    </row>
    <row r="242" spans="1:14" x14ac:dyDescent="0.3">
      <c r="A242" s="5" t="s">
        <v>31</v>
      </c>
      <c r="B242" s="5" t="s">
        <v>493</v>
      </c>
      <c r="C242" s="5" t="s">
        <v>104</v>
      </c>
      <c r="D242" s="5" t="s">
        <v>105</v>
      </c>
      <c r="E242" s="6">
        <v>39.173913043478258</v>
      </c>
      <c r="F242" s="6">
        <v>18.807065217391305</v>
      </c>
      <c r="G242" s="6">
        <v>4.0543478260869561</v>
      </c>
      <c r="H242" s="8">
        <f>G242/F242</f>
        <v>0.21557578384626497</v>
      </c>
      <c r="I242" s="6">
        <v>31.209239130434781</v>
      </c>
      <c r="J242" s="6">
        <v>0.2608695652173913</v>
      </c>
      <c r="K242" s="8">
        <f>J242/I242</f>
        <v>8.3587287766652158E-3</v>
      </c>
      <c r="L242" s="6">
        <v>162.20923913043478</v>
      </c>
      <c r="M242" s="6">
        <v>0</v>
      </c>
      <c r="N242" s="8">
        <f>M242/L242</f>
        <v>0</v>
      </c>
    </row>
    <row r="243" spans="1:14" x14ac:dyDescent="0.3">
      <c r="A243" s="5" t="s">
        <v>31</v>
      </c>
      <c r="B243" s="5" t="s">
        <v>494</v>
      </c>
      <c r="C243" s="5" t="s">
        <v>150</v>
      </c>
      <c r="D243" s="5" t="s">
        <v>151</v>
      </c>
      <c r="E243" s="6">
        <v>150.05434782608697</v>
      </c>
      <c r="F243" s="6">
        <v>84.180978260869566</v>
      </c>
      <c r="G243" s="6">
        <v>3.7282608695652173</v>
      </c>
      <c r="H243" s="8">
        <f>G243/F243</f>
        <v>4.4288637962980895E-2</v>
      </c>
      <c r="I243" s="6">
        <v>136.85271739130437</v>
      </c>
      <c r="J243" s="6">
        <v>23.608695652173914</v>
      </c>
      <c r="K243" s="8">
        <f>J243/I243</f>
        <v>0.17251170530044596</v>
      </c>
      <c r="L243" s="6">
        <v>317.0978260869565</v>
      </c>
      <c r="M243" s="6">
        <v>30.108695652173914</v>
      </c>
      <c r="N243" s="8">
        <f>M243/L243</f>
        <v>9.4950810681109249E-2</v>
      </c>
    </row>
    <row r="244" spans="1:14" x14ac:dyDescent="0.3">
      <c r="A244" s="5" t="s">
        <v>31</v>
      </c>
      <c r="B244" s="5" t="s">
        <v>495</v>
      </c>
      <c r="C244" s="5" t="s">
        <v>264</v>
      </c>
      <c r="D244" s="5" t="s">
        <v>265</v>
      </c>
      <c r="E244" s="6">
        <v>89.195652173913047</v>
      </c>
      <c r="F244" s="6">
        <v>52.122282608695649</v>
      </c>
      <c r="G244" s="6">
        <v>0</v>
      </c>
      <c r="H244" s="8">
        <f>G244/F244</f>
        <v>0</v>
      </c>
      <c r="I244" s="6">
        <v>72.305978260869566</v>
      </c>
      <c r="J244" s="6">
        <v>1.6521739130434783</v>
      </c>
      <c r="K244" s="8">
        <f>J244/I244</f>
        <v>2.2849755342257767E-2</v>
      </c>
      <c r="L244" s="6">
        <v>363.68967391304346</v>
      </c>
      <c r="M244" s="6">
        <v>98.850000000000023</v>
      </c>
      <c r="N244" s="8">
        <f>M244/L244</f>
        <v>0.27179765357768887</v>
      </c>
    </row>
    <row r="245" spans="1:14" x14ac:dyDescent="0.3">
      <c r="A245" s="5" t="s">
        <v>31</v>
      </c>
      <c r="B245" s="5" t="s">
        <v>496</v>
      </c>
      <c r="C245" s="5" t="s">
        <v>162</v>
      </c>
      <c r="D245" s="5" t="s">
        <v>35</v>
      </c>
      <c r="E245" s="6">
        <v>52.315217391304351</v>
      </c>
      <c r="F245" s="6">
        <v>30.225543478260871</v>
      </c>
      <c r="G245" s="6">
        <v>0</v>
      </c>
      <c r="H245" s="8">
        <f>G245/F245</f>
        <v>0</v>
      </c>
      <c r="I245" s="6">
        <v>48.959239130434781</v>
      </c>
      <c r="J245" s="6">
        <v>0</v>
      </c>
      <c r="K245" s="8">
        <f>J245/I245</f>
        <v>0</v>
      </c>
      <c r="L245" s="6">
        <v>169.14130434782609</v>
      </c>
      <c r="M245" s="6">
        <v>2.1358695652173911</v>
      </c>
      <c r="N245" s="8">
        <f>M245/L245</f>
        <v>1.2627723154038942E-2</v>
      </c>
    </row>
    <row r="246" spans="1:14" x14ac:dyDescent="0.3">
      <c r="A246" s="5" t="s">
        <v>31</v>
      </c>
      <c r="B246" s="5" t="s">
        <v>497</v>
      </c>
      <c r="C246" s="5" t="s">
        <v>498</v>
      </c>
      <c r="D246" s="5" t="s">
        <v>176</v>
      </c>
      <c r="E246" s="6">
        <v>117.05434782608695</v>
      </c>
      <c r="F246" s="6">
        <v>41.180434782608693</v>
      </c>
      <c r="G246" s="6">
        <v>1.6195652173913044</v>
      </c>
      <c r="H246" s="8">
        <f>G246/F246</f>
        <v>3.9328511851343506E-2</v>
      </c>
      <c r="I246" s="6">
        <v>112.03728260869566</v>
      </c>
      <c r="J246" s="6">
        <v>36.108695652173914</v>
      </c>
      <c r="K246" s="8">
        <f>J246/I246</f>
        <v>0.32229178369389844</v>
      </c>
      <c r="L246" s="6">
        <v>268.54402173913041</v>
      </c>
      <c r="M246" s="6">
        <v>68.5</v>
      </c>
      <c r="N246" s="8">
        <f>M246/L246</f>
        <v>0.25507922148623519</v>
      </c>
    </row>
    <row r="247" spans="1:14" x14ac:dyDescent="0.3">
      <c r="A247" s="5" t="s">
        <v>31</v>
      </c>
      <c r="B247" s="5" t="s">
        <v>499</v>
      </c>
      <c r="C247" s="5" t="s">
        <v>500</v>
      </c>
      <c r="D247" s="5" t="s">
        <v>66</v>
      </c>
      <c r="E247" s="6">
        <v>120.09782608695652</v>
      </c>
      <c r="F247" s="6">
        <v>52.342391304347828</v>
      </c>
      <c r="G247" s="6">
        <v>0</v>
      </c>
      <c r="H247" s="8">
        <f>G247/F247</f>
        <v>0</v>
      </c>
      <c r="I247" s="6">
        <v>145.93206521739131</v>
      </c>
      <c r="J247" s="6">
        <v>0</v>
      </c>
      <c r="K247" s="8">
        <f>J247/I247</f>
        <v>0</v>
      </c>
      <c r="L247" s="6">
        <v>307.44021739130437</v>
      </c>
      <c r="M247" s="6">
        <v>0</v>
      </c>
      <c r="N247" s="8">
        <f>M247/L247</f>
        <v>0</v>
      </c>
    </row>
    <row r="248" spans="1:14" x14ac:dyDescent="0.3">
      <c r="A248" s="5" t="s">
        <v>31</v>
      </c>
      <c r="B248" s="5" t="s">
        <v>501</v>
      </c>
      <c r="C248" s="5" t="s">
        <v>453</v>
      </c>
      <c r="D248" s="5" t="s">
        <v>262</v>
      </c>
      <c r="E248" s="6">
        <v>112.85869565217391</v>
      </c>
      <c r="F248" s="6">
        <v>46.888586956521742</v>
      </c>
      <c r="G248" s="6">
        <v>0</v>
      </c>
      <c r="H248" s="8">
        <f>G248/F248</f>
        <v>0</v>
      </c>
      <c r="I248" s="6">
        <v>95.369565217391298</v>
      </c>
      <c r="J248" s="6">
        <v>0</v>
      </c>
      <c r="K248" s="8">
        <f>J248/I248</f>
        <v>0</v>
      </c>
      <c r="L248" s="6">
        <v>304.7853260869565</v>
      </c>
      <c r="M248" s="6">
        <v>0</v>
      </c>
      <c r="N248" s="8">
        <f>M248/L248</f>
        <v>0</v>
      </c>
    </row>
    <row r="249" spans="1:14" x14ac:dyDescent="0.3">
      <c r="A249" s="5" t="s">
        <v>31</v>
      </c>
      <c r="B249" s="5" t="s">
        <v>502</v>
      </c>
      <c r="C249" s="5" t="s">
        <v>488</v>
      </c>
      <c r="D249" s="5" t="s">
        <v>32</v>
      </c>
      <c r="E249" s="6">
        <v>100.46739130434783</v>
      </c>
      <c r="F249" s="6">
        <v>53.037282608695648</v>
      </c>
      <c r="G249" s="6">
        <v>0.47826086956521741</v>
      </c>
      <c r="H249" s="8">
        <f>G249/F249</f>
        <v>9.0174467099640755E-3</v>
      </c>
      <c r="I249" s="6">
        <v>64.216630434782601</v>
      </c>
      <c r="J249" s="6">
        <v>2.5869565217391304</v>
      </c>
      <c r="K249" s="8">
        <f>J249/I249</f>
        <v>4.0284837498074627E-2</v>
      </c>
      <c r="L249" s="6">
        <v>191.59652173913045</v>
      </c>
      <c r="M249" s="6">
        <v>5.3261956521739142</v>
      </c>
      <c r="N249" s="8">
        <f>M249/L249</f>
        <v>2.7799020586740254E-2</v>
      </c>
    </row>
    <row r="250" spans="1:14" x14ac:dyDescent="0.3">
      <c r="A250" s="5" t="s">
        <v>31</v>
      </c>
      <c r="B250" s="5" t="s">
        <v>503</v>
      </c>
      <c r="C250" s="5" t="s">
        <v>504</v>
      </c>
      <c r="D250" s="5" t="s">
        <v>94</v>
      </c>
      <c r="E250" s="6">
        <v>24.173913043478262</v>
      </c>
      <c r="F250" s="6">
        <v>16.331521739130434</v>
      </c>
      <c r="G250" s="6">
        <v>0</v>
      </c>
      <c r="H250" s="8">
        <f>G250/F250</f>
        <v>0</v>
      </c>
      <c r="I250" s="6">
        <v>25.292934782608693</v>
      </c>
      <c r="J250" s="6">
        <v>2.652173913043478</v>
      </c>
      <c r="K250" s="8">
        <f>J250/I250</f>
        <v>0.10485829089580782</v>
      </c>
      <c r="L250" s="6">
        <v>47.160543478260877</v>
      </c>
      <c r="M250" s="6">
        <v>2.317608695652174</v>
      </c>
      <c r="N250" s="8">
        <f>M250/L250</f>
        <v>4.9142959871115541E-2</v>
      </c>
    </row>
    <row r="251" spans="1:14" x14ac:dyDescent="0.3">
      <c r="A251" s="5" t="s">
        <v>31</v>
      </c>
      <c r="B251" s="5" t="s">
        <v>505</v>
      </c>
      <c r="C251" s="5" t="s">
        <v>506</v>
      </c>
      <c r="D251" s="5" t="s">
        <v>32</v>
      </c>
      <c r="E251" s="6">
        <v>29.510869565217391</v>
      </c>
      <c r="F251" s="6">
        <v>47.589673913043477</v>
      </c>
      <c r="G251" s="6">
        <v>0.52173913043478259</v>
      </c>
      <c r="H251" s="8">
        <f>G251/F251</f>
        <v>1.0963284417290014E-2</v>
      </c>
      <c r="I251" s="6">
        <v>0</v>
      </c>
      <c r="J251" s="6">
        <v>0</v>
      </c>
      <c r="K251" s="8" t="s">
        <v>1118</v>
      </c>
      <c r="L251" s="6">
        <v>36.269021739130437</v>
      </c>
      <c r="M251" s="6">
        <v>0</v>
      </c>
      <c r="N251" s="8">
        <f>M251/L251</f>
        <v>0</v>
      </c>
    </row>
    <row r="252" spans="1:14" x14ac:dyDescent="0.3">
      <c r="A252" s="5" t="s">
        <v>31</v>
      </c>
      <c r="B252" s="5" t="s">
        <v>507</v>
      </c>
      <c r="C252" s="5" t="s">
        <v>508</v>
      </c>
      <c r="D252" s="5" t="s">
        <v>509</v>
      </c>
      <c r="E252" s="6">
        <v>89.108695652173907</v>
      </c>
      <c r="F252" s="6">
        <v>31.054347826086957</v>
      </c>
      <c r="G252" s="6">
        <v>1.0652173913043479</v>
      </c>
      <c r="H252" s="8">
        <f>G252/F252</f>
        <v>3.4301715085754289E-2</v>
      </c>
      <c r="I252" s="6">
        <v>78.440217391304344</v>
      </c>
      <c r="J252" s="6">
        <v>7.9347826086956523</v>
      </c>
      <c r="K252" s="8">
        <f>J252/I252</f>
        <v>0.10115707060209243</v>
      </c>
      <c r="L252" s="6">
        <v>166.02989130434781</v>
      </c>
      <c r="M252" s="6">
        <v>14.557065217391305</v>
      </c>
      <c r="N252" s="8">
        <f>M252/L252</f>
        <v>8.7677376061801343E-2</v>
      </c>
    </row>
    <row r="253" spans="1:14" x14ac:dyDescent="0.3">
      <c r="A253" s="5" t="s">
        <v>31</v>
      </c>
      <c r="B253" s="5" t="s">
        <v>510</v>
      </c>
      <c r="C253" s="5" t="s">
        <v>104</v>
      </c>
      <c r="D253" s="5" t="s">
        <v>105</v>
      </c>
      <c r="E253" s="6">
        <v>267.82608695652175</v>
      </c>
      <c r="F253" s="6">
        <v>91.230217391304393</v>
      </c>
      <c r="G253" s="6">
        <v>15.054347826086957</v>
      </c>
      <c r="H253" s="8">
        <f>G253/F253</f>
        <v>0.16501492878742019</v>
      </c>
      <c r="I253" s="6">
        <v>198.37576086956526</v>
      </c>
      <c r="J253" s="6">
        <v>21.728260869565219</v>
      </c>
      <c r="K253" s="8">
        <f>J253/I253</f>
        <v>0.1095308256125699</v>
      </c>
      <c r="L253" s="6">
        <v>562.72163043478258</v>
      </c>
      <c r="M253" s="6">
        <v>46.408913043478258</v>
      </c>
      <c r="N253" s="8">
        <f>M253/L253</f>
        <v>8.2472239440344181E-2</v>
      </c>
    </row>
    <row r="254" spans="1:14" x14ac:dyDescent="0.3">
      <c r="A254" s="5" t="s">
        <v>31</v>
      </c>
      <c r="B254" s="5" t="s">
        <v>511</v>
      </c>
      <c r="C254" s="5" t="s">
        <v>104</v>
      </c>
      <c r="D254" s="5" t="s">
        <v>105</v>
      </c>
      <c r="E254" s="6">
        <v>232.57608695652175</v>
      </c>
      <c r="F254" s="6">
        <v>75.864130434782609</v>
      </c>
      <c r="G254" s="6">
        <v>0</v>
      </c>
      <c r="H254" s="8">
        <f>G254/F254</f>
        <v>0</v>
      </c>
      <c r="I254" s="6">
        <v>289.47826086956519</v>
      </c>
      <c r="J254" s="6">
        <v>0</v>
      </c>
      <c r="K254" s="8">
        <f>J254/I254</f>
        <v>0</v>
      </c>
      <c r="L254" s="6">
        <v>815.25</v>
      </c>
      <c r="M254" s="6">
        <v>0</v>
      </c>
      <c r="N254" s="8">
        <f>M254/L254</f>
        <v>0</v>
      </c>
    </row>
    <row r="255" spans="1:14" x14ac:dyDescent="0.3">
      <c r="A255" s="5" t="s">
        <v>31</v>
      </c>
      <c r="B255" s="5" t="s">
        <v>512</v>
      </c>
      <c r="C255" s="5" t="s">
        <v>513</v>
      </c>
      <c r="D255" s="5" t="s">
        <v>99</v>
      </c>
      <c r="E255" s="6">
        <v>42.543478260869563</v>
      </c>
      <c r="F255" s="6">
        <v>38.168478260869563</v>
      </c>
      <c r="G255" s="6">
        <v>0</v>
      </c>
      <c r="H255" s="8">
        <f>G255/F255</f>
        <v>0</v>
      </c>
      <c r="I255" s="6">
        <v>58.785326086956523</v>
      </c>
      <c r="J255" s="6">
        <v>0</v>
      </c>
      <c r="K255" s="8">
        <f>J255/I255</f>
        <v>0</v>
      </c>
      <c r="L255" s="6">
        <v>102.67934782608695</v>
      </c>
      <c r="M255" s="6">
        <v>3.1467391304347827</v>
      </c>
      <c r="N255" s="8">
        <f>M255/L255</f>
        <v>3.0646271105700527E-2</v>
      </c>
    </row>
    <row r="256" spans="1:14" x14ac:dyDescent="0.3">
      <c r="A256" s="5" t="s">
        <v>31</v>
      </c>
      <c r="B256" s="5" t="s">
        <v>514</v>
      </c>
      <c r="C256" s="5" t="s">
        <v>104</v>
      </c>
      <c r="D256" s="5" t="s">
        <v>105</v>
      </c>
      <c r="E256" s="6">
        <v>135.10869565217391</v>
      </c>
      <c r="F256" s="6">
        <v>35.657608695652172</v>
      </c>
      <c r="G256" s="6">
        <v>1.2173913043478262</v>
      </c>
      <c r="H256" s="8">
        <f>G256/F256</f>
        <v>3.4141137021795463E-2</v>
      </c>
      <c r="I256" s="6">
        <v>105.04010869565217</v>
      </c>
      <c r="J256" s="6">
        <v>9.2608695652173907</v>
      </c>
      <c r="K256" s="8">
        <f>J256/I256</f>
        <v>8.8165079798710438E-2</v>
      </c>
      <c r="L256" s="6">
        <v>265.76630434782606</v>
      </c>
      <c r="M256" s="6">
        <v>0</v>
      </c>
      <c r="N256" s="8">
        <f>M256/L256</f>
        <v>0</v>
      </c>
    </row>
    <row r="257" spans="1:14" x14ac:dyDescent="0.3">
      <c r="A257" s="5" t="s">
        <v>31</v>
      </c>
      <c r="B257" s="5" t="s">
        <v>515</v>
      </c>
      <c r="C257" s="5" t="s">
        <v>90</v>
      </c>
      <c r="D257" s="5" t="s">
        <v>91</v>
      </c>
      <c r="E257" s="6">
        <v>71.456521739130437</v>
      </c>
      <c r="F257" s="6">
        <v>42.858695652173914</v>
      </c>
      <c r="G257" s="6">
        <v>0</v>
      </c>
      <c r="H257" s="8">
        <f>G257/F257</f>
        <v>0</v>
      </c>
      <c r="I257" s="6">
        <v>54.801195652173917</v>
      </c>
      <c r="J257" s="6">
        <v>20.239130434782609</v>
      </c>
      <c r="K257" s="8">
        <f>J257/I257</f>
        <v>0.36931913973631963</v>
      </c>
      <c r="L257" s="6">
        <v>134.46630434782608</v>
      </c>
      <c r="M257" s="6">
        <v>0</v>
      </c>
      <c r="N257" s="8">
        <f>M257/L257</f>
        <v>0</v>
      </c>
    </row>
    <row r="258" spans="1:14" x14ac:dyDescent="0.3">
      <c r="A258" s="5" t="s">
        <v>31</v>
      </c>
      <c r="B258" s="5" t="s">
        <v>516</v>
      </c>
      <c r="C258" s="5" t="s">
        <v>517</v>
      </c>
      <c r="D258" s="5" t="s">
        <v>83</v>
      </c>
      <c r="E258" s="6">
        <v>77.065217391304344</v>
      </c>
      <c r="F258" s="6">
        <v>29.839673913043477</v>
      </c>
      <c r="G258" s="6">
        <v>0</v>
      </c>
      <c r="H258" s="8">
        <f>G258/F258</f>
        <v>0</v>
      </c>
      <c r="I258" s="6">
        <v>51.709239130434781</v>
      </c>
      <c r="J258" s="6">
        <v>0</v>
      </c>
      <c r="K258" s="8">
        <f>J258/I258</f>
        <v>0</v>
      </c>
      <c r="L258" s="6">
        <v>132.06521739130434</v>
      </c>
      <c r="M258" s="6">
        <v>0</v>
      </c>
      <c r="N258" s="8">
        <f>M258/L258</f>
        <v>0</v>
      </c>
    </row>
    <row r="259" spans="1:14" x14ac:dyDescent="0.3">
      <c r="A259" s="5" t="s">
        <v>31</v>
      </c>
      <c r="B259" s="5" t="s">
        <v>518</v>
      </c>
      <c r="C259" s="5" t="s">
        <v>519</v>
      </c>
      <c r="D259" s="5" t="s">
        <v>83</v>
      </c>
      <c r="E259" s="6">
        <v>40.021739130434781</v>
      </c>
      <c r="F259" s="6">
        <v>32.040760869565219</v>
      </c>
      <c r="G259" s="6">
        <v>8.8152173913043477</v>
      </c>
      <c r="H259" s="8">
        <f>G259/F259</f>
        <v>0.27512509541175473</v>
      </c>
      <c r="I259" s="6">
        <v>13.622282608695652</v>
      </c>
      <c r="J259" s="6">
        <v>4.1847826086956523</v>
      </c>
      <c r="K259" s="8">
        <f>J259/I259</f>
        <v>0.30720127668063035</v>
      </c>
      <c r="L259" s="6">
        <v>79.664673913043472</v>
      </c>
      <c r="M259" s="6">
        <v>20.705652173913045</v>
      </c>
      <c r="N259" s="8">
        <f>M259/L259</f>
        <v>0.25991008507125657</v>
      </c>
    </row>
    <row r="260" spans="1:14" x14ac:dyDescent="0.3">
      <c r="A260" s="5" t="s">
        <v>31</v>
      </c>
      <c r="B260" s="5" t="s">
        <v>520</v>
      </c>
      <c r="C260" s="5" t="s">
        <v>313</v>
      </c>
      <c r="D260" s="5" t="s">
        <v>314</v>
      </c>
      <c r="E260" s="6">
        <v>103.1195652173913</v>
      </c>
      <c r="F260" s="6">
        <v>38.777173913043477</v>
      </c>
      <c r="G260" s="6">
        <v>0</v>
      </c>
      <c r="H260" s="8">
        <f>G260/F260</f>
        <v>0</v>
      </c>
      <c r="I260" s="6">
        <v>129.3858695652174</v>
      </c>
      <c r="J260" s="6">
        <v>51.434782608695649</v>
      </c>
      <c r="K260" s="8">
        <f>J260/I260</f>
        <v>0.39753013819464855</v>
      </c>
      <c r="L260" s="6">
        <v>200.04076086956522</v>
      </c>
      <c r="M260" s="6">
        <v>77.706521739130437</v>
      </c>
      <c r="N260" s="8">
        <f>M260/L260</f>
        <v>0.38845344019561234</v>
      </c>
    </row>
    <row r="261" spans="1:14" x14ac:dyDescent="0.3">
      <c r="A261" s="5" t="s">
        <v>31</v>
      </c>
      <c r="B261" s="5" t="s">
        <v>521</v>
      </c>
      <c r="C261" s="5" t="s">
        <v>62</v>
      </c>
      <c r="D261" s="5" t="s">
        <v>52</v>
      </c>
      <c r="E261" s="6">
        <v>155.52173913043478</v>
      </c>
      <c r="F261" s="6">
        <v>44.385869565217391</v>
      </c>
      <c r="G261" s="6">
        <v>0</v>
      </c>
      <c r="H261" s="8">
        <f>G261/F261</f>
        <v>0</v>
      </c>
      <c r="I261" s="6">
        <v>153.06793478260869</v>
      </c>
      <c r="J261" s="6">
        <v>5.7391304347826084</v>
      </c>
      <c r="K261" s="8">
        <f>J261/I261</f>
        <v>3.7494008414848477E-2</v>
      </c>
      <c r="L261" s="6">
        <v>372.3396739130435</v>
      </c>
      <c r="M261" s="6">
        <v>0</v>
      </c>
      <c r="N261" s="8">
        <f>M261/L261</f>
        <v>0</v>
      </c>
    </row>
    <row r="262" spans="1:14" x14ac:dyDescent="0.3">
      <c r="A262" s="5" t="s">
        <v>31</v>
      </c>
      <c r="B262" s="5" t="s">
        <v>522</v>
      </c>
      <c r="C262" s="5" t="s">
        <v>264</v>
      </c>
      <c r="D262" s="5" t="s">
        <v>265</v>
      </c>
      <c r="E262" s="6">
        <v>125.69565217391305</v>
      </c>
      <c r="F262" s="6">
        <v>82.843804347826094</v>
      </c>
      <c r="G262" s="6">
        <v>1.1847826086956521</v>
      </c>
      <c r="H262" s="8">
        <f>G262/F262</f>
        <v>1.430140271831616E-2</v>
      </c>
      <c r="I262" s="6">
        <v>117.88804347826088</v>
      </c>
      <c r="J262" s="6">
        <v>21.25</v>
      </c>
      <c r="K262" s="8">
        <f>J262/I262</f>
        <v>0.18025576956766273</v>
      </c>
      <c r="L262" s="6">
        <v>282.73880434782609</v>
      </c>
      <c r="M262" s="6">
        <v>24.252500000000005</v>
      </c>
      <c r="N262" s="8">
        <f>M262/L262</f>
        <v>8.5777048028273156E-2</v>
      </c>
    </row>
    <row r="263" spans="1:14" x14ac:dyDescent="0.3">
      <c r="A263" s="5" t="s">
        <v>31</v>
      </c>
      <c r="B263" s="5" t="s">
        <v>523</v>
      </c>
      <c r="C263" s="5" t="s">
        <v>82</v>
      </c>
      <c r="D263" s="5" t="s">
        <v>83</v>
      </c>
      <c r="E263" s="6">
        <v>226.82608695652175</v>
      </c>
      <c r="F263" s="6">
        <v>135.8125</v>
      </c>
      <c r="G263" s="6">
        <v>21.086956521739129</v>
      </c>
      <c r="H263" s="8">
        <f>G263/F263</f>
        <v>0.15526521138878327</v>
      </c>
      <c r="I263" s="6">
        <v>127.34510869565217</v>
      </c>
      <c r="J263" s="6">
        <v>8.2826086956521738</v>
      </c>
      <c r="K263" s="8">
        <f>J263/I263</f>
        <v>6.5040650406504072E-2</v>
      </c>
      <c r="L263" s="6">
        <v>476.0978260869565</v>
      </c>
      <c r="M263" s="6">
        <v>15.785326086956522</v>
      </c>
      <c r="N263" s="8">
        <f>M263/L263</f>
        <v>3.3155635716079546E-2</v>
      </c>
    </row>
    <row r="264" spans="1:14" x14ac:dyDescent="0.3">
      <c r="A264" s="5" t="s">
        <v>31</v>
      </c>
      <c r="B264" s="5" t="s">
        <v>524</v>
      </c>
      <c r="C264" s="5" t="s">
        <v>525</v>
      </c>
      <c r="D264" s="5" t="s">
        <v>83</v>
      </c>
      <c r="E264" s="6">
        <v>258.5978260869565</v>
      </c>
      <c r="F264" s="6">
        <v>179.00271739130434</v>
      </c>
      <c r="G264" s="6">
        <v>28.152173913043477</v>
      </c>
      <c r="H264" s="8">
        <f>G264/F264</f>
        <v>0.15727232705357277</v>
      </c>
      <c r="I264" s="6">
        <v>182.6141304347826</v>
      </c>
      <c r="J264" s="6">
        <v>36.630434782608695</v>
      </c>
      <c r="K264" s="8">
        <f>J264/I264</f>
        <v>0.20058926817654238</v>
      </c>
      <c r="L264" s="6">
        <v>562.64673913043475</v>
      </c>
      <c r="M264" s="6">
        <v>3.2690217391304346</v>
      </c>
      <c r="N264" s="8">
        <f>M264/L264</f>
        <v>5.8100785302384883E-3</v>
      </c>
    </row>
    <row r="265" spans="1:14" x14ac:dyDescent="0.3">
      <c r="A265" s="5" t="s">
        <v>31</v>
      </c>
      <c r="B265" s="5" t="s">
        <v>526</v>
      </c>
      <c r="C265" s="5" t="s">
        <v>82</v>
      </c>
      <c r="D265" s="5" t="s">
        <v>83</v>
      </c>
      <c r="E265" s="6">
        <v>194.34782608695653</v>
      </c>
      <c r="F265" s="6">
        <v>128.03891304347826</v>
      </c>
      <c r="G265" s="6">
        <v>18.445652173913043</v>
      </c>
      <c r="H265" s="8">
        <f>G265/F265</f>
        <v>0.14406286132442753</v>
      </c>
      <c r="I265" s="6">
        <v>76.679347826086953</v>
      </c>
      <c r="J265" s="6">
        <v>0.33695652173913043</v>
      </c>
      <c r="K265" s="8">
        <f>J265/I265</f>
        <v>4.3943582110709482E-3</v>
      </c>
      <c r="L265" s="6">
        <v>380.95923913043481</v>
      </c>
      <c r="M265" s="6">
        <v>0.76630434782608692</v>
      </c>
      <c r="N265" s="8">
        <f>M265/L265</f>
        <v>2.0115127003488046E-3</v>
      </c>
    </row>
    <row r="266" spans="1:14" x14ac:dyDescent="0.3">
      <c r="A266" s="5" t="s">
        <v>31</v>
      </c>
      <c r="B266" s="5" t="s">
        <v>527</v>
      </c>
      <c r="C266" s="5" t="s">
        <v>82</v>
      </c>
      <c r="D266" s="5" t="s">
        <v>83</v>
      </c>
      <c r="E266" s="6">
        <v>252.11956521739131</v>
      </c>
      <c r="F266" s="6">
        <v>194.52989130434781</v>
      </c>
      <c r="G266" s="6">
        <v>17.478260869565219</v>
      </c>
      <c r="H266" s="8">
        <f>G266/F266</f>
        <v>8.9848715548912522E-2</v>
      </c>
      <c r="I266" s="6">
        <v>165.9891304347826</v>
      </c>
      <c r="J266" s="6">
        <v>9.9130434782608692</v>
      </c>
      <c r="K266" s="8">
        <f>J266/I266</f>
        <v>5.9721039879510184E-2</v>
      </c>
      <c r="L266" s="6">
        <v>499.49728260869563</v>
      </c>
      <c r="M266" s="6">
        <v>6.7826086956521738</v>
      </c>
      <c r="N266" s="8">
        <f>M266/L266</f>
        <v>1.3578870059570765E-2</v>
      </c>
    </row>
    <row r="267" spans="1:14" x14ac:dyDescent="0.3">
      <c r="A267" s="5" t="s">
        <v>31</v>
      </c>
      <c r="B267" s="5" t="s">
        <v>528</v>
      </c>
      <c r="C267" s="5" t="s">
        <v>114</v>
      </c>
      <c r="D267" s="5" t="s">
        <v>115</v>
      </c>
      <c r="E267" s="6">
        <v>123.65217391304348</v>
      </c>
      <c r="F267" s="6">
        <v>51.599021739130443</v>
      </c>
      <c r="G267" s="6">
        <v>0.88043478260869568</v>
      </c>
      <c r="H267" s="8">
        <f>G267/F267</f>
        <v>1.7063013075323721E-2</v>
      </c>
      <c r="I267" s="6">
        <v>145.72010869565219</v>
      </c>
      <c r="J267" s="6">
        <v>14.510869565217391</v>
      </c>
      <c r="K267" s="8">
        <f>J267/I267</f>
        <v>9.9580419580419563E-2</v>
      </c>
      <c r="L267" s="6">
        <v>277.52978260869565</v>
      </c>
      <c r="M267" s="6">
        <v>17.141195652173909</v>
      </c>
      <c r="N267" s="8">
        <f>M267/L267</f>
        <v>6.1763445677980491E-2</v>
      </c>
    </row>
    <row r="268" spans="1:14" x14ac:dyDescent="0.3">
      <c r="A268" s="5" t="s">
        <v>31</v>
      </c>
      <c r="B268" s="5" t="s">
        <v>529</v>
      </c>
      <c r="C268" s="5" t="s">
        <v>530</v>
      </c>
      <c r="D268" s="5" t="s">
        <v>337</v>
      </c>
      <c r="E268" s="6">
        <v>80.836956521739125</v>
      </c>
      <c r="F268" s="6">
        <v>27.445652173913043</v>
      </c>
      <c r="G268" s="6">
        <v>0</v>
      </c>
      <c r="H268" s="8">
        <f>G268/F268</f>
        <v>0</v>
      </c>
      <c r="I268" s="6">
        <v>74.057065217391298</v>
      </c>
      <c r="J268" s="6">
        <v>0</v>
      </c>
      <c r="K268" s="8">
        <f>J268/I268</f>
        <v>0</v>
      </c>
      <c r="L268" s="6">
        <v>145.20923913043478</v>
      </c>
      <c r="M268" s="6">
        <v>0</v>
      </c>
      <c r="N268" s="8">
        <f>M268/L268</f>
        <v>0</v>
      </c>
    </row>
    <row r="269" spans="1:14" x14ac:dyDescent="0.3">
      <c r="A269" s="5" t="s">
        <v>31</v>
      </c>
      <c r="B269" s="5" t="s">
        <v>531</v>
      </c>
      <c r="C269" s="5" t="s">
        <v>367</v>
      </c>
      <c r="D269" s="5" t="s">
        <v>227</v>
      </c>
      <c r="E269" s="6">
        <v>70.130434782608702</v>
      </c>
      <c r="F269" s="6">
        <v>37.904891304347828</v>
      </c>
      <c r="G269" s="6">
        <v>0</v>
      </c>
      <c r="H269" s="8">
        <f>G269/F269</f>
        <v>0</v>
      </c>
      <c r="I269" s="6">
        <v>63.788043478260867</v>
      </c>
      <c r="J269" s="6">
        <v>0</v>
      </c>
      <c r="K269" s="8">
        <f>J269/I269</f>
        <v>0</v>
      </c>
      <c r="L269" s="6">
        <v>132.10054347826087</v>
      </c>
      <c r="M269" s="6">
        <v>0</v>
      </c>
      <c r="N269" s="8">
        <f>M269/L269</f>
        <v>0</v>
      </c>
    </row>
    <row r="270" spans="1:14" x14ac:dyDescent="0.3">
      <c r="A270" s="5" t="s">
        <v>31</v>
      </c>
      <c r="B270" s="5" t="s">
        <v>532</v>
      </c>
      <c r="C270" s="5" t="s">
        <v>533</v>
      </c>
      <c r="D270" s="5" t="s">
        <v>71</v>
      </c>
      <c r="E270" s="6">
        <v>13.119565217391305</v>
      </c>
      <c r="F270" s="6">
        <v>21.410326086956523</v>
      </c>
      <c r="G270" s="6">
        <v>0</v>
      </c>
      <c r="H270" s="8">
        <f>G270/F270</f>
        <v>0</v>
      </c>
      <c r="I270" s="6">
        <v>3.2608695652173911</v>
      </c>
      <c r="J270" s="6">
        <v>0</v>
      </c>
      <c r="K270" s="8">
        <f>J270/I270</f>
        <v>0</v>
      </c>
      <c r="L270" s="6">
        <v>39.130434782608695</v>
      </c>
      <c r="M270" s="6">
        <v>0</v>
      </c>
      <c r="N270" s="8">
        <f>M270/L270</f>
        <v>0</v>
      </c>
    </row>
    <row r="271" spans="1:14" x14ac:dyDescent="0.3">
      <c r="A271" s="5" t="s">
        <v>31</v>
      </c>
      <c r="B271" s="5" t="s">
        <v>534</v>
      </c>
      <c r="C271" s="5" t="s">
        <v>535</v>
      </c>
      <c r="D271" s="5" t="s">
        <v>220</v>
      </c>
      <c r="E271" s="6">
        <v>51.478260869565219</v>
      </c>
      <c r="F271" s="6">
        <v>18.817934782608695</v>
      </c>
      <c r="G271" s="6">
        <v>0.78260869565217395</v>
      </c>
      <c r="H271" s="8">
        <f>G271/F271</f>
        <v>4.1588447653429603E-2</v>
      </c>
      <c r="I271" s="6">
        <v>36.179347826086953</v>
      </c>
      <c r="J271" s="6">
        <v>6.3586956521739131</v>
      </c>
      <c r="K271" s="8">
        <f>J271/I271</f>
        <v>0.17575484452456064</v>
      </c>
      <c r="L271" s="6">
        <v>96.165760869565219</v>
      </c>
      <c r="M271" s="6">
        <v>3.6413043478260869</v>
      </c>
      <c r="N271" s="8">
        <f>M271/L271</f>
        <v>3.7864873265704029E-2</v>
      </c>
    </row>
    <row r="272" spans="1:14" x14ac:dyDescent="0.3">
      <c r="A272" s="5" t="s">
        <v>31</v>
      </c>
      <c r="B272" s="5" t="s">
        <v>536</v>
      </c>
      <c r="C272" s="5" t="s">
        <v>537</v>
      </c>
      <c r="D272" s="5" t="s">
        <v>35</v>
      </c>
      <c r="E272" s="6">
        <v>38.347826086956523</v>
      </c>
      <c r="F272" s="6">
        <v>19.4375</v>
      </c>
      <c r="G272" s="6">
        <v>0</v>
      </c>
      <c r="H272" s="8">
        <f>G272/F272</f>
        <v>0</v>
      </c>
      <c r="I272" s="6">
        <v>36.279891304347828</v>
      </c>
      <c r="J272" s="6">
        <v>0</v>
      </c>
      <c r="K272" s="8">
        <f>J272/I272</f>
        <v>0</v>
      </c>
      <c r="L272" s="6">
        <v>62.353260869565219</v>
      </c>
      <c r="M272" s="6">
        <v>0</v>
      </c>
      <c r="N272" s="8">
        <f>M272/L272</f>
        <v>0</v>
      </c>
    </row>
    <row r="273" spans="1:14" x14ac:dyDescent="0.3">
      <c r="A273" s="5" t="s">
        <v>31</v>
      </c>
      <c r="B273" s="5" t="s">
        <v>538</v>
      </c>
      <c r="C273" s="5" t="s">
        <v>535</v>
      </c>
      <c r="D273" s="5" t="s">
        <v>220</v>
      </c>
      <c r="E273" s="6">
        <v>34.445652173913047</v>
      </c>
      <c r="F273" s="6">
        <v>17.135869565217391</v>
      </c>
      <c r="G273" s="6">
        <v>0.34782608695652173</v>
      </c>
      <c r="H273" s="8">
        <f>G273/F273</f>
        <v>2.0298128766254361E-2</v>
      </c>
      <c r="I273" s="6">
        <v>26.027173913043477</v>
      </c>
      <c r="J273" s="6">
        <v>2.1847826086956523</v>
      </c>
      <c r="K273" s="8">
        <f>J273/I273</f>
        <v>8.3942367926498229E-2</v>
      </c>
      <c r="L273" s="6">
        <v>64.885869565217391</v>
      </c>
      <c r="M273" s="6">
        <v>9.1440217391304355</v>
      </c>
      <c r="N273" s="8">
        <f>M273/L273</f>
        <v>0.14092470056118603</v>
      </c>
    </row>
    <row r="274" spans="1:14" x14ac:dyDescent="0.3">
      <c r="A274" s="5" t="s">
        <v>31</v>
      </c>
      <c r="B274" s="5" t="s">
        <v>539</v>
      </c>
      <c r="C274" s="5" t="s">
        <v>540</v>
      </c>
      <c r="D274" s="5" t="s">
        <v>32</v>
      </c>
      <c r="E274" s="6">
        <v>40.195652173913047</v>
      </c>
      <c r="F274" s="6">
        <v>19.540760869565219</v>
      </c>
      <c r="G274" s="6">
        <v>0</v>
      </c>
      <c r="H274" s="8">
        <f>G274/F274</f>
        <v>0</v>
      </c>
      <c r="I274" s="6">
        <v>20.918478260869566</v>
      </c>
      <c r="J274" s="6">
        <v>2.7934782608695654</v>
      </c>
      <c r="K274" s="8">
        <f>J274/I274</f>
        <v>0.13354117952714992</v>
      </c>
      <c r="L274" s="6">
        <v>78.225543478260875</v>
      </c>
      <c r="M274" s="6">
        <v>3.4972826086956523</v>
      </c>
      <c r="N274" s="8">
        <f>M274/L274</f>
        <v>4.4707680550248374E-2</v>
      </c>
    </row>
    <row r="275" spans="1:14" x14ac:dyDescent="0.3">
      <c r="A275" s="5" t="s">
        <v>31</v>
      </c>
      <c r="B275" s="5" t="s">
        <v>541</v>
      </c>
      <c r="C275" s="5" t="s">
        <v>104</v>
      </c>
      <c r="D275" s="5" t="s">
        <v>105</v>
      </c>
      <c r="E275" s="6">
        <v>81.130434782608702</v>
      </c>
      <c r="F275" s="6">
        <v>19.638586956521738</v>
      </c>
      <c r="G275" s="6">
        <v>0</v>
      </c>
      <c r="H275" s="8">
        <f>G275/F275</f>
        <v>0</v>
      </c>
      <c r="I275" s="6">
        <v>75.133152173913047</v>
      </c>
      <c r="J275" s="6">
        <v>0</v>
      </c>
      <c r="K275" s="8">
        <f>J275/I275</f>
        <v>0</v>
      </c>
      <c r="L275" s="6">
        <v>187.4483695652174</v>
      </c>
      <c r="M275" s="6">
        <v>0</v>
      </c>
      <c r="N275" s="8">
        <f>M275/L275</f>
        <v>0</v>
      </c>
    </row>
    <row r="276" spans="1:14" x14ac:dyDescent="0.3">
      <c r="A276" s="5" t="s">
        <v>31</v>
      </c>
      <c r="B276" s="5" t="s">
        <v>542</v>
      </c>
      <c r="C276" s="5" t="s">
        <v>300</v>
      </c>
      <c r="D276" s="5" t="s">
        <v>99</v>
      </c>
      <c r="E276" s="6">
        <v>43.576086956521742</v>
      </c>
      <c r="F276" s="6">
        <v>33.749021739130434</v>
      </c>
      <c r="G276" s="6">
        <v>0</v>
      </c>
      <c r="H276" s="8">
        <f>G276/F276</f>
        <v>0</v>
      </c>
      <c r="I276" s="6">
        <v>51.041847826086972</v>
      </c>
      <c r="J276" s="6">
        <v>0</v>
      </c>
      <c r="K276" s="8">
        <f>J276/I276</f>
        <v>0</v>
      </c>
      <c r="L276" s="6">
        <v>104.90902173913042</v>
      </c>
      <c r="M276" s="6">
        <v>0</v>
      </c>
      <c r="N276" s="8">
        <f>M276/L276</f>
        <v>0</v>
      </c>
    </row>
    <row r="277" spans="1:14" x14ac:dyDescent="0.3">
      <c r="A277" s="5" t="s">
        <v>31</v>
      </c>
      <c r="B277" s="5" t="s">
        <v>543</v>
      </c>
      <c r="C277" s="5" t="s">
        <v>544</v>
      </c>
      <c r="D277" s="5" t="s">
        <v>59</v>
      </c>
      <c r="E277" s="6">
        <v>54.065217391304351</v>
      </c>
      <c r="F277" s="6">
        <v>27.328804347826086</v>
      </c>
      <c r="G277" s="6">
        <v>0</v>
      </c>
      <c r="H277" s="8">
        <f>G277/F277</f>
        <v>0</v>
      </c>
      <c r="I277" s="6">
        <v>38.706521739130437</v>
      </c>
      <c r="J277" s="6">
        <v>0</v>
      </c>
      <c r="K277" s="8">
        <f>J277/I277</f>
        <v>0</v>
      </c>
      <c r="L277" s="6">
        <v>100.85597826086956</v>
      </c>
      <c r="M277" s="6">
        <v>0</v>
      </c>
      <c r="N277" s="8">
        <f>M277/L277</f>
        <v>0</v>
      </c>
    </row>
    <row r="278" spans="1:14" x14ac:dyDescent="0.3">
      <c r="A278" s="5" t="s">
        <v>31</v>
      </c>
      <c r="B278" s="5" t="s">
        <v>545</v>
      </c>
      <c r="C278" s="5" t="s">
        <v>546</v>
      </c>
      <c r="D278" s="5" t="s">
        <v>547</v>
      </c>
      <c r="E278" s="6">
        <v>52.565217391304351</v>
      </c>
      <c r="F278" s="6">
        <v>20.377173913043478</v>
      </c>
      <c r="G278" s="6">
        <v>0.69565217391304346</v>
      </c>
      <c r="H278" s="8">
        <f>G278/F278</f>
        <v>3.4138795540619833E-2</v>
      </c>
      <c r="I278" s="6">
        <v>37.380434782608695</v>
      </c>
      <c r="J278" s="6">
        <v>5.4565217391304346</v>
      </c>
      <c r="K278" s="8">
        <f>J278/I278</f>
        <v>0.14597266647281185</v>
      </c>
      <c r="L278" s="6">
        <v>114.3125</v>
      </c>
      <c r="M278" s="6">
        <v>15.980978260869565</v>
      </c>
      <c r="N278" s="8">
        <f>M278/L278</f>
        <v>0.13980079397152162</v>
      </c>
    </row>
    <row r="279" spans="1:14" x14ac:dyDescent="0.3">
      <c r="A279" s="5" t="s">
        <v>31</v>
      </c>
      <c r="B279" s="5" t="s">
        <v>548</v>
      </c>
      <c r="C279" s="5" t="s">
        <v>549</v>
      </c>
      <c r="D279" s="5" t="s">
        <v>550</v>
      </c>
      <c r="E279" s="6">
        <v>90.032608695652172</v>
      </c>
      <c r="F279" s="6">
        <v>23.644021739130434</v>
      </c>
      <c r="G279" s="6">
        <v>0</v>
      </c>
      <c r="H279" s="8">
        <f>G279/F279</f>
        <v>0</v>
      </c>
      <c r="I279" s="6">
        <v>82.918478260869563</v>
      </c>
      <c r="J279" s="6">
        <v>0.5</v>
      </c>
      <c r="K279" s="8">
        <f>J279/I279</f>
        <v>6.0300190076686116E-3</v>
      </c>
      <c r="L279" s="6">
        <v>167.25271739130434</v>
      </c>
      <c r="M279" s="6">
        <v>22.399456521739129</v>
      </c>
      <c r="N279" s="8">
        <f>M279/L279</f>
        <v>0.13392581520414629</v>
      </c>
    </row>
    <row r="280" spans="1:14" x14ac:dyDescent="0.3">
      <c r="A280" s="5" t="s">
        <v>31</v>
      </c>
      <c r="B280" s="5" t="s">
        <v>551</v>
      </c>
      <c r="C280" s="5" t="s">
        <v>150</v>
      </c>
      <c r="D280" s="5" t="s">
        <v>151</v>
      </c>
      <c r="E280" s="6">
        <v>57.293478260869563</v>
      </c>
      <c r="F280" s="6">
        <v>62.703804347826086</v>
      </c>
      <c r="G280" s="6">
        <v>0</v>
      </c>
      <c r="H280" s="8">
        <f>G280/F280</f>
        <v>0</v>
      </c>
      <c r="I280" s="6">
        <v>35.891304347826086</v>
      </c>
      <c r="J280" s="6">
        <v>0</v>
      </c>
      <c r="K280" s="8">
        <f>J280/I280</f>
        <v>0</v>
      </c>
      <c r="L280" s="6">
        <v>120.73380434782609</v>
      </c>
      <c r="M280" s="6">
        <v>0</v>
      </c>
      <c r="N280" s="8">
        <f>M280/L280</f>
        <v>0</v>
      </c>
    </row>
    <row r="281" spans="1:14" x14ac:dyDescent="0.3">
      <c r="A281" s="5" t="s">
        <v>31</v>
      </c>
      <c r="B281" s="5" t="s">
        <v>552</v>
      </c>
      <c r="C281" s="5" t="s">
        <v>553</v>
      </c>
      <c r="D281" s="5" t="s">
        <v>554</v>
      </c>
      <c r="E281" s="6">
        <v>94.032608695652172</v>
      </c>
      <c r="F281" s="6">
        <v>29.161304347826082</v>
      </c>
      <c r="G281" s="6">
        <v>0.97826086956521741</v>
      </c>
      <c r="H281" s="8">
        <f>G281/F281</f>
        <v>3.3546540233483926E-2</v>
      </c>
      <c r="I281" s="6">
        <v>95.172717391304346</v>
      </c>
      <c r="J281" s="6">
        <v>23.282608695652176</v>
      </c>
      <c r="K281" s="8">
        <f>J281/I281</f>
        <v>0.24463532547804964</v>
      </c>
      <c r="L281" s="6">
        <v>179.03532608695653</v>
      </c>
      <c r="M281" s="6">
        <v>15.233695652173912</v>
      </c>
      <c r="N281" s="8">
        <f>M281/L281</f>
        <v>8.5087652728238594E-2</v>
      </c>
    </row>
    <row r="282" spans="1:14" x14ac:dyDescent="0.3">
      <c r="A282" s="5" t="s">
        <v>31</v>
      </c>
      <c r="B282" s="5" t="s">
        <v>555</v>
      </c>
      <c r="C282" s="5" t="s">
        <v>556</v>
      </c>
      <c r="D282" s="5" t="s">
        <v>33</v>
      </c>
      <c r="E282" s="6">
        <v>132.35869565217391</v>
      </c>
      <c r="F282" s="6">
        <v>45.883152173913047</v>
      </c>
      <c r="G282" s="6">
        <v>0</v>
      </c>
      <c r="H282" s="8">
        <f>G282/F282</f>
        <v>0</v>
      </c>
      <c r="I282" s="6">
        <v>115.29891304347827</v>
      </c>
      <c r="J282" s="6">
        <v>0</v>
      </c>
      <c r="K282" s="8">
        <f>J282/I282</f>
        <v>0</v>
      </c>
      <c r="L282" s="6">
        <v>287.04706521739132</v>
      </c>
      <c r="M282" s="6">
        <v>0</v>
      </c>
      <c r="N282" s="8">
        <f>M282/L282</f>
        <v>0</v>
      </c>
    </row>
    <row r="283" spans="1:14" x14ac:dyDescent="0.3">
      <c r="A283" s="5" t="s">
        <v>31</v>
      </c>
      <c r="B283" s="5" t="s">
        <v>557</v>
      </c>
      <c r="C283" s="5" t="s">
        <v>558</v>
      </c>
      <c r="D283" s="5" t="s">
        <v>52</v>
      </c>
      <c r="E283" s="6">
        <v>169.36956521739131</v>
      </c>
      <c r="F283" s="6">
        <v>57.842391304347828</v>
      </c>
      <c r="G283" s="6">
        <v>1.5869565217391304</v>
      </c>
      <c r="H283" s="8">
        <f>G283/F283</f>
        <v>2.7435873343981957E-2</v>
      </c>
      <c r="I283" s="6">
        <v>158.60326086956522</v>
      </c>
      <c r="J283" s="6">
        <v>81.673913043478265</v>
      </c>
      <c r="K283" s="8">
        <f>J283/I283</f>
        <v>0.5149573381763356</v>
      </c>
      <c r="L283" s="6">
        <v>367.61956521739131</v>
      </c>
      <c r="M283" s="6">
        <v>124.05434782608695</v>
      </c>
      <c r="N283" s="8">
        <f>M283/L283</f>
        <v>0.33745306170722333</v>
      </c>
    </row>
    <row r="284" spans="1:14" x14ac:dyDescent="0.3">
      <c r="A284" s="5" t="s">
        <v>31</v>
      </c>
      <c r="B284" s="5" t="s">
        <v>559</v>
      </c>
      <c r="C284" s="5" t="s">
        <v>237</v>
      </c>
      <c r="D284" s="5" t="s">
        <v>238</v>
      </c>
      <c r="E284" s="6">
        <v>80.445652173913047</v>
      </c>
      <c r="F284" s="6">
        <v>36.873043478260861</v>
      </c>
      <c r="G284" s="6">
        <v>0</v>
      </c>
      <c r="H284" s="8">
        <f>G284/F284</f>
        <v>0</v>
      </c>
      <c r="I284" s="6">
        <v>75.444239130434781</v>
      </c>
      <c r="J284" s="6">
        <v>6.7934782608695654</v>
      </c>
      <c r="K284" s="8">
        <f>J284/I284</f>
        <v>9.0046348656580524E-2</v>
      </c>
      <c r="L284" s="6">
        <v>153.16945652173914</v>
      </c>
      <c r="M284" s="6">
        <v>6.5434782608695654</v>
      </c>
      <c r="N284" s="8">
        <f>M284/L284</f>
        <v>4.2720516279568167E-2</v>
      </c>
    </row>
    <row r="285" spans="1:14" x14ac:dyDescent="0.3">
      <c r="A285" s="5" t="s">
        <v>31</v>
      </c>
      <c r="B285" s="5" t="s">
        <v>560</v>
      </c>
      <c r="C285" s="5" t="s">
        <v>104</v>
      </c>
      <c r="D285" s="5" t="s">
        <v>105</v>
      </c>
      <c r="E285" s="6">
        <v>106.18478260869566</v>
      </c>
      <c r="F285" s="6">
        <v>94.519021739130437</v>
      </c>
      <c r="G285" s="6">
        <v>0</v>
      </c>
      <c r="H285" s="8">
        <f>G285/F285</f>
        <v>0</v>
      </c>
      <c r="I285" s="6">
        <v>102.6163043478261</v>
      </c>
      <c r="J285" s="6">
        <v>0</v>
      </c>
      <c r="K285" s="8">
        <f>J285/I285</f>
        <v>0</v>
      </c>
      <c r="L285" s="6">
        <v>257.82065217391306</v>
      </c>
      <c r="M285" s="6">
        <v>0</v>
      </c>
      <c r="N285" s="8">
        <f>M285/L285</f>
        <v>0</v>
      </c>
    </row>
    <row r="286" spans="1:14" x14ac:dyDescent="0.3">
      <c r="A286" s="5" t="s">
        <v>31</v>
      </c>
      <c r="B286" s="5" t="s">
        <v>561</v>
      </c>
      <c r="C286" s="5" t="s">
        <v>562</v>
      </c>
      <c r="D286" s="5" t="s">
        <v>35</v>
      </c>
      <c r="E286" s="6">
        <v>77.010869565217391</v>
      </c>
      <c r="F286" s="6">
        <v>27.815217391304348</v>
      </c>
      <c r="G286" s="6">
        <v>0</v>
      </c>
      <c r="H286" s="8">
        <f>G286/F286</f>
        <v>0</v>
      </c>
      <c r="I286" s="6">
        <v>80.758152173913047</v>
      </c>
      <c r="J286" s="6">
        <v>0</v>
      </c>
      <c r="K286" s="8">
        <f>J286/I286</f>
        <v>0</v>
      </c>
      <c r="L286" s="6">
        <v>198.21739130434781</v>
      </c>
      <c r="M286" s="6">
        <v>0</v>
      </c>
      <c r="N286" s="8">
        <f>M286/L286</f>
        <v>0</v>
      </c>
    </row>
    <row r="287" spans="1:14" x14ac:dyDescent="0.3">
      <c r="A287" s="5" t="s">
        <v>31</v>
      </c>
      <c r="B287" s="5" t="s">
        <v>563</v>
      </c>
      <c r="C287" s="5" t="s">
        <v>564</v>
      </c>
      <c r="D287" s="5" t="s">
        <v>158</v>
      </c>
      <c r="E287" s="6">
        <v>31.195652173913043</v>
      </c>
      <c r="F287" s="6">
        <v>24.163043478260871</v>
      </c>
      <c r="G287" s="6">
        <v>0</v>
      </c>
      <c r="H287" s="8">
        <f>G287/F287</f>
        <v>0</v>
      </c>
      <c r="I287" s="6">
        <v>15.706521739130435</v>
      </c>
      <c r="J287" s="6">
        <v>0</v>
      </c>
      <c r="K287" s="8">
        <f>J287/I287</f>
        <v>0</v>
      </c>
      <c r="L287" s="6">
        <v>54.472826086956523</v>
      </c>
      <c r="M287" s="6">
        <v>0</v>
      </c>
      <c r="N287" s="8">
        <f>M287/L287</f>
        <v>0</v>
      </c>
    </row>
    <row r="288" spans="1:14" x14ac:dyDescent="0.3">
      <c r="A288" s="5" t="s">
        <v>31</v>
      </c>
      <c r="B288" s="5" t="s">
        <v>565</v>
      </c>
      <c r="C288" s="5" t="s">
        <v>162</v>
      </c>
      <c r="D288" s="5" t="s">
        <v>35</v>
      </c>
      <c r="E288" s="6">
        <v>204.47826086956522</v>
      </c>
      <c r="F288" s="6">
        <v>10.965108695652175</v>
      </c>
      <c r="G288" s="6">
        <v>1.5</v>
      </c>
      <c r="H288" s="8">
        <f>G288/F288</f>
        <v>0.13679754953954737</v>
      </c>
      <c r="I288" s="6">
        <v>201.21684782608696</v>
      </c>
      <c r="J288" s="6">
        <v>1.5</v>
      </c>
      <c r="K288" s="8">
        <f>J288/I288</f>
        <v>7.454644162284362E-3</v>
      </c>
      <c r="L288" s="6">
        <v>408.11576086956524</v>
      </c>
      <c r="M288" s="6">
        <v>21.798913043478262</v>
      </c>
      <c r="N288" s="8">
        <f>M288/L288</f>
        <v>5.3413553539396988E-2</v>
      </c>
    </row>
    <row r="289" spans="1:14" x14ac:dyDescent="0.3">
      <c r="A289" s="5" t="s">
        <v>31</v>
      </c>
      <c r="B289" s="5" t="s">
        <v>566</v>
      </c>
      <c r="C289" s="5" t="s">
        <v>537</v>
      </c>
      <c r="D289" s="5" t="s">
        <v>35</v>
      </c>
      <c r="E289" s="6">
        <v>99.065217391304344</v>
      </c>
      <c r="F289" s="6">
        <v>68.26347826086959</v>
      </c>
      <c r="G289" s="6">
        <v>0</v>
      </c>
      <c r="H289" s="8">
        <f>G289/F289</f>
        <v>0</v>
      </c>
      <c r="I289" s="6">
        <v>111.76271739130435</v>
      </c>
      <c r="J289" s="6">
        <v>4.6521739130434785</v>
      </c>
      <c r="K289" s="8">
        <f>J289/I289</f>
        <v>4.1625454548991123E-2</v>
      </c>
      <c r="L289" s="6">
        <v>267.05597826086961</v>
      </c>
      <c r="M289" s="6">
        <v>14.9725</v>
      </c>
      <c r="N289" s="8">
        <f>M289/L289</f>
        <v>5.606502463455186E-2</v>
      </c>
    </row>
    <row r="290" spans="1:14" x14ac:dyDescent="0.3">
      <c r="A290" s="5" t="s">
        <v>31</v>
      </c>
      <c r="B290" s="5" t="s">
        <v>567</v>
      </c>
      <c r="C290" s="5" t="s">
        <v>88</v>
      </c>
      <c r="D290" s="5" t="s">
        <v>71</v>
      </c>
      <c r="E290" s="6">
        <v>102.67391304347827</v>
      </c>
      <c r="F290" s="6">
        <v>45.845108695652172</v>
      </c>
      <c r="G290" s="6">
        <v>1.2826086956521738</v>
      </c>
      <c r="H290" s="8">
        <f>G290/F290</f>
        <v>2.7977001956019203E-2</v>
      </c>
      <c r="I290" s="6">
        <v>82.711956521739125</v>
      </c>
      <c r="J290" s="6">
        <v>7.1304347826086953</v>
      </c>
      <c r="K290" s="8">
        <f>J290/I290</f>
        <v>8.6208029436888101E-2</v>
      </c>
      <c r="L290" s="6">
        <v>194.41847826086956</v>
      </c>
      <c r="M290" s="6">
        <v>9.2880434782608692</v>
      </c>
      <c r="N290" s="8">
        <f>M290/L290</f>
        <v>4.7773460431051351E-2</v>
      </c>
    </row>
    <row r="291" spans="1:14" x14ac:dyDescent="0.3">
      <c r="A291" s="5" t="s">
        <v>31</v>
      </c>
      <c r="B291" s="5" t="s">
        <v>568</v>
      </c>
      <c r="C291" s="5" t="s">
        <v>569</v>
      </c>
      <c r="D291" s="5" t="s">
        <v>33</v>
      </c>
      <c r="E291" s="6">
        <v>117.73913043478261</v>
      </c>
      <c r="F291" s="6">
        <v>67.952934782608651</v>
      </c>
      <c r="G291" s="6">
        <v>8.5217391304347831</v>
      </c>
      <c r="H291" s="8">
        <f>G291/F291</f>
        <v>0.12540649138550189</v>
      </c>
      <c r="I291" s="6">
        <v>107.41673913043475</v>
      </c>
      <c r="J291" s="6">
        <v>19.826086956521738</v>
      </c>
      <c r="K291" s="8">
        <f>J291/I291</f>
        <v>0.18457167027242541</v>
      </c>
      <c r="L291" s="6">
        <v>261.23608695652177</v>
      </c>
      <c r="M291" s="6">
        <v>31.209130434782605</v>
      </c>
      <c r="N291" s="8">
        <f>M291/L291</f>
        <v>0.1194671486561381</v>
      </c>
    </row>
    <row r="292" spans="1:14" x14ac:dyDescent="0.3">
      <c r="A292" s="5" t="s">
        <v>31</v>
      </c>
      <c r="B292" s="5" t="s">
        <v>570</v>
      </c>
      <c r="C292" s="5" t="s">
        <v>186</v>
      </c>
      <c r="D292" s="5" t="s">
        <v>187</v>
      </c>
      <c r="E292" s="6">
        <v>171.60869565217391</v>
      </c>
      <c r="F292" s="6">
        <v>45.476956521739133</v>
      </c>
      <c r="G292" s="6">
        <v>0</v>
      </c>
      <c r="H292" s="8">
        <f>G292/F292</f>
        <v>0</v>
      </c>
      <c r="I292" s="6">
        <v>102.26358695652173</v>
      </c>
      <c r="J292" s="6">
        <v>0</v>
      </c>
      <c r="K292" s="8">
        <f>J292/I292</f>
        <v>0</v>
      </c>
      <c r="L292" s="6">
        <v>303.77739130434782</v>
      </c>
      <c r="M292" s="6">
        <v>0</v>
      </c>
      <c r="N292" s="8">
        <f>M292/L292</f>
        <v>0</v>
      </c>
    </row>
    <row r="293" spans="1:14" x14ac:dyDescent="0.3">
      <c r="A293" s="5" t="s">
        <v>31</v>
      </c>
      <c r="B293" s="5" t="s">
        <v>571</v>
      </c>
      <c r="C293" s="5" t="s">
        <v>237</v>
      </c>
      <c r="D293" s="5" t="s">
        <v>238</v>
      </c>
      <c r="E293" s="6">
        <v>54.804347826086953</v>
      </c>
      <c r="F293" s="6">
        <v>24.059347826086956</v>
      </c>
      <c r="G293" s="6">
        <v>0.68478260869565222</v>
      </c>
      <c r="H293" s="8">
        <f>G293/F293</f>
        <v>2.8462226559323414E-2</v>
      </c>
      <c r="I293" s="6">
        <v>44.733369565217387</v>
      </c>
      <c r="J293" s="6">
        <v>0</v>
      </c>
      <c r="K293" s="8">
        <f>J293/I293</f>
        <v>0</v>
      </c>
      <c r="L293" s="6">
        <v>107.09586956521738</v>
      </c>
      <c r="M293" s="6">
        <v>0.67391304347826086</v>
      </c>
      <c r="N293" s="8">
        <f>M293/L293</f>
        <v>6.2926147032017236E-3</v>
      </c>
    </row>
    <row r="294" spans="1:14" x14ac:dyDescent="0.3">
      <c r="A294" s="5" t="s">
        <v>31</v>
      </c>
      <c r="B294" s="5" t="s">
        <v>572</v>
      </c>
      <c r="C294" s="5" t="s">
        <v>104</v>
      </c>
      <c r="D294" s="5" t="s">
        <v>105</v>
      </c>
      <c r="E294" s="6">
        <v>80.978260869565219</v>
      </c>
      <c r="F294" s="6">
        <v>34.804347826086953</v>
      </c>
      <c r="G294" s="6">
        <v>0</v>
      </c>
      <c r="H294" s="8">
        <f>G294/F294</f>
        <v>0</v>
      </c>
      <c r="I294" s="6">
        <v>62.176630434782609</v>
      </c>
      <c r="J294" s="6">
        <v>0</v>
      </c>
      <c r="K294" s="8">
        <f>J294/I294</f>
        <v>0</v>
      </c>
      <c r="L294" s="6">
        <v>197.39673913043478</v>
      </c>
      <c r="M294" s="6">
        <v>0</v>
      </c>
      <c r="N294" s="8">
        <f>M294/L294</f>
        <v>0</v>
      </c>
    </row>
    <row r="295" spans="1:14" x14ac:dyDescent="0.3">
      <c r="A295" s="5" t="s">
        <v>31</v>
      </c>
      <c r="B295" s="5" t="s">
        <v>573</v>
      </c>
      <c r="C295" s="5" t="s">
        <v>574</v>
      </c>
      <c r="D295" s="5" t="s">
        <v>575</v>
      </c>
      <c r="E295" s="6">
        <v>55.815217391304351</v>
      </c>
      <c r="F295" s="6">
        <v>25.410326086956523</v>
      </c>
      <c r="G295" s="6">
        <v>0</v>
      </c>
      <c r="H295" s="8">
        <f>G295/F295</f>
        <v>0</v>
      </c>
      <c r="I295" s="6">
        <v>37.209239130434781</v>
      </c>
      <c r="J295" s="6">
        <v>0.39130434782608697</v>
      </c>
      <c r="K295" s="8">
        <f>J295/I295</f>
        <v>1.0516322208427664E-2</v>
      </c>
      <c r="L295" s="6">
        <v>114.46467391304348</v>
      </c>
      <c r="M295" s="6">
        <v>1.9076086956521738</v>
      </c>
      <c r="N295" s="8">
        <f>M295/L295</f>
        <v>1.6665479666690405E-2</v>
      </c>
    </row>
    <row r="296" spans="1:14" x14ac:dyDescent="0.3">
      <c r="A296" s="5" t="s">
        <v>31</v>
      </c>
      <c r="B296" s="5" t="s">
        <v>576</v>
      </c>
      <c r="C296" s="5" t="s">
        <v>73</v>
      </c>
      <c r="D296" s="5" t="s">
        <v>74</v>
      </c>
      <c r="E296" s="6">
        <v>98.119565217391298</v>
      </c>
      <c r="F296" s="6">
        <v>41.744565217391305</v>
      </c>
      <c r="G296" s="6">
        <v>0</v>
      </c>
      <c r="H296" s="8">
        <f>G296/F296</f>
        <v>0</v>
      </c>
      <c r="I296" s="6">
        <v>78.983695652173907</v>
      </c>
      <c r="J296" s="6">
        <v>0</v>
      </c>
      <c r="K296" s="8">
        <f>J296/I296</f>
        <v>0</v>
      </c>
      <c r="L296" s="6">
        <v>196.22010869565219</v>
      </c>
      <c r="M296" s="6">
        <v>0</v>
      </c>
      <c r="N296" s="8">
        <f>M296/L296</f>
        <v>0</v>
      </c>
    </row>
    <row r="297" spans="1:14" x14ac:dyDescent="0.3">
      <c r="A297" s="5" t="s">
        <v>31</v>
      </c>
      <c r="B297" s="5" t="s">
        <v>577</v>
      </c>
      <c r="C297" s="5" t="s">
        <v>535</v>
      </c>
      <c r="D297" s="5" t="s">
        <v>220</v>
      </c>
      <c r="E297" s="6">
        <v>81.076086956521735</v>
      </c>
      <c r="F297" s="6">
        <v>33.318152173913042</v>
      </c>
      <c r="G297" s="6">
        <v>0</v>
      </c>
      <c r="H297" s="8">
        <f>G297/F297</f>
        <v>0</v>
      </c>
      <c r="I297" s="6">
        <v>98.7173913043478</v>
      </c>
      <c r="J297" s="6">
        <v>1.0108695652173914</v>
      </c>
      <c r="K297" s="8">
        <f>J297/I297</f>
        <v>1.0240035234529843E-2</v>
      </c>
      <c r="L297" s="6">
        <v>232.11913043478259</v>
      </c>
      <c r="M297" s="6">
        <v>3.6177173913043474</v>
      </c>
      <c r="N297" s="8">
        <f>M297/L297</f>
        <v>1.5585606341571231E-2</v>
      </c>
    </row>
    <row r="298" spans="1:14" x14ac:dyDescent="0.3">
      <c r="A298" s="5" t="s">
        <v>31</v>
      </c>
      <c r="B298" s="5" t="s">
        <v>578</v>
      </c>
      <c r="C298" s="5" t="s">
        <v>288</v>
      </c>
      <c r="D298" s="5" t="s">
        <v>220</v>
      </c>
      <c r="E298" s="6">
        <v>52.945652173913047</v>
      </c>
      <c r="F298" s="6">
        <v>40.727826086956512</v>
      </c>
      <c r="G298" s="6">
        <v>0</v>
      </c>
      <c r="H298" s="8">
        <f>G298/F298</f>
        <v>0</v>
      </c>
      <c r="I298" s="6">
        <v>25.779673913043474</v>
      </c>
      <c r="J298" s="6">
        <v>0</v>
      </c>
      <c r="K298" s="8">
        <f>J298/I298</f>
        <v>0</v>
      </c>
      <c r="L298" s="6">
        <v>137.81173913043477</v>
      </c>
      <c r="M298" s="6">
        <v>0</v>
      </c>
      <c r="N298" s="8">
        <f>M298/L298</f>
        <v>0</v>
      </c>
    </row>
    <row r="299" spans="1:14" x14ac:dyDescent="0.3">
      <c r="A299" s="5" t="s">
        <v>31</v>
      </c>
      <c r="B299" s="5" t="s">
        <v>579</v>
      </c>
      <c r="C299" s="5" t="s">
        <v>48</v>
      </c>
      <c r="D299" s="5" t="s">
        <v>49</v>
      </c>
      <c r="E299" s="6">
        <v>123.43478260869566</v>
      </c>
      <c r="F299" s="6">
        <v>27.086956521739129</v>
      </c>
      <c r="G299" s="6">
        <v>0</v>
      </c>
      <c r="H299" s="8">
        <f>G299/F299</f>
        <v>0</v>
      </c>
      <c r="I299" s="6">
        <v>136.52989130434781</v>
      </c>
      <c r="J299" s="6">
        <v>0</v>
      </c>
      <c r="K299" s="8">
        <f>J299/I299</f>
        <v>0</v>
      </c>
      <c r="L299" s="6">
        <v>242.74456521739131</v>
      </c>
      <c r="M299" s="6">
        <v>0</v>
      </c>
      <c r="N299" s="8">
        <f>M299/L299</f>
        <v>0</v>
      </c>
    </row>
    <row r="300" spans="1:14" x14ac:dyDescent="0.3">
      <c r="A300" s="5" t="s">
        <v>31</v>
      </c>
      <c r="B300" s="5" t="s">
        <v>580</v>
      </c>
      <c r="C300" s="5" t="s">
        <v>48</v>
      </c>
      <c r="D300" s="5" t="s">
        <v>49</v>
      </c>
      <c r="E300" s="6">
        <v>97.206521739130437</v>
      </c>
      <c r="F300" s="6">
        <v>28.4375</v>
      </c>
      <c r="G300" s="6">
        <v>0</v>
      </c>
      <c r="H300" s="8">
        <f>G300/F300</f>
        <v>0</v>
      </c>
      <c r="I300" s="6">
        <v>80.763586956521735</v>
      </c>
      <c r="J300" s="6">
        <v>0</v>
      </c>
      <c r="K300" s="8">
        <f>J300/I300</f>
        <v>0</v>
      </c>
      <c r="L300" s="6">
        <v>198.54619565217391</v>
      </c>
      <c r="M300" s="6">
        <v>0</v>
      </c>
      <c r="N300" s="8">
        <f>M300/L300</f>
        <v>0</v>
      </c>
    </row>
    <row r="301" spans="1:14" x14ac:dyDescent="0.3">
      <c r="A301" s="5" t="s">
        <v>31</v>
      </c>
      <c r="B301" s="5" t="s">
        <v>581</v>
      </c>
      <c r="C301" s="5" t="s">
        <v>582</v>
      </c>
      <c r="D301" s="5" t="s">
        <v>223</v>
      </c>
      <c r="E301" s="6">
        <v>122.20652173913044</v>
      </c>
      <c r="F301" s="6">
        <v>54.452717391304354</v>
      </c>
      <c r="G301" s="6">
        <v>4.6630434782608692</v>
      </c>
      <c r="H301" s="8">
        <f>G301/F301</f>
        <v>8.5634724980787058E-2</v>
      </c>
      <c r="I301" s="6">
        <v>114.98271739130439</v>
      </c>
      <c r="J301" s="6">
        <v>9.2608695652173907</v>
      </c>
      <c r="K301" s="8">
        <f>J301/I301</f>
        <v>8.0541404615627449E-2</v>
      </c>
      <c r="L301" s="6">
        <v>217.87945652173912</v>
      </c>
      <c r="M301" s="6">
        <v>19.033260869565218</v>
      </c>
      <c r="N301" s="8">
        <f>M301/L301</f>
        <v>8.7356840215296563E-2</v>
      </c>
    </row>
    <row r="302" spans="1:14" x14ac:dyDescent="0.3">
      <c r="A302" s="5" t="s">
        <v>31</v>
      </c>
      <c r="B302" s="5" t="s">
        <v>583</v>
      </c>
      <c r="C302" s="5" t="s">
        <v>222</v>
      </c>
      <c r="D302" s="5" t="s">
        <v>223</v>
      </c>
      <c r="E302" s="6">
        <v>35.989130434782609</v>
      </c>
      <c r="F302" s="6">
        <v>103.36086956521744</v>
      </c>
      <c r="G302" s="6">
        <v>0</v>
      </c>
      <c r="H302" s="8">
        <f>G302/F302</f>
        <v>0</v>
      </c>
      <c r="I302" s="6">
        <v>0</v>
      </c>
      <c r="J302" s="6">
        <v>0</v>
      </c>
      <c r="K302" s="8" t="s">
        <v>1118</v>
      </c>
      <c r="L302" s="6">
        <v>82.856521739130443</v>
      </c>
      <c r="M302" s="6">
        <v>0</v>
      </c>
      <c r="N302" s="8">
        <f>M302/L302</f>
        <v>0</v>
      </c>
    </row>
    <row r="303" spans="1:14" x14ac:dyDescent="0.3">
      <c r="A303" s="5" t="s">
        <v>31</v>
      </c>
      <c r="B303" s="5" t="s">
        <v>584</v>
      </c>
      <c r="C303" s="5" t="s">
        <v>585</v>
      </c>
      <c r="D303" s="5" t="s">
        <v>83</v>
      </c>
      <c r="E303" s="6">
        <v>98.391304347826093</v>
      </c>
      <c r="F303" s="6">
        <v>35.614130434782609</v>
      </c>
      <c r="G303" s="6">
        <v>0.52173913043478259</v>
      </c>
      <c r="H303" s="8">
        <f>G303/F303</f>
        <v>1.4649778727300472E-2</v>
      </c>
      <c r="I303" s="6">
        <v>76.483695652173907</v>
      </c>
      <c r="J303" s="6">
        <v>21.097826086956523</v>
      </c>
      <c r="K303" s="8">
        <f>J303/I303</f>
        <v>0.27584736729908338</v>
      </c>
      <c r="L303" s="6">
        <v>205.10597826086956</v>
      </c>
      <c r="M303" s="6">
        <v>34.472826086956523</v>
      </c>
      <c r="N303" s="8">
        <f>M303/L303</f>
        <v>0.16807323891413506</v>
      </c>
    </row>
    <row r="304" spans="1:14" x14ac:dyDescent="0.3">
      <c r="A304" s="5" t="s">
        <v>31</v>
      </c>
      <c r="B304" s="5" t="s">
        <v>586</v>
      </c>
      <c r="C304" s="5" t="s">
        <v>104</v>
      </c>
      <c r="D304" s="5" t="s">
        <v>105</v>
      </c>
      <c r="E304" s="6">
        <v>83.782608695652172</v>
      </c>
      <c r="F304" s="6">
        <v>35.486413043478258</v>
      </c>
      <c r="G304" s="6">
        <v>35.489130434782609</v>
      </c>
      <c r="H304" s="8">
        <f>G304/F304</f>
        <v>1.000076575541772</v>
      </c>
      <c r="I304" s="6">
        <v>65.105978260869563</v>
      </c>
      <c r="J304" s="6">
        <v>65.054347826086953</v>
      </c>
      <c r="K304" s="8">
        <f>J304/I304</f>
        <v>0.99920697858842189</v>
      </c>
      <c r="L304" s="6">
        <v>140.10597826086956</v>
      </c>
      <c r="M304" s="6">
        <v>140.10597826086956</v>
      </c>
      <c r="N304" s="8">
        <f>M304/L304</f>
        <v>1</v>
      </c>
    </row>
    <row r="305" spans="1:14" x14ac:dyDescent="0.3">
      <c r="A305" s="5" t="s">
        <v>31</v>
      </c>
      <c r="B305" s="5" t="s">
        <v>587</v>
      </c>
      <c r="C305" s="5" t="s">
        <v>127</v>
      </c>
      <c r="D305" s="5" t="s">
        <v>71</v>
      </c>
      <c r="E305" s="6">
        <v>104.19565217391305</v>
      </c>
      <c r="F305" s="6">
        <v>40.357282608695648</v>
      </c>
      <c r="G305" s="6">
        <v>6.8369565217391308</v>
      </c>
      <c r="H305" s="8">
        <f>G305/F305</f>
        <v>0.16941072539571816</v>
      </c>
      <c r="I305" s="6">
        <v>99.772282608695662</v>
      </c>
      <c r="J305" s="6">
        <v>8.5978260869565215</v>
      </c>
      <c r="K305" s="8">
        <f>J305/I305</f>
        <v>8.6174495181963268E-2</v>
      </c>
      <c r="L305" s="6">
        <v>203.7132608695652</v>
      </c>
      <c r="M305" s="6">
        <v>38.085543478260874</v>
      </c>
      <c r="N305" s="8">
        <f>M305/L305</f>
        <v>0.18695662381373651</v>
      </c>
    </row>
    <row r="306" spans="1:14" x14ac:dyDescent="0.3">
      <c r="A306" s="5" t="s">
        <v>31</v>
      </c>
      <c r="B306" s="5" t="s">
        <v>588</v>
      </c>
      <c r="C306" s="5" t="s">
        <v>62</v>
      </c>
      <c r="D306" s="5" t="s">
        <v>52</v>
      </c>
      <c r="E306" s="6">
        <v>75.684782608695656</v>
      </c>
      <c r="F306" s="6">
        <v>42.257282608695661</v>
      </c>
      <c r="G306" s="6">
        <v>0</v>
      </c>
      <c r="H306" s="8">
        <f>G306/F306</f>
        <v>0</v>
      </c>
      <c r="I306" s="6">
        <v>55.643695652173889</v>
      </c>
      <c r="J306" s="6">
        <v>0.52173913043478259</v>
      </c>
      <c r="K306" s="8">
        <f>J306/I306</f>
        <v>9.3764284402702014E-3</v>
      </c>
      <c r="L306" s="6">
        <v>134.40097826086955</v>
      </c>
      <c r="M306" s="6">
        <v>11.378260869565217</v>
      </c>
      <c r="N306" s="8">
        <f>M306/L306</f>
        <v>8.4659062878844865E-2</v>
      </c>
    </row>
    <row r="307" spans="1:14" x14ac:dyDescent="0.3">
      <c r="A307" s="5" t="s">
        <v>31</v>
      </c>
      <c r="B307" s="5" t="s">
        <v>589</v>
      </c>
      <c r="C307" s="5" t="s">
        <v>590</v>
      </c>
      <c r="D307" s="5" t="s">
        <v>102</v>
      </c>
      <c r="E307" s="6">
        <v>106.1195652173913</v>
      </c>
      <c r="F307" s="6">
        <v>107.46358695652171</v>
      </c>
      <c r="G307" s="6">
        <v>0</v>
      </c>
      <c r="H307" s="8">
        <f>G307/F307</f>
        <v>0</v>
      </c>
      <c r="I307" s="6">
        <v>15.631521739130431</v>
      </c>
      <c r="J307" s="6">
        <v>0</v>
      </c>
      <c r="K307" s="8">
        <f>J307/I307</f>
        <v>0</v>
      </c>
      <c r="L307" s="6">
        <v>277.75239130434784</v>
      </c>
      <c r="M307" s="6">
        <v>0</v>
      </c>
      <c r="N307" s="8">
        <f>M307/L307</f>
        <v>0</v>
      </c>
    </row>
    <row r="308" spans="1:14" x14ac:dyDescent="0.3">
      <c r="A308" s="5" t="s">
        <v>31</v>
      </c>
      <c r="B308" s="5" t="s">
        <v>591</v>
      </c>
      <c r="C308" s="5" t="s">
        <v>82</v>
      </c>
      <c r="D308" s="5" t="s">
        <v>83</v>
      </c>
      <c r="E308" s="6">
        <v>46.391304347826086</v>
      </c>
      <c r="F308" s="6">
        <v>48.990108695652168</v>
      </c>
      <c r="G308" s="6">
        <v>0</v>
      </c>
      <c r="H308" s="8">
        <f>G308/F308</f>
        <v>0</v>
      </c>
      <c r="I308" s="6">
        <v>11.256304347826086</v>
      </c>
      <c r="J308" s="6">
        <v>0</v>
      </c>
      <c r="K308" s="8">
        <f>J308/I308</f>
        <v>0</v>
      </c>
      <c r="L308" s="6">
        <v>177.41369565217391</v>
      </c>
      <c r="M308" s="6">
        <v>29.585652173913044</v>
      </c>
      <c r="N308" s="8">
        <f>M308/L308</f>
        <v>0.1667608132796963</v>
      </c>
    </row>
    <row r="309" spans="1:14" x14ac:dyDescent="0.3">
      <c r="A309" s="5" t="s">
        <v>31</v>
      </c>
      <c r="B309" s="5" t="s">
        <v>592</v>
      </c>
      <c r="C309" s="5" t="s">
        <v>593</v>
      </c>
      <c r="D309" s="5" t="s">
        <v>179</v>
      </c>
      <c r="E309" s="6">
        <v>93.793478260869563</v>
      </c>
      <c r="F309" s="6">
        <v>33.187717391304361</v>
      </c>
      <c r="G309" s="6">
        <v>0</v>
      </c>
      <c r="H309" s="8">
        <f>G309/F309</f>
        <v>0</v>
      </c>
      <c r="I309" s="6">
        <v>82.40239130434783</v>
      </c>
      <c r="J309" s="6">
        <v>0</v>
      </c>
      <c r="K309" s="8">
        <f>J309/I309</f>
        <v>0</v>
      </c>
      <c r="L309" s="6">
        <v>160.13076086956522</v>
      </c>
      <c r="M309" s="6">
        <v>0</v>
      </c>
      <c r="N309" s="8">
        <f>M309/L309</f>
        <v>0</v>
      </c>
    </row>
    <row r="310" spans="1:14" x14ac:dyDescent="0.3">
      <c r="A310" s="5" t="s">
        <v>31</v>
      </c>
      <c r="B310" s="5" t="s">
        <v>594</v>
      </c>
      <c r="C310" s="5" t="s">
        <v>595</v>
      </c>
      <c r="D310" s="5" t="s">
        <v>83</v>
      </c>
      <c r="E310" s="6">
        <v>58.978260869565219</v>
      </c>
      <c r="F310" s="6">
        <v>41.297282608695703</v>
      </c>
      <c r="G310" s="6">
        <v>2.402173913043478</v>
      </c>
      <c r="H310" s="8">
        <f>G310/F310</f>
        <v>5.8167844499716979E-2</v>
      </c>
      <c r="I310" s="6">
        <v>64.171195652173907</v>
      </c>
      <c r="J310" s="6">
        <v>2.5</v>
      </c>
      <c r="K310" s="8">
        <f>J310/I310</f>
        <v>3.8958289222951518E-2</v>
      </c>
      <c r="L310" s="6">
        <v>122.39402173913044</v>
      </c>
      <c r="M310" s="6">
        <v>12.282608695652174</v>
      </c>
      <c r="N310" s="8">
        <f>M310/L310</f>
        <v>0.1003530117004507</v>
      </c>
    </row>
    <row r="311" spans="1:14" x14ac:dyDescent="0.3">
      <c r="A311" s="5" t="s">
        <v>31</v>
      </c>
      <c r="B311" s="5" t="s">
        <v>596</v>
      </c>
      <c r="C311" s="5" t="s">
        <v>431</v>
      </c>
      <c r="D311" s="5" t="s">
        <v>125</v>
      </c>
      <c r="E311" s="6">
        <v>95.543478260869563</v>
      </c>
      <c r="F311" s="6">
        <v>50.626521739130439</v>
      </c>
      <c r="G311" s="6">
        <v>28.923913043478262</v>
      </c>
      <c r="H311" s="8">
        <f>G311/F311</f>
        <v>0.57131938063053389</v>
      </c>
      <c r="I311" s="6">
        <v>62.433043478260871</v>
      </c>
      <c r="J311" s="6">
        <v>19.043478260869566</v>
      </c>
      <c r="K311" s="8">
        <f>J311/I311</f>
        <v>0.30502242402295332</v>
      </c>
      <c r="L311" s="6">
        <v>187.59684782608696</v>
      </c>
      <c r="M311" s="6">
        <v>49.396195652173901</v>
      </c>
      <c r="N311" s="8">
        <f>M311/L311</f>
        <v>0.26331037128068918</v>
      </c>
    </row>
    <row r="312" spans="1:14" x14ac:dyDescent="0.3">
      <c r="A312" s="5" t="s">
        <v>31</v>
      </c>
      <c r="B312" s="5" t="s">
        <v>597</v>
      </c>
      <c r="C312" s="5" t="s">
        <v>598</v>
      </c>
      <c r="D312" s="5" t="s">
        <v>599</v>
      </c>
      <c r="E312" s="6">
        <v>126.44565217391305</v>
      </c>
      <c r="F312" s="6">
        <v>23.75</v>
      </c>
      <c r="G312" s="6">
        <v>0.43478260869565216</v>
      </c>
      <c r="H312" s="8">
        <f>G312/F312</f>
        <v>1.8306636155606407E-2</v>
      </c>
      <c r="I312" s="6">
        <v>122.6304347826087</v>
      </c>
      <c r="J312" s="6">
        <v>10.967391304347826</v>
      </c>
      <c r="K312" s="8">
        <f>J312/I312</f>
        <v>8.9434497429533771E-2</v>
      </c>
      <c r="L312" s="6">
        <v>233.73097826086956</v>
      </c>
      <c r="M312" s="6">
        <v>18.573369565217391</v>
      </c>
      <c r="N312" s="8">
        <f>M312/L312</f>
        <v>7.9464732075383945E-2</v>
      </c>
    </row>
    <row r="313" spans="1:14" x14ac:dyDescent="0.3">
      <c r="A313" s="5" t="s">
        <v>31</v>
      </c>
      <c r="B313" s="5" t="s">
        <v>600</v>
      </c>
      <c r="C313" s="5" t="s">
        <v>537</v>
      </c>
      <c r="D313" s="5" t="s">
        <v>35</v>
      </c>
      <c r="E313" s="6">
        <v>101.97826086956522</v>
      </c>
      <c r="F313" s="6">
        <v>47.065217391304351</v>
      </c>
      <c r="G313" s="6">
        <v>0</v>
      </c>
      <c r="H313" s="8">
        <f>G313/F313</f>
        <v>0</v>
      </c>
      <c r="I313" s="6">
        <v>105.99902173913043</v>
      </c>
      <c r="J313" s="6">
        <v>18.543478260869566</v>
      </c>
      <c r="K313" s="8">
        <f>J313/I313</f>
        <v>0.17494008865955493</v>
      </c>
      <c r="L313" s="6">
        <v>232.18478260869566</v>
      </c>
      <c r="M313" s="6">
        <v>0</v>
      </c>
      <c r="N313" s="8">
        <f>M313/L313</f>
        <v>0</v>
      </c>
    </row>
    <row r="314" spans="1:14" x14ac:dyDescent="0.3">
      <c r="A314" s="5" t="s">
        <v>31</v>
      </c>
      <c r="B314" s="5" t="s">
        <v>601</v>
      </c>
      <c r="C314" s="5" t="s">
        <v>222</v>
      </c>
      <c r="D314" s="5" t="s">
        <v>223</v>
      </c>
      <c r="E314" s="6">
        <v>55.336956521739133</v>
      </c>
      <c r="F314" s="6">
        <v>46.8125</v>
      </c>
      <c r="G314" s="6">
        <v>0</v>
      </c>
      <c r="H314" s="8">
        <f>G314/F314</f>
        <v>0</v>
      </c>
      <c r="I314" s="6">
        <v>32.674782608695651</v>
      </c>
      <c r="J314" s="6">
        <v>0</v>
      </c>
      <c r="K314" s="8">
        <f>J314/I314</f>
        <v>0</v>
      </c>
      <c r="L314" s="6">
        <v>129.69271739130434</v>
      </c>
      <c r="M314" s="6">
        <v>8.5679347826086953</v>
      </c>
      <c r="N314" s="8">
        <f>M314/L314</f>
        <v>6.6063345382438257E-2</v>
      </c>
    </row>
    <row r="315" spans="1:14" x14ac:dyDescent="0.3">
      <c r="A315" s="5" t="s">
        <v>31</v>
      </c>
      <c r="B315" s="5" t="s">
        <v>602</v>
      </c>
      <c r="C315" s="5" t="s">
        <v>603</v>
      </c>
      <c r="D315" s="5" t="s">
        <v>32</v>
      </c>
      <c r="E315" s="6">
        <v>124.07608695652173</v>
      </c>
      <c r="F315" s="6">
        <v>6.3288043478260869</v>
      </c>
      <c r="G315" s="6">
        <v>0</v>
      </c>
      <c r="H315" s="8">
        <f>G315/F315</f>
        <v>0</v>
      </c>
      <c r="I315" s="6">
        <v>148.49391304347824</v>
      </c>
      <c r="J315" s="6">
        <v>0</v>
      </c>
      <c r="K315" s="8">
        <f>J315/I315</f>
        <v>0</v>
      </c>
      <c r="L315" s="6">
        <v>322.05173913043478</v>
      </c>
      <c r="M315" s="6">
        <v>0</v>
      </c>
      <c r="N315" s="8">
        <f>M315/L315</f>
        <v>0</v>
      </c>
    </row>
    <row r="316" spans="1:14" x14ac:dyDescent="0.3">
      <c r="A316" s="5" t="s">
        <v>31</v>
      </c>
      <c r="B316" s="5" t="s">
        <v>604</v>
      </c>
      <c r="C316" s="5" t="s">
        <v>605</v>
      </c>
      <c r="D316" s="5" t="s">
        <v>32</v>
      </c>
      <c r="E316" s="6">
        <v>67.619565217391298</v>
      </c>
      <c r="F316" s="6">
        <v>28.901304347826102</v>
      </c>
      <c r="G316" s="6">
        <v>1.3152173913043479</v>
      </c>
      <c r="H316" s="8">
        <f>G316/F316</f>
        <v>4.550719841138505E-2</v>
      </c>
      <c r="I316" s="6">
        <v>44.718804347826079</v>
      </c>
      <c r="J316" s="6">
        <v>1.4782608695652173</v>
      </c>
      <c r="K316" s="8">
        <f>J316/I316</f>
        <v>3.3056806663863327E-2</v>
      </c>
      <c r="L316" s="6">
        <v>170.26021739130437</v>
      </c>
      <c r="M316" s="6">
        <v>0.83152173913043481</v>
      </c>
      <c r="N316" s="8">
        <f>M316/L316</f>
        <v>4.8838287174235856E-3</v>
      </c>
    </row>
    <row r="317" spans="1:14" x14ac:dyDescent="0.3">
      <c r="A317" s="5" t="s">
        <v>31</v>
      </c>
      <c r="B317" s="5" t="s">
        <v>606</v>
      </c>
      <c r="C317" s="5" t="s">
        <v>406</v>
      </c>
      <c r="D317" s="5" t="s">
        <v>66</v>
      </c>
      <c r="E317" s="6">
        <v>79.358695652173907</v>
      </c>
      <c r="F317" s="6">
        <v>29.349130434782609</v>
      </c>
      <c r="G317" s="6">
        <v>6.5326086956521738</v>
      </c>
      <c r="H317" s="8">
        <f>G317/F317</f>
        <v>0.2225827000281469</v>
      </c>
      <c r="I317" s="6">
        <v>89.207065217391303</v>
      </c>
      <c r="J317" s="6">
        <v>17.108695652173914</v>
      </c>
      <c r="K317" s="8">
        <f>J317/I317</f>
        <v>0.19178633004550966</v>
      </c>
      <c r="L317" s="6">
        <v>161.12728260869565</v>
      </c>
      <c r="M317" s="6">
        <v>27.488695652173902</v>
      </c>
      <c r="N317" s="8">
        <f>M317/L317</f>
        <v>0.17060236607434975</v>
      </c>
    </row>
    <row r="318" spans="1:14" x14ac:dyDescent="0.3">
      <c r="A318" s="5" t="s">
        <v>31</v>
      </c>
      <c r="B318" s="5" t="s">
        <v>607</v>
      </c>
      <c r="C318" s="5" t="s">
        <v>73</v>
      </c>
      <c r="D318" s="5" t="s">
        <v>74</v>
      </c>
      <c r="E318" s="6">
        <v>48.271739130434781</v>
      </c>
      <c r="F318" s="6">
        <v>28.097717391304347</v>
      </c>
      <c r="G318" s="6">
        <v>9.8369565217391308</v>
      </c>
      <c r="H318" s="8">
        <f>G318/F318</f>
        <v>0.35009806614338934</v>
      </c>
      <c r="I318" s="6">
        <v>36.224239130434782</v>
      </c>
      <c r="J318" s="6">
        <v>1.3695652173913044</v>
      </c>
      <c r="K318" s="8">
        <f>J318/I318</f>
        <v>3.7807977483248968E-2</v>
      </c>
      <c r="L318" s="6">
        <v>83.396739130434781</v>
      </c>
      <c r="M318" s="6">
        <v>0</v>
      </c>
      <c r="N318" s="8">
        <f>M318/L318</f>
        <v>0</v>
      </c>
    </row>
    <row r="319" spans="1:14" x14ac:dyDescent="0.3">
      <c r="A319" s="5" t="s">
        <v>31</v>
      </c>
      <c r="B319" s="5" t="s">
        <v>608</v>
      </c>
      <c r="C319" s="5" t="s">
        <v>609</v>
      </c>
      <c r="D319" s="5" t="s">
        <v>158</v>
      </c>
      <c r="E319" s="6">
        <v>83.510869565217391</v>
      </c>
      <c r="F319" s="6">
        <v>29.788043478260871</v>
      </c>
      <c r="G319" s="6">
        <v>0.79347826086956519</v>
      </c>
      <c r="H319" s="8">
        <f>G319/F319</f>
        <v>2.663747491333698E-2</v>
      </c>
      <c r="I319" s="6">
        <v>65.296304347826094</v>
      </c>
      <c r="J319" s="6">
        <v>0.69565217391304346</v>
      </c>
      <c r="K319" s="8">
        <f>J319/I319</f>
        <v>1.0653775598192852E-2</v>
      </c>
      <c r="L319" s="6">
        <v>183.15217391304347</v>
      </c>
      <c r="M319" s="6">
        <v>0</v>
      </c>
      <c r="N319" s="8">
        <f>M319/L319</f>
        <v>0</v>
      </c>
    </row>
    <row r="320" spans="1:14" x14ac:dyDescent="0.3">
      <c r="A320" s="5" t="s">
        <v>31</v>
      </c>
      <c r="B320" s="5" t="s">
        <v>610</v>
      </c>
      <c r="C320" s="5" t="s">
        <v>611</v>
      </c>
      <c r="D320" s="5" t="s">
        <v>33</v>
      </c>
      <c r="E320" s="6">
        <v>179.91304347826087</v>
      </c>
      <c r="F320" s="6">
        <v>99.972826086956516</v>
      </c>
      <c r="G320" s="6">
        <v>0</v>
      </c>
      <c r="H320" s="8">
        <f>G320/F320</f>
        <v>0</v>
      </c>
      <c r="I320" s="6">
        <v>124.35326086956522</v>
      </c>
      <c r="J320" s="6">
        <v>0</v>
      </c>
      <c r="K320" s="8">
        <f>J320/I320</f>
        <v>0</v>
      </c>
      <c r="L320" s="6">
        <v>369.96739130434781</v>
      </c>
      <c r="M320" s="6">
        <v>0</v>
      </c>
      <c r="N320" s="8">
        <f>M320/L320</f>
        <v>0</v>
      </c>
    </row>
    <row r="321" spans="1:14" x14ac:dyDescent="0.3">
      <c r="A321" s="5" t="s">
        <v>31</v>
      </c>
      <c r="B321" s="5" t="s">
        <v>612</v>
      </c>
      <c r="C321" s="5" t="s">
        <v>613</v>
      </c>
      <c r="D321" s="5" t="s">
        <v>614</v>
      </c>
      <c r="E321" s="6">
        <v>128.79347826086956</v>
      </c>
      <c r="F321" s="6">
        <v>48.276956521739123</v>
      </c>
      <c r="G321" s="6">
        <v>0.36956521739130432</v>
      </c>
      <c r="H321" s="8">
        <f>G321/F321</f>
        <v>7.6551059556724341E-3</v>
      </c>
      <c r="I321" s="6">
        <v>101.87902173913042</v>
      </c>
      <c r="J321" s="6">
        <v>4.9673913043478262</v>
      </c>
      <c r="K321" s="8">
        <f>J321/I321</f>
        <v>4.8757744426200303E-2</v>
      </c>
      <c r="L321" s="6">
        <v>333.68608695652171</v>
      </c>
      <c r="M321" s="6">
        <v>0.41706521739130431</v>
      </c>
      <c r="N321" s="8">
        <f>M321/L321</f>
        <v>1.2498729605278588E-3</v>
      </c>
    </row>
    <row r="322" spans="1:14" x14ac:dyDescent="0.3">
      <c r="A322" s="5" t="s">
        <v>31</v>
      </c>
      <c r="B322" s="5" t="s">
        <v>615</v>
      </c>
      <c r="C322" s="5" t="s">
        <v>70</v>
      </c>
      <c r="D322" s="5" t="s">
        <v>71</v>
      </c>
      <c r="E322" s="6">
        <v>145.7608695652174</v>
      </c>
      <c r="F322" s="6">
        <v>26.336956521739129</v>
      </c>
      <c r="G322" s="6">
        <v>2.6413043478260869</v>
      </c>
      <c r="H322" s="8">
        <f>G322/F322</f>
        <v>0.10028889806025588</v>
      </c>
      <c r="I322" s="6">
        <v>117.29076086956522</v>
      </c>
      <c r="J322" s="6">
        <v>12.902173913043478</v>
      </c>
      <c r="K322" s="8">
        <f>J322/I322</f>
        <v>0.11000162175937725</v>
      </c>
      <c r="L322" s="6">
        <v>258.51902173913044</v>
      </c>
      <c r="M322" s="6">
        <v>35.350543478260867</v>
      </c>
      <c r="N322" s="8">
        <f>M322/L322</f>
        <v>0.136742523781994</v>
      </c>
    </row>
    <row r="323" spans="1:14" x14ac:dyDescent="0.3">
      <c r="A323" s="5" t="s">
        <v>31</v>
      </c>
      <c r="B323" s="5" t="s">
        <v>616</v>
      </c>
      <c r="C323" s="5" t="s">
        <v>540</v>
      </c>
      <c r="D323" s="5" t="s">
        <v>99</v>
      </c>
      <c r="E323" s="6">
        <v>129.25</v>
      </c>
      <c r="F323" s="6">
        <v>91.307065217391298</v>
      </c>
      <c r="G323" s="6">
        <v>0.96739130434782605</v>
      </c>
      <c r="H323" s="8">
        <f>G323/F323</f>
        <v>1.0594922770155651E-2</v>
      </c>
      <c r="I323" s="6">
        <v>63.181847826086951</v>
      </c>
      <c r="J323" s="6">
        <v>6.1521739130434785</v>
      </c>
      <c r="K323" s="8">
        <f>J323/I323</f>
        <v>9.7372491067020159E-2</v>
      </c>
      <c r="L323" s="6">
        <v>287.68184782608694</v>
      </c>
      <c r="M323" s="6">
        <v>27.733695652173914</v>
      </c>
      <c r="N323" s="8">
        <f>M323/L323</f>
        <v>9.6404051426073417E-2</v>
      </c>
    </row>
    <row r="324" spans="1:14" x14ac:dyDescent="0.3">
      <c r="A324" s="5" t="s">
        <v>31</v>
      </c>
      <c r="B324" s="5" t="s">
        <v>617</v>
      </c>
      <c r="C324" s="5" t="s">
        <v>48</v>
      </c>
      <c r="D324" s="5" t="s">
        <v>49</v>
      </c>
      <c r="E324" s="6">
        <v>74.902173913043484</v>
      </c>
      <c r="F324" s="6">
        <v>37.972826086956523</v>
      </c>
      <c r="G324" s="6">
        <v>0.55434782608695654</v>
      </c>
      <c r="H324" s="8">
        <f>G324/F324</f>
        <v>1.4598540145985401E-2</v>
      </c>
      <c r="I324" s="6">
        <v>74.527173913043484</v>
      </c>
      <c r="J324" s="6">
        <v>3.9456521739130435</v>
      </c>
      <c r="K324" s="8">
        <f>J324/I324</f>
        <v>5.2942463355939613E-2</v>
      </c>
      <c r="L324" s="6">
        <v>171.78858695652173</v>
      </c>
      <c r="M324" s="6">
        <v>9.8565217391304341</v>
      </c>
      <c r="N324" s="8">
        <f>M324/L324</f>
        <v>5.7375882261753733E-2</v>
      </c>
    </row>
    <row r="325" spans="1:14" x14ac:dyDescent="0.3">
      <c r="A325" s="5" t="s">
        <v>31</v>
      </c>
      <c r="B325" s="5" t="s">
        <v>618</v>
      </c>
      <c r="C325" s="5" t="s">
        <v>619</v>
      </c>
      <c r="D325" s="5" t="s">
        <v>620</v>
      </c>
      <c r="E325" s="6">
        <v>135.52173913043478</v>
      </c>
      <c r="F325" s="6">
        <v>42.475869565217408</v>
      </c>
      <c r="G325" s="6">
        <v>6.1304347826086953</v>
      </c>
      <c r="H325" s="8">
        <f>G325/F325</f>
        <v>0.14432746981662217</v>
      </c>
      <c r="I325" s="6">
        <v>133.20217391304345</v>
      </c>
      <c r="J325" s="6">
        <v>18.402173913043477</v>
      </c>
      <c r="K325" s="8">
        <f>J325/I325</f>
        <v>0.13815220407030832</v>
      </c>
      <c r="L325" s="6">
        <v>249.69282608695653</v>
      </c>
      <c r="M325" s="6">
        <v>46.789891304347826</v>
      </c>
      <c r="N325" s="8">
        <f>M325/L325</f>
        <v>0.18738981026252255</v>
      </c>
    </row>
    <row r="326" spans="1:14" x14ac:dyDescent="0.3">
      <c r="A326" s="5" t="s">
        <v>31</v>
      </c>
      <c r="B326" s="5" t="s">
        <v>621</v>
      </c>
      <c r="C326" s="5" t="s">
        <v>622</v>
      </c>
      <c r="D326" s="5" t="s">
        <v>59</v>
      </c>
      <c r="E326" s="6">
        <v>94.434782608695656</v>
      </c>
      <c r="F326" s="6">
        <v>27.817065217391306</v>
      </c>
      <c r="G326" s="6">
        <v>0</v>
      </c>
      <c r="H326" s="8">
        <f>G326/F326</f>
        <v>0</v>
      </c>
      <c r="I326" s="6">
        <v>83.306521739130446</v>
      </c>
      <c r="J326" s="6">
        <v>0</v>
      </c>
      <c r="K326" s="8">
        <f>J326/I326</f>
        <v>0</v>
      </c>
      <c r="L326" s="6">
        <v>180.33478260869563</v>
      </c>
      <c r="M326" s="6">
        <v>0</v>
      </c>
      <c r="N326" s="8">
        <f>M326/L326</f>
        <v>0</v>
      </c>
    </row>
    <row r="327" spans="1:14" x14ac:dyDescent="0.3">
      <c r="A327" s="5" t="s">
        <v>31</v>
      </c>
      <c r="B327" s="5" t="s">
        <v>623</v>
      </c>
      <c r="C327" s="5" t="s">
        <v>624</v>
      </c>
      <c r="D327" s="5" t="s">
        <v>102</v>
      </c>
      <c r="E327" s="6">
        <v>179.15217391304347</v>
      </c>
      <c r="F327" s="6">
        <v>127.94184782608691</v>
      </c>
      <c r="G327" s="6">
        <v>0</v>
      </c>
      <c r="H327" s="8">
        <f>G327/F327</f>
        <v>0</v>
      </c>
      <c r="I327" s="6">
        <v>93.631413043478247</v>
      </c>
      <c r="J327" s="6">
        <v>0</v>
      </c>
      <c r="K327" s="8">
        <f>J327/I327</f>
        <v>0</v>
      </c>
      <c r="L327" s="6">
        <v>320.82652173913044</v>
      </c>
      <c r="M327" s="6">
        <v>0</v>
      </c>
      <c r="N327" s="8">
        <f>M327/L327</f>
        <v>0</v>
      </c>
    </row>
    <row r="328" spans="1:14" x14ac:dyDescent="0.3">
      <c r="A328" s="5" t="s">
        <v>31</v>
      </c>
      <c r="B328" s="5" t="s">
        <v>625</v>
      </c>
      <c r="C328" s="5" t="s">
        <v>222</v>
      </c>
      <c r="D328" s="5" t="s">
        <v>223</v>
      </c>
      <c r="E328" s="6">
        <v>143.4891304347826</v>
      </c>
      <c r="F328" s="6">
        <v>42.667934782608683</v>
      </c>
      <c r="G328" s="6">
        <v>7.3804347826086953</v>
      </c>
      <c r="H328" s="8">
        <f>G328/F328</f>
        <v>0.17297379918225941</v>
      </c>
      <c r="I328" s="6">
        <v>118.36630434782612</v>
      </c>
      <c r="J328" s="6">
        <v>47.869565217391305</v>
      </c>
      <c r="K328" s="8">
        <f>J328/I328</f>
        <v>0.40441885451389836</v>
      </c>
      <c r="L328" s="6">
        <v>262.99130434782609</v>
      </c>
      <c r="M328" s="6">
        <v>1.7826086956521738</v>
      </c>
      <c r="N328" s="8">
        <f>M328/L328</f>
        <v>6.7782039412776088E-3</v>
      </c>
    </row>
    <row r="329" spans="1:14" x14ac:dyDescent="0.3">
      <c r="A329" s="5" t="s">
        <v>31</v>
      </c>
      <c r="B329" s="5" t="s">
        <v>626</v>
      </c>
      <c r="C329" s="5" t="s">
        <v>627</v>
      </c>
      <c r="D329" s="5" t="s">
        <v>83</v>
      </c>
      <c r="E329" s="6">
        <v>144.46739130434781</v>
      </c>
      <c r="F329" s="6">
        <v>122.12086956521743</v>
      </c>
      <c r="G329" s="6">
        <v>0</v>
      </c>
      <c r="H329" s="8">
        <f>G329/F329</f>
        <v>0</v>
      </c>
      <c r="I329" s="6">
        <v>60.003043478260864</v>
      </c>
      <c r="J329" s="6">
        <v>0</v>
      </c>
      <c r="K329" s="8">
        <f>J329/I329</f>
        <v>0</v>
      </c>
      <c r="L329" s="6">
        <v>251.51673913043479</v>
      </c>
      <c r="M329" s="6">
        <v>0</v>
      </c>
      <c r="N329" s="8">
        <f>M329/L329</f>
        <v>0</v>
      </c>
    </row>
    <row r="330" spans="1:14" x14ac:dyDescent="0.3">
      <c r="A330" s="5" t="s">
        <v>31</v>
      </c>
      <c r="B330" s="5" t="s">
        <v>628</v>
      </c>
      <c r="C330" s="5" t="s">
        <v>150</v>
      </c>
      <c r="D330" s="5" t="s">
        <v>223</v>
      </c>
      <c r="E330" s="6">
        <v>200.71739130434781</v>
      </c>
      <c r="F330" s="6">
        <v>50.182717391304365</v>
      </c>
      <c r="G330" s="6">
        <v>7.1304347826086953</v>
      </c>
      <c r="H330" s="8">
        <f>G330/F330</f>
        <v>0.1420894513744338</v>
      </c>
      <c r="I330" s="6">
        <v>144.19108695652173</v>
      </c>
      <c r="J330" s="6">
        <v>7.3260869565217392</v>
      </c>
      <c r="K330" s="8">
        <f>J330/I330</f>
        <v>5.0808181775693191E-2</v>
      </c>
      <c r="L330" s="6">
        <v>382.77619565217395</v>
      </c>
      <c r="M330" s="6">
        <v>8.641304347826087E-2</v>
      </c>
      <c r="N330" s="8">
        <f>M330/L330</f>
        <v>2.2575344146213262E-4</v>
      </c>
    </row>
    <row r="331" spans="1:14" x14ac:dyDescent="0.3">
      <c r="A331" s="5" t="s">
        <v>31</v>
      </c>
      <c r="B331" s="5" t="s">
        <v>629</v>
      </c>
      <c r="C331" s="5" t="s">
        <v>150</v>
      </c>
      <c r="D331" s="5" t="s">
        <v>223</v>
      </c>
      <c r="E331" s="6">
        <v>192.05434782608697</v>
      </c>
      <c r="F331" s="6">
        <v>49.142391304347818</v>
      </c>
      <c r="G331" s="6">
        <v>4.9239130434782608</v>
      </c>
      <c r="H331" s="8">
        <f>G331/F331</f>
        <v>0.1001968547477384</v>
      </c>
      <c r="I331" s="6">
        <v>141.31532608695653</v>
      </c>
      <c r="J331" s="6">
        <v>20.793478260869566</v>
      </c>
      <c r="K331" s="8">
        <f>J331/I331</f>
        <v>0.14714241432011821</v>
      </c>
      <c r="L331" s="6">
        <v>315.79108695652172</v>
      </c>
      <c r="M331" s="6">
        <v>0.16521739130434782</v>
      </c>
      <c r="N331" s="8">
        <f>M331/L331</f>
        <v>5.2318573300042198E-4</v>
      </c>
    </row>
    <row r="332" spans="1:14" x14ac:dyDescent="0.3">
      <c r="A332" s="5" t="s">
        <v>31</v>
      </c>
      <c r="B332" s="5" t="s">
        <v>630</v>
      </c>
      <c r="C332" s="5" t="s">
        <v>381</v>
      </c>
      <c r="D332" s="5" t="s">
        <v>142</v>
      </c>
      <c r="E332" s="6">
        <v>112.19565217391305</v>
      </c>
      <c r="F332" s="6">
        <v>56.376847826086937</v>
      </c>
      <c r="G332" s="6">
        <v>0</v>
      </c>
      <c r="H332" s="8">
        <f>G332/F332</f>
        <v>0</v>
      </c>
      <c r="I332" s="6">
        <v>104.13804347826091</v>
      </c>
      <c r="J332" s="6">
        <v>0</v>
      </c>
      <c r="K332" s="8">
        <f>J332/I332</f>
        <v>0</v>
      </c>
      <c r="L332" s="6">
        <v>187.26250000000002</v>
      </c>
      <c r="M332" s="6">
        <v>0</v>
      </c>
      <c r="N332" s="8">
        <f>M332/L332</f>
        <v>0</v>
      </c>
    </row>
    <row r="333" spans="1:14" x14ac:dyDescent="0.3">
      <c r="A333" s="5" t="s">
        <v>31</v>
      </c>
      <c r="B333" s="5" t="s">
        <v>631</v>
      </c>
      <c r="C333" s="5" t="s">
        <v>233</v>
      </c>
      <c r="D333" s="5" t="s">
        <v>142</v>
      </c>
      <c r="E333" s="6">
        <v>114.73913043478261</v>
      </c>
      <c r="F333" s="6">
        <v>36.970434782608713</v>
      </c>
      <c r="G333" s="6">
        <v>9.8804347826086953</v>
      </c>
      <c r="H333" s="8">
        <f>G333/F333</f>
        <v>0.26725232853513958</v>
      </c>
      <c r="I333" s="6">
        <v>106.07510869565219</v>
      </c>
      <c r="J333" s="6">
        <v>15.945652173913043</v>
      </c>
      <c r="K333" s="8">
        <f>J333/I333</f>
        <v>0.15032416530124776</v>
      </c>
      <c r="L333" s="6">
        <v>186.83130434782609</v>
      </c>
      <c r="M333" s="6">
        <v>17.582391304347826</v>
      </c>
      <c r="N333" s="8">
        <f>M333/L333</f>
        <v>9.4108379565848749E-2</v>
      </c>
    </row>
    <row r="334" spans="1:14" x14ac:dyDescent="0.3">
      <c r="A334" s="5" t="s">
        <v>31</v>
      </c>
      <c r="B334" s="5" t="s">
        <v>632</v>
      </c>
      <c r="C334" s="5" t="s">
        <v>186</v>
      </c>
      <c r="D334" s="5" t="s">
        <v>187</v>
      </c>
      <c r="E334" s="6">
        <v>176.02173913043478</v>
      </c>
      <c r="F334" s="6">
        <v>56.050978260869542</v>
      </c>
      <c r="G334" s="6">
        <v>0</v>
      </c>
      <c r="H334" s="8">
        <f>G334/F334</f>
        <v>0</v>
      </c>
      <c r="I334" s="6">
        <v>136.72902173913045</v>
      </c>
      <c r="J334" s="6">
        <v>0</v>
      </c>
      <c r="K334" s="8">
        <f>J334/I334</f>
        <v>0</v>
      </c>
      <c r="L334" s="6">
        <v>357.73695652173916</v>
      </c>
      <c r="M334" s="6">
        <v>0</v>
      </c>
      <c r="N334" s="8">
        <f>M334/L334</f>
        <v>0</v>
      </c>
    </row>
    <row r="335" spans="1:14" x14ac:dyDescent="0.3">
      <c r="A335" s="5" t="s">
        <v>31</v>
      </c>
      <c r="B335" s="5" t="s">
        <v>633</v>
      </c>
      <c r="C335" s="5" t="s">
        <v>634</v>
      </c>
      <c r="D335" s="5" t="s">
        <v>262</v>
      </c>
      <c r="E335" s="6">
        <v>172.20652173913044</v>
      </c>
      <c r="F335" s="6">
        <v>60.930108695652201</v>
      </c>
      <c r="G335" s="6">
        <v>0</v>
      </c>
      <c r="H335" s="8">
        <f>G335/F335</f>
        <v>0</v>
      </c>
      <c r="I335" s="6">
        <v>141.62184782608693</v>
      </c>
      <c r="J335" s="6">
        <v>0</v>
      </c>
      <c r="K335" s="8">
        <f>J335/I335</f>
        <v>0</v>
      </c>
      <c r="L335" s="6">
        <v>273.12554347826085</v>
      </c>
      <c r="M335" s="6">
        <v>18.377065217391305</v>
      </c>
      <c r="N335" s="8">
        <f>M335/L335</f>
        <v>6.728431542271332E-2</v>
      </c>
    </row>
    <row r="336" spans="1:14" x14ac:dyDescent="0.3">
      <c r="A336" s="5" t="s">
        <v>31</v>
      </c>
      <c r="B336" s="5" t="s">
        <v>635</v>
      </c>
      <c r="C336" s="5" t="s">
        <v>385</v>
      </c>
      <c r="D336" s="5" t="s">
        <v>151</v>
      </c>
      <c r="E336" s="6">
        <v>212.2608695652174</v>
      </c>
      <c r="F336" s="6">
        <v>63.201086956521706</v>
      </c>
      <c r="G336" s="6">
        <v>0</v>
      </c>
      <c r="H336" s="8">
        <f>G336/F336</f>
        <v>0</v>
      </c>
      <c r="I336" s="6">
        <v>176.61717391304344</v>
      </c>
      <c r="J336" s="6">
        <v>0</v>
      </c>
      <c r="K336" s="8">
        <f>J336/I336</f>
        <v>0</v>
      </c>
      <c r="L336" s="6">
        <v>402.49630434782614</v>
      </c>
      <c r="M336" s="6">
        <v>0</v>
      </c>
      <c r="N336" s="8">
        <f>M336/L336</f>
        <v>0</v>
      </c>
    </row>
    <row r="337" spans="1:14" x14ac:dyDescent="0.3">
      <c r="A337" s="5" t="s">
        <v>31</v>
      </c>
      <c r="B337" s="5" t="s">
        <v>636</v>
      </c>
      <c r="C337" s="5" t="s">
        <v>82</v>
      </c>
      <c r="D337" s="5" t="s">
        <v>83</v>
      </c>
      <c r="E337" s="6">
        <v>153.2608695652174</v>
      </c>
      <c r="F337" s="6">
        <v>109.51130434782611</v>
      </c>
      <c r="G337" s="6">
        <v>3.7391304347826089</v>
      </c>
      <c r="H337" s="8">
        <f>G337/F337</f>
        <v>3.4143785037081729E-2</v>
      </c>
      <c r="I337" s="6">
        <v>103.56119565217391</v>
      </c>
      <c r="J337" s="6">
        <v>48.391304347826086</v>
      </c>
      <c r="K337" s="8">
        <f>J337/I337</f>
        <v>0.46727255361511733</v>
      </c>
      <c r="L337" s="6">
        <v>244.58999999999997</v>
      </c>
      <c r="M337" s="6">
        <v>0.40945652173913044</v>
      </c>
      <c r="N337" s="8">
        <f>M337/L337</f>
        <v>1.67405258489362E-3</v>
      </c>
    </row>
    <row r="338" spans="1:14" x14ac:dyDescent="0.3">
      <c r="A338" s="5" t="s">
        <v>31</v>
      </c>
      <c r="B338" s="5" t="s">
        <v>637</v>
      </c>
      <c r="C338" s="5" t="s">
        <v>638</v>
      </c>
      <c r="D338" s="5" t="s">
        <v>32</v>
      </c>
      <c r="E338" s="6">
        <v>116.70652173913044</v>
      </c>
      <c r="F338" s="6">
        <v>72.474347826086969</v>
      </c>
      <c r="G338" s="6">
        <v>0</v>
      </c>
      <c r="H338" s="8">
        <f>G338/F338</f>
        <v>0</v>
      </c>
      <c r="I338" s="6">
        <v>84.639999999999972</v>
      </c>
      <c r="J338" s="6">
        <v>0</v>
      </c>
      <c r="K338" s="8">
        <f>J338/I338</f>
        <v>0</v>
      </c>
      <c r="L338" s="6">
        <v>218.40391304347827</v>
      </c>
      <c r="M338" s="6">
        <v>0</v>
      </c>
      <c r="N338" s="8">
        <f>M338/L338</f>
        <v>0</v>
      </c>
    </row>
    <row r="339" spans="1:14" x14ac:dyDescent="0.3">
      <c r="A339" s="5" t="s">
        <v>31</v>
      </c>
      <c r="B339" s="5" t="s">
        <v>639</v>
      </c>
      <c r="C339" s="5" t="s">
        <v>640</v>
      </c>
      <c r="D339" s="5" t="s">
        <v>599</v>
      </c>
      <c r="E339" s="6">
        <v>104.17391304347827</v>
      </c>
      <c r="F339" s="6">
        <v>23.790869565217388</v>
      </c>
      <c r="G339" s="6">
        <v>0.19565217391304349</v>
      </c>
      <c r="H339" s="8">
        <f>G339/F339</f>
        <v>8.2238344998994874E-3</v>
      </c>
      <c r="I339" s="6">
        <v>99.695326086956541</v>
      </c>
      <c r="J339" s="6">
        <v>2.3695652173913042</v>
      </c>
      <c r="K339" s="8">
        <f>J339/I339</f>
        <v>2.3768067274533164E-2</v>
      </c>
      <c r="L339" s="6">
        <v>163.18663043478261</v>
      </c>
      <c r="M339" s="6">
        <v>0</v>
      </c>
      <c r="N339" s="8">
        <f>M339/L339</f>
        <v>0</v>
      </c>
    </row>
    <row r="340" spans="1:14" x14ac:dyDescent="0.3">
      <c r="A340" s="5" t="s">
        <v>31</v>
      </c>
      <c r="B340" s="5" t="s">
        <v>641</v>
      </c>
      <c r="C340" s="5" t="s">
        <v>642</v>
      </c>
      <c r="D340" s="5" t="s">
        <v>32</v>
      </c>
      <c r="E340" s="6">
        <v>145.83695652173913</v>
      </c>
      <c r="F340" s="6">
        <v>114.23304347826088</v>
      </c>
      <c r="G340" s="6">
        <v>0</v>
      </c>
      <c r="H340" s="8">
        <f>G340/F340</f>
        <v>0</v>
      </c>
      <c r="I340" s="6">
        <v>105.56195652173911</v>
      </c>
      <c r="J340" s="6">
        <v>0</v>
      </c>
      <c r="K340" s="8">
        <f>J340/I340</f>
        <v>0</v>
      </c>
      <c r="L340" s="6">
        <v>202.84543478260869</v>
      </c>
      <c r="M340" s="6">
        <v>0</v>
      </c>
      <c r="N340" s="8">
        <f>M340/L340</f>
        <v>0</v>
      </c>
    </row>
    <row r="341" spans="1:14" x14ac:dyDescent="0.3">
      <c r="A341" s="5" t="s">
        <v>31</v>
      </c>
      <c r="B341" s="5" t="s">
        <v>643</v>
      </c>
      <c r="C341" s="5" t="s">
        <v>544</v>
      </c>
      <c r="D341" s="5" t="s">
        <v>59</v>
      </c>
      <c r="E341" s="6">
        <v>118.84782608695652</v>
      </c>
      <c r="F341" s="6">
        <v>15.707391304347828</v>
      </c>
      <c r="G341" s="6">
        <v>2.152173913043478</v>
      </c>
      <c r="H341" s="8">
        <f>G341/F341</f>
        <v>0.13701663575718989</v>
      </c>
      <c r="I341" s="6">
        <v>124.12728260869571</v>
      </c>
      <c r="J341" s="6">
        <v>10.739130434782609</v>
      </c>
      <c r="K341" s="8">
        <f>J341/I341</f>
        <v>8.651708318337327E-2</v>
      </c>
      <c r="L341" s="6">
        <v>265.66521739130434</v>
      </c>
      <c r="M341" s="6">
        <v>0</v>
      </c>
      <c r="N341" s="8">
        <f>M341/L341</f>
        <v>0</v>
      </c>
    </row>
    <row r="342" spans="1:14" x14ac:dyDescent="0.3">
      <c r="A342" s="5" t="s">
        <v>31</v>
      </c>
      <c r="B342" s="5" t="s">
        <v>644</v>
      </c>
      <c r="C342" s="5" t="s">
        <v>261</v>
      </c>
      <c r="D342" s="5" t="s">
        <v>262</v>
      </c>
      <c r="E342" s="6">
        <v>140.06521739130434</v>
      </c>
      <c r="F342" s="6">
        <v>45.399347826086974</v>
      </c>
      <c r="G342" s="6">
        <v>5.9456521739130439</v>
      </c>
      <c r="H342" s="8">
        <f>G342/F342</f>
        <v>0.13096338292543941</v>
      </c>
      <c r="I342" s="6">
        <v>122.50663043478254</v>
      </c>
      <c r="J342" s="6">
        <v>14.75</v>
      </c>
      <c r="K342" s="8">
        <f>J342/I342</f>
        <v>0.12040164640600649</v>
      </c>
      <c r="L342" s="6">
        <v>259.83228260869566</v>
      </c>
      <c r="M342" s="6">
        <v>26.933152173913044</v>
      </c>
      <c r="N342" s="8">
        <f>M342/L342</f>
        <v>0.10365591181937177</v>
      </c>
    </row>
    <row r="343" spans="1:14" x14ac:dyDescent="0.3">
      <c r="A343" s="5" t="s">
        <v>31</v>
      </c>
      <c r="B343" s="5" t="s">
        <v>645</v>
      </c>
      <c r="C343" s="5" t="s">
        <v>162</v>
      </c>
      <c r="D343" s="5" t="s">
        <v>35</v>
      </c>
      <c r="E343" s="6">
        <v>155.38043478260869</v>
      </c>
      <c r="F343" s="6">
        <v>43.356956521739143</v>
      </c>
      <c r="G343" s="6">
        <v>0</v>
      </c>
      <c r="H343" s="8">
        <f>G343/F343</f>
        <v>0</v>
      </c>
      <c r="I343" s="6">
        <v>161.73358695652166</v>
      </c>
      <c r="J343" s="6">
        <v>0</v>
      </c>
      <c r="K343" s="8">
        <f>J343/I343</f>
        <v>0</v>
      </c>
      <c r="L343" s="6">
        <v>278.96413043478259</v>
      </c>
      <c r="M343" s="6">
        <v>0</v>
      </c>
      <c r="N343" s="8">
        <f>M343/L343</f>
        <v>0</v>
      </c>
    </row>
    <row r="344" spans="1:14" x14ac:dyDescent="0.3">
      <c r="A344" s="5" t="s">
        <v>31</v>
      </c>
      <c r="B344" s="5" t="s">
        <v>646</v>
      </c>
      <c r="C344" s="5" t="s">
        <v>647</v>
      </c>
      <c r="D344" s="5" t="s">
        <v>33</v>
      </c>
      <c r="E344" s="6">
        <v>175.27173913043478</v>
      </c>
      <c r="F344" s="6">
        <v>77.335760869565206</v>
      </c>
      <c r="G344" s="6">
        <v>2.25</v>
      </c>
      <c r="H344" s="8">
        <f>G344/F344</f>
        <v>2.9093914312097593E-2</v>
      </c>
      <c r="I344" s="6">
        <v>89.270652173913021</v>
      </c>
      <c r="J344" s="6">
        <v>19.695652173913043</v>
      </c>
      <c r="K344" s="8">
        <f>J344/I344</f>
        <v>0.22062852342047273</v>
      </c>
      <c r="L344" s="6">
        <v>348.5519565217391</v>
      </c>
      <c r="M344" s="6">
        <v>0</v>
      </c>
      <c r="N344" s="8">
        <f>M344/L344</f>
        <v>0</v>
      </c>
    </row>
    <row r="345" spans="1:14" x14ac:dyDescent="0.3">
      <c r="A345" s="5" t="s">
        <v>31</v>
      </c>
      <c r="B345" s="5" t="s">
        <v>648</v>
      </c>
      <c r="C345" s="5" t="s">
        <v>219</v>
      </c>
      <c r="D345" s="5" t="s">
        <v>220</v>
      </c>
      <c r="E345" s="6">
        <v>149.67391304347825</v>
      </c>
      <c r="F345" s="6">
        <v>24.936413043478257</v>
      </c>
      <c r="G345" s="6">
        <v>0</v>
      </c>
      <c r="H345" s="8">
        <f>G345/F345</f>
        <v>0</v>
      </c>
      <c r="I345" s="6">
        <v>141.73739130434788</v>
      </c>
      <c r="J345" s="6">
        <v>0</v>
      </c>
      <c r="K345" s="8">
        <f>J345/I345</f>
        <v>0</v>
      </c>
      <c r="L345" s="6">
        <v>285.79413043478263</v>
      </c>
      <c r="M345" s="6">
        <v>0</v>
      </c>
      <c r="N345" s="8">
        <f>M345/L345</f>
        <v>0</v>
      </c>
    </row>
    <row r="346" spans="1:14" x14ac:dyDescent="0.3">
      <c r="A346" s="5" t="s">
        <v>31</v>
      </c>
      <c r="B346" s="5" t="s">
        <v>649</v>
      </c>
      <c r="C346" s="5" t="s">
        <v>272</v>
      </c>
      <c r="D346" s="5" t="s">
        <v>83</v>
      </c>
      <c r="E346" s="6">
        <v>114.60869565217391</v>
      </c>
      <c r="F346" s="6">
        <v>53.22695652173914</v>
      </c>
      <c r="G346" s="6">
        <v>14.467391304347826</v>
      </c>
      <c r="H346" s="8">
        <f>G346/F346</f>
        <v>0.271805721193903</v>
      </c>
      <c r="I346" s="6">
        <v>105.48847826086951</v>
      </c>
      <c r="J346" s="6">
        <v>26.706521739130434</v>
      </c>
      <c r="K346" s="8">
        <f>J346/I346</f>
        <v>0.25317003505431268</v>
      </c>
      <c r="L346" s="6">
        <v>188.09891304347823</v>
      </c>
      <c r="M346" s="6">
        <v>13.181413043478262</v>
      </c>
      <c r="N346" s="8">
        <f>M346/L346</f>
        <v>7.0077029315057424E-2</v>
      </c>
    </row>
    <row r="347" spans="1:14" x14ac:dyDescent="0.3">
      <c r="A347" s="5" t="s">
        <v>31</v>
      </c>
      <c r="B347" s="5" t="s">
        <v>650</v>
      </c>
      <c r="C347" s="5" t="s">
        <v>651</v>
      </c>
      <c r="D347" s="5" t="s">
        <v>32</v>
      </c>
      <c r="E347" s="6">
        <v>141.44565217391303</v>
      </c>
      <c r="F347" s="6">
        <v>87.02</v>
      </c>
      <c r="G347" s="6">
        <v>0</v>
      </c>
      <c r="H347" s="8">
        <f>G347/F347</f>
        <v>0</v>
      </c>
      <c r="I347" s="6">
        <v>111.7158695652174</v>
      </c>
      <c r="J347" s="6">
        <v>0</v>
      </c>
      <c r="K347" s="8">
        <f>J347/I347</f>
        <v>0</v>
      </c>
      <c r="L347" s="6">
        <v>224.09358695652173</v>
      </c>
      <c r="M347" s="6">
        <v>0</v>
      </c>
      <c r="N347" s="8">
        <f>M347/L347</f>
        <v>0</v>
      </c>
    </row>
    <row r="348" spans="1:14" x14ac:dyDescent="0.3">
      <c r="A348" s="5" t="s">
        <v>31</v>
      </c>
      <c r="B348" s="5" t="s">
        <v>652</v>
      </c>
      <c r="C348" s="5" t="s">
        <v>82</v>
      </c>
      <c r="D348" s="5" t="s">
        <v>83</v>
      </c>
      <c r="E348" s="6">
        <v>178.89130434782609</v>
      </c>
      <c r="F348" s="6">
        <v>155.10239130434786</v>
      </c>
      <c r="G348" s="6">
        <v>3.2065217391304346</v>
      </c>
      <c r="H348" s="8">
        <f>G348/F348</f>
        <v>2.0673580285673832E-2</v>
      </c>
      <c r="I348" s="6">
        <v>90.314565217391291</v>
      </c>
      <c r="J348" s="6">
        <v>0</v>
      </c>
      <c r="K348" s="8">
        <f>J348/I348</f>
        <v>0</v>
      </c>
      <c r="L348" s="6">
        <v>293.95499999999998</v>
      </c>
      <c r="M348" s="6">
        <v>5.1086956521739131</v>
      </c>
      <c r="N348" s="8">
        <f>M348/L348</f>
        <v>1.7379175901664927E-2</v>
      </c>
    </row>
    <row r="349" spans="1:14" x14ac:dyDescent="0.3">
      <c r="A349" s="5" t="s">
        <v>31</v>
      </c>
      <c r="B349" s="5" t="s">
        <v>653</v>
      </c>
      <c r="C349" s="5" t="s">
        <v>82</v>
      </c>
      <c r="D349" s="5" t="s">
        <v>83</v>
      </c>
      <c r="E349" s="6">
        <v>82.489130434782609</v>
      </c>
      <c r="F349" s="6">
        <v>48.036304347826089</v>
      </c>
      <c r="G349" s="6">
        <v>1.7065217391304348</v>
      </c>
      <c r="H349" s="8">
        <f>G349/F349</f>
        <v>3.5525666728516023E-2</v>
      </c>
      <c r="I349" s="6">
        <v>61.989021739130422</v>
      </c>
      <c r="J349" s="6">
        <v>38.065217391304351</v>
      </c>
      <c r="K349" s="8">
        <f>J349/I349</f>
        <v>0.61406385071690484</v>
      </c>
      <c r="L349" s="6">
        <v>119.50423913043478</v>
      </c>
      <c r="M349" s="6">
        <v>3.0108695652173911</v>
      </c>
      <c r="N349" s="8">
        <f>M349/L349</f>
        <v>2.5194667462223916E-2</v>
      </c>
    </row>
    <row r="350" spans="1:14" x14ac:dyDescent="0.3">
      <c r="A350" s="5" t="s">
        <v>31</v>
      </c>
      <c r="B350" s="5" t="s">
        <v>654</v>
      </c>
      <c r="C350" s="5" t="s">
        <v>655</v>
      </c>
      <c r="D350" s="5" t="s">
        <v>71</v>
      </c>
      <c r="E350" s="6">
        <v>150.54347826086956</v>
      </c>
      <c r="F350" s="6">
        <v>123.37956521739126</v>
      </c>
      <c r="G350" s="6">
        <v>0</v>
      </c>
      <c r="H350" s="8">
        <f>G350/F350</f>
        <v>0</v>
      </c>
      <c r="I350" s="6">
        <v>102.54380434782614</v>
      </c>
      <c r="J350" s="6">
        <v>0</v>
      </c>
      <c r="K350" s="8">
        <f>J350/I350</f>
        <v>0</v>
      </c>
      <c r="L350" s="6">
        <v>269.67641304347825</v>
      </c>
      <c r="M350" s="6">
        <v>0</v>
      </c>
      <c r="N350" s="8">
        <f>M350/L350</f>
        <v>0</v>
      </c>
    </row>
    <row r="351" spans="1:14" x14ac:dyDescent="0.3">
      <c r="A351" s="5" t="s">
        <v>31</v>
      </c>
      <c r="B351" s="5" t="s">
        <v>656</v>
      </c>
      <c r="C351" s="5" t="s">
        <v>657</v>
      </c>
      <c r="D351" s="5" t="s">
        <v>422</v>
      </c>
      <c r="E351" s="6">
        <v>115.64130434782609</v>
      </c>
      <c r="F351" s="6">
        <v>62.512717391304349</v>
      </c>
      <c r="G351" s="6">
        <v>1.9782608695652173</v>
      </c>
      <c r="H351" s="8">
        <f>G351/F351</f>
        <v>3.1645734693984004E-2</v>
      </c>
      <c r="I351" s="6">
        <v>99.130217391304328</v>
      </c>
      <c r="J351" s="6">
        <v>0</v>
      </c>
      <c r="K351" s="8">
        <f>J351/I351</f>
        <v>0</v>
      </c>
      <c r="L351" s="6">
        <v>191.66510869565215</v>
      </c>
      <c r="M351" s="6">
        <v>1.1559782608695652</v>
      </c>
      <c r="N351" s="8">
        <f>M351/L351</f>
        <v>6.0312399514778669E-3</v>
      </c>
    </row>
    <row r="352" spans="1:14" x14ac:dyDescent="0.3">
      <c r="A352" s="5" t="s">
        <v>31</v>
      </c>
      <c r="B352" s="5" t="s">
        <v>658</v>
      </c>
      <c r="C352" s="5" t="s">
        <v>82</v>
      </c>
      <c r="D352" s="5" t="s">
        <v>83</v>
      </c>
      <c r="E352" s="6">
        <v>160.52173913043478</v>
      </c>
      <c r="F352" s="6">
        <v>63.238152173913072</v>
      </c>
      <c r="G352" s="6">
        <v>0</v>
      </c>
      <c r="H352" s="8">
        <f>G352/F352</f>
        <v>0</v>
      </c>
      <c r="I352" s="6">
        <v>106.48195652173914</v>
      </c>
      <c r="J352" s="6">
        <v>1.0434782608695652</v>
      </c>
      <c r="K352" s="8">
        <f>J352/I352</f>
        <v>9.7995782098212175E-3</v>
      </c>
      <c r="L352" s="6">
        <v>326.04739130434785</v>
      </c>
      <c r="M352" s="6">
        <v>0</v>
      </c>
      <c r="N352" s="8">
        <f>M352/L352</f>
        <v>0</v>
      </c>
    </row>
    <row r="353" spans="1:14" x14ac:dyDescent="0.3">
      <c r="A353" s="5" t="s">
        <v>31</v>
      </c>
      <c r="B353" s="5" t="s">
        <v>659</v>
      </c>
      <c r="C353" s="5" t="s">
        <v>540</v>
      </c>
      <c r="D353" s="5" t="s">
        <v>32</v>
      </c>
      <c r="E353" s="6">
        <v>104.95652173913044</v>
      </c>
      <c r="F353" s="6">
        <v>37.863478260869563</v>
      </c>
      <c r="G353" s="6">
        <v>0</v>
      </c>
      <c r="H353" s="8">
        <f>G353/F353</f>
        <v>0</v>
      </c>
      <c r="I353" s="6">
        <v>70.078260869565241</v>
      </c>
      <c r="J353" s="6">
        <v>0</v>
      </c>
      <c r="K353" s="8">
        <f>J353/I353</f>
        <v>0</v>
      </c>
      <c r="L353" s="6">
        <v>194.63499999999999</v>
      </c>
      <c r="M353" s="6">
        <v>0</v>
      </c>
      <c r="N353" s="8">
        <f>M353/L353</f>
        <v>0</v>
      </c>
    </row>
    <row r="354" spans="1:14" x14ac:dyDescent="0.3">
      <c r="A354" s="5" t="s">
        <v>31</v>
      </c>
      <c r="B354" s="5" t="s">
        <v>660</v>
      </c>
      <c r="C354" s="5" t="s">
        <v>403</v>
      </c>
      <c r="D354" s="5" t="s">
        <v>176</v>
      </c>
      <c r="E354" s="6">
        <v>103.10869565217391</v>
      </c>
      <c r="F354" s="6">
        <v>20.047826086956519</v>
      </c>
      <c r="G354" s="6">
        <v>2.3152173913043477</v>
      </c>
      <c r="H354" s="8">
        <f>G354/F354</f>
        <v>0.11548471047495121</v>
      </c>
      <c r="I354" s="6">
        <v>119.78217391304347</v>
      </c>
      <c r="J354" s="6">
        <v>16.369565217391305</v>
      </c>
      <c r="K354" s="8">
        <f>J354/I354</f>
        <v>0.1366611131074886</v>
      </c>
      <c r="L354" s="6">
        <v>199.60445652173914</v>
      </c>
      <c r="M354" s="6">
        <v>5.2473913043478264</v>
      </c>
      <c r="N354" s="8">
        <f>M354/L354</f>
        <v>2.6288948632649026E-2</v>
      </c>
    </row>
    <row r="355" spans="1:14" x14ac:dyDescent="0.3">
      <c r="A355" s="5" t="s">
        <v>31</v>
      </c>
      <c r="B355" s="5" t="s">
        <v>661</v>
      </c>
      <c r="C355" s="5" t="s">
        <v>82</v>
      </c>
      <c r="D355" s="5" t="s">
        <v>83</v>
      </c>
      <c r="E355" s="6">
        <v>119.47826086956522</v>
      </c>
      <c r="F355" s="6">
        <v>54.585434782608715</v>
      </c>
      <c r="G355" s="6">
        <v>0</v>
      </c>
      <c r="H355" s="8">
        <f>G355/F355</f>
        <v>0</v>
      </c>
      <c r="I355" s="6">
        <v>81.78402173913048</v>
      </c>
      <c r="J355" s="6">
        <v>1.25</v>
      </c>
      <c r="K355" s="8">
        <f>J355/I355</f>
        <v>1.5284159098792809E-2</v>
      </c>
      <c r="L355" s="6">
        <v>217.32543478260868</v>
      </c>
      <c r="M355" s="6">
        <v>0</v>
      </c>
      <c r="N355" s="8">
        <f>M355/L355</f>
        <v>0</v>
      </c>
    </row>
    <row r="356" spans="1:14" x14ac:dyDescent="0.3">
      <c r="A356" s="5" t="s">
        <v>31</v>
      </c>
      <c r="B356" s="5" t="s">
        <v>662</v>
      </c>
      <c r="C356" s="5" t="s">
        <v>663</v>
      </c>
      <c r="D356" s="5" t="s">
        <v>33</v>
      </c>
      <c r="E356" s="6">
        <v>201.56521739130434</v>
      </c>
      <c r="F356" s="6">
        <v>56.010543478260885</v>
      </c>
      <c r="G356" s="6">
        <v>0</v>
      </c>
      <c r="H356" s="8">
        <f>G356/F356</f>
        <v>0</v>
      </c>
      <c r="I356" s="6">
        <v>142.6692391304347</v>
      </c>
      <c r="J356" s="6">
        <v>4.6956521739130439</v>
      </c>
      <c r="K356" s="8">
        <f>J356/I356</f>
        <v>3.2912856355952563E-2</v>
      </c>
      <c r="L356" s="6">
        <v>353.98880434782609</v>
      </c>
      <c r="M356" s="6">
        <v>0</v>
      </c>
      <c r="N356" s="8">
        <f>M356/L356</f>
        <v>0</v>
      </c>
    </row>
    <row r="357" spans="1:14" x14ac:dyDescent="0.3">
      <c r="A357" s="5" t="s">
        <v>31</v>
      </c>
      <c r="B357" s="5" t="s">
        <v>664</v>
      </c>
      <c r="C357" s="5" t="s">
        <v>665</v>
      </c>
      <c r="D357" s="5" t="s">
        <v>666</v>
      </c>
      <c r="E357" s="6">
        <v>112.40217391304348</v>
      </c>
      <c r="F357" s="6">
        <v>33.491739130434773</v>
      </c>
      <c r="G357" s="6">
        <v>0</v>
      </c>
      <c r="H357" s="8">
        <f>G357/F357</f>
        <v>0</v>
      </c>
      <c r="I357" s="6">
        <v>94.007173913043459</v>
      </c>
      <c r="J357" s="6">
        <v>0</v>
      </c>
      <c r="K357" s="8">
        <f>J357/I357</f>
        <v>0</v>
      </c>
      <c r="L357" s="6">
        <v>193.43989130434784</v>
      </c>
      <c r="M357" s="6">
        <v>0</v>
      </c>
      <c r="N357" s="8">
        <f>M357/L357</f>
        <v>0</v>
      </c>
    </row>
    <row r="358" spans="1:14" x14ac:dyDescent="0.3">
      <c r="A358" s="5" t="s">
        <v>31</v>
      </c>
      <c r="B358" s="5" t="s">
        <v>667</v>
      </c>
      <c r="C358" s="5" t="s">
        <v>222</v>
      </c>
      <c r="D358" s="5" t="s">
        <v>223</v>
      </c>
      <c r="E358" s="6">
        <v>140.0108695652174</v>
      </c>
      <c r="F358" s="6">
        <v>65.687934782608679</v>
      </c>
      <c r="G358" s="6">
        <v>0.70652173913043481</v>
      </c>
      <c r="H358" s="8">
        <f>G358/F358</f>
        <v>1.0755730736072572E-2</v>
      </c>
      <c r="I358" s="6">
        <v>86.164130434782592</v>
      </c>
      <c r="J358" s="6">
        <v>1.8913043478260869</v>
      </c>
      <c r="K358" s="8">
        <f>J358/I358</f>
        <v>2.1950019553178341E-2</v>
      </c>
      <c r="L358" s="6">
        <v>264.24315217391302</v>
      </c>
      <c r="M358" s="6">
        <v>0</v>
      </c>
      <c r="N358" s="8">
        <f>M358/L358</f>
        <v>0</v>
      </c>
    </row>
    <row r="359" spans="1:14" x14ac:dyDescent="0.3">
      <c r="A359" s="5" t="s">
        <v>31</v>
      </c>
      <c r="B359" s="5" t="s">
        <v>668</v>
      </c>
      <c r="C359" s="5" t="s">
        <v>669</v>
      </c>
      <c r="D359" s="5" t="s">
        <v>33</v>
      </c>
      <c r="E359" s="6">
        <v>158.21739130434781</v>
      </c>
      <c r="F359" s="6">
        <v>52.27141304347824</v>
      </c>
      <c r="G359" s="6">
        <v>0</v>
      </c>
      <c r="H359" s="8">
        <f>G359/F359</f>
        <v>0</v>
      </c>
      <c r="I359" s="6">
        <v>106.5130434782609</v>
      </c>
      <c r="J359" s="6">
        <v>0</v>
      </c>
      <c r="K359" s="8">
        <f>J359/I359</f>
        <v>0</v>
      </c>
      <c r="L359" s="6">
        <v>304.34413043478258</v>
      </c>
      <c r="M359" s="6">
        <v>0</v>
      </c>
      <c r="N359" s="8">
        <f>M359/L359</f>
        <v>0</v>
      </c>
    </row>
    <row r="360" spans="1:14" x14ac:dyDescent="0.3">
      <c r="A360" s="5" t="s">
        <v>31</v>
      </c>
      <c r="B360" s="5" t="s">
        <v>670</v>
      </c>
      <c r="C360" s="5" t="s">
        <v>82</v>
      </c>
      <c r="D360" s="5" t="s">
        <v>83</v>
      </c>
      <c r="E360" s="6">
        <v>150.85869565217391</v>
      </c>
      <c r="F360" s="6">
        <v>151.86217391304345</v>
      </c>
      <c r="G360" s="6">
        <v>3.0543478260869565</v>
      </c>
      <c r="H360" s="8">
        <f>G360/F360</f>
        <v>2.0112630732099762E-2</v>
      </c>
      <c r="I360" s="6">
        <v>93.483152173913055</v>
      </c>
      <c r="J360" s="6">
        <v>1.7391304347826086</v>
      </c>
      <c r="K360" s="8">
        <f>J360/I360</f>
        <v>1.8603677714538192E-2</v>
      </c>
      <c r="L360" s="6">
        <v>279.23065217391303</v>
      </c>
      <c r="M360" s="6">
        <v>29.656847826086956</v>
      </c>
      <c r="N360" s="8">
        <f>M360/L360</f>
        <v>0.10620914142196611</v>
      </c>
    </row>
    <row r="361" spans="1:14" x14ac:dyDescent="0.3">
      <c r="A361" s="5" t="s">
        <v>31</v>
      </c>
      <c r="B361" s="5" t="s">
        <v>671</v>
      </c>
      <c r="C361" s="5" t="s">
        <v>672</v>
      </c>
      <c r="D361" s="5" t="s">
        <v>599</v>
      </c>
      <c r="E361" s="6">
        <v>114.28260869565217</v>
      </c>
      <c r="F361" s="6">
        <v>41.617065217391286</v>
      </c>
      <c r="G361" s="6">
        <v>0</v>
      </c>
      <c r="H361" s="8">
        <f>G361/F361</f>
        <v>0</v>
      </c>
      <c r="I361" s="6">
        <v>79.795652173913027</v>
      </c>
      <c r="J361" s="6">
        <v>0</v>
      </c>
      <c r="K361" s="8">
        <f>J361/I361</f>
        <v>0</v>
      </c>
      <c r="L361" s="6">
        <v>207.63891304347825</v>
      </c>
      <c r="M361" s="6">
        <v>0</v>
      </c>
      <c r="N361" s="8">
        <f>M361/L361</f>
        <v>0</v>
      </c>
    </row>
    <row r="362" spans="1:14" x14ac:dyDescent="0.3">
      <c r="A362" s="5" t="s">
        <v>31</v>
      </c>
      <c r="B362" s="5" t="s">
        <v>673</v>
      </c>
      <c r="C362" s="5" t="s">
        <v>672</v>
      </c>
      <c r="D362" s="5" t="s">
        <v>599</v>
      </c>
      <c r="E362" s="6">
        <v>85.510869565217391</v>
      </c>
      <c r="F362" s="6">
        <v>38.756086956521742</v>
      </c>
      <c r="G362" s="6">
        <v>2.2282608695652173</v>
      </c>
      <c r="H362" s="8">
        <f>G362/F362</f>
        <v>5.7494474921190496E-2</v>
      </c>
      <c r="I362" s="6">
        <v>66.029891304347842</v>
      </c>
      <c r="J362" s="6">
        <v>0</v>
      </c>
      <c r="K362" s="8">
        <f>J362/I362</f>
        <v>0</v>
      </c>
      <c r="L362" s="6">
        <v>148.51347826086956</v>
      </c>
      <c r="M362" s="6">
        <v>0</v>
      </c>
      <c r="N362" s="8">
        <f>M362/L362</f>
        <v>0</v>
      </c>
    </row>
    <row r="363" spans="1:14" x14ac:dyDescent="0.3">
      <c r="A363" s="5" t="s">
        <v>31</v>
      </c>
      <c r="B363" s="5" t="s">
        <v>674</v>
      </c>
      <c r="C363" s="5" t="s">
        <v>675</v>
      </c>
      <c r="D363" s="5" t="s">
        <v>102</v>
      </c>
      <c r="E363" s="6">
        <v>171.69565217391303</v>
      </c>
      <c r="F363" s="6">
        <v>58.822608695652178</v>
      </c>
      <c r="G363" s="6">
        <v>0</v>
      </c>
      <c r="H363" s="8">
        <f>G363/F363</f>
        <v>0</v>
      </c>
      <c r="I363" s="6">
        <v>145.42130434782604</v>
      </c>
      <c r="J363" s="6">
        <v>0</v>
      </c>
      <c r="K363" s="8">
        <f>J363/I363</f>
        <v>0</v>
      </c>
      <c r="L363" s="6">
        <v>322.76826086956521</v>
      </c>
      <c r="M363" s="6">
        <v>0</v>
      </c>
      <c r="N363" s="8">
        <f>M363/L363</f>
        <v>0</v>
      </c>
    </row>
    <row r="364" spans="1:14" x14ac:dyDescent="0.3">
      <c r="A364" s="5" t="s">
        <v>31</v>
      </c>
      <c r="B364" s="5" t="s">
        <v>676</v>
      </c>
      <c r="C364" s="5" t="s">
        <v>261</v>
      </c>
      <c r="D364" s="5" t="s">
        <v>262</v>
      </c>
      <c r="E364" s="6">
        <v>151.31521739130434</v>
      </c>
      <c r="F364" s="6">
        <v>42.286521739130443</v>
      </c>
      <c r="G364" s="6">
        <v>2.8913043478260869</v>
      </c>
      <c r="H364" s="8">
        <f>G364/F364</f>
        <v>6.837413504148715E-2</v>
      </c>
      <c r="I364" s="6">
        <v>109.68054347826086</v>
      </c>
      <c r="J364" s="6">
        <v>11.478260869565217</v>
      </c>
      <c r="K364" s="8">
        <f>J364/I364</f>
        <v>0.1046517504888208</v>
      </c>
      <c r="L364" s="6">
        <v>273.7898913043478</v>
      </c>
      <c r="M364" s="6">
        <v>11.947826086956523</v>
      </c>
      <c r="N364" s="8">
        <f>M364/L364</f>
        <v>4.3638667702582158E-2</v>
      </c>
    </row>
    <row r="365" spans="1:14" x14ac:dyDescent="0.3">
      <c r="A365" s="5" t="s">
        <v>31</v>
      </c>
      <c r="B365" s="5" t="s">
        <v>677</v>
      </c>
      <c r="C365" s="5" t="s">
        <v>261</v>
      </c>
      <c r="D365" s="5" t="s">
        <v>262</v>
      </c>
      <c r="E365" s="6">
        <v>142.58695652173913</v>
      </c>
      <c r="F365" s="6">
        <v>61.20456521739132</v>
      </c>
      <c r="G365" s="6">
        <v>10.858695652173912</v>
      </c>
      <c r="H365" s="8">
        <f>G365/F365</f>
        <v>0.17741643313052088</v>
      </c>
      <c r="I365" s="6">
        <v>103.79380434782601</v>
      </c>
      <c r="J365" s="6">
        <v>25.586956521739129</v>
      </c>
      <c r="K365" s="8">
        <f>J365/I365</f>
        <v>0.24651718551517815</v>
      </c>
      <c r="L365" s="6">
        <v>240.21499999999997</v>
      </c>
      <c r="M365" s="6">
        <v>13.41054347826087</v>
      </c>
      <c r="N365" s="8">
        <f>M365/L365</f>
        <v>5.5827252578984958E-2</v>
      </c>
    </row>
    <row r="366" spans="1:14" x14ac:dyDescent="0.3">
      <c r="A366" s="5" t="s">
        <v>31</v>
      </c>
      <c r="B366" s="5" t="s">
        <v>678</v>
      </c>
      <c r="C366" s="5" t="s">
        <v>679</v>
      </c>
      <c r="D366" s="5" t="s">
        <v>74</v>
      </c>
      <c r="E366" s="6">
        <v>44.684782608695649</v>
      </c>
      <c r="F366" s="6">
        <v>20.383152173913043</v>
      </c>
      <c r="G366" s="6">
        <v>0</v>
      </c>
      <c r="H366" s="8">
        <f>G366/F366</f>
        <v>0</v>
      </c>
      <c r="I366" s="6">
        <v>47.149456521739133</v>
      </c>
      <c r="J366" s="6">
        <v>11.065217391304348</v>
      </c>
      <c r="K366" s="8">
        <f>J366/I366</f>
        <v>0.23468387989164888</v>
      </c>
      <c r="L366" s="6">
        <v>92.092391304347828</v>
      </c>
      <c r="M366" s="6">
        <v>23.317934782608695</v>
      </c>
      <c r="N366" s="8">
        <f>M366/L366</f>
        <v>0.25320153437592208</v>
      </c>
    </row>
    <row r="367" spans="1:14" x14ac:dyDescent="0.3">
      <c r="A367" s="5" t="s">
        <v>31</v>
      </c>
      <c r="B367" s="5" t="s">
        <v>680</v>
      </c>
      <c r="C367" s="5" t="s">
        <v>104</v>
      </c>
      <c r="D367" s="5" t="s">
        <v>105</v>
      </c>
      <c r="E367" s="6">
        <v>161.55434782608697</v>
      </c>
      <c r="F367" s="6">
        <v>51.701086956521756</v>
      </c>
      <c r="G367" s="6">
        <v>0</v>
      </c>
      <c r="H367" s="8">
        <f>G367/F367</f>
        <v>0</v>
      </c>
      <c r="I367" s="6">
        <v>137.21086956521737</v>
      </c>
      <c r="J367" s="6">
        <v>0</v>
      </c>
      <c r="K367" s="8">
        <f>J367/I367</f>
        <v>0</v>
      </c>
      <c r="L367" s="6">
        <v>336.28369565217389</v>
      </c>
      <c r="M367" s="6">
        <v>0</v>
      </c>
      <c r="N367" s="8">
        <f>M367/L367</f>
        <v>0</v>
      </c>
    </row>
    <row r="368" spans="1:14" x14ac:dyDescent="0.3">
      <c r="A368" s="5" t="s">
        <v>31</v>
      </c>
      <c r="B368" s="5" t="s">
        <v>681</v>
      </c>
      <c r="C368" s="5" t="s">
        <v>261</v>
      </c>
      <c r="D368" s="5" t="s">
        <v>262</v>
      </c>
      <c r="E368" s="6">
        <v>81.239130434782609</v>
      </c>
      <c r="F368" s="6">
        <v>35.27695652173913</v>
      </c>
      <c r="G368" s="6">
        <v>0</v>
      </c>
      <c r="H368" s="8">
        <f>G368/F368</f>
        <v>0</v>
      </c>
      <c r="I368" s="6">
        <v>170.9266304347826</v>
      </c>
      <c r="J368" s="6">
        <v>8.6956521739130432E-2</v>
      </c>
      <c r="K368" s="8">
        <f>J368/I368</f>
        <v>5.0873595014387695E-4</v>
      </c>
      <c r="L368" s="6">
        <v>307.37413043478261</v>
      </c>
      <c r="M368" s="6">
        <v>0</v>
      </c>
      <c r="N368" s="8">
        <f>M368/L368</f>
        <v>0</v>
      </c>
    </row>
    <row r="369" spans="1:14" x14ac:dyDescent="0.3">
      <c r="A369" s="5" t="s">
        <v>31</v>
      </c>
      <c r="B369" s="5" t="s">
        <v>682</v>
      </c>
      <c r="C369" s="5" t="s">
        <v>82</v>
      </c>
      <c r="D369" s="5" t="s">
        <v>83</v>
      </c>
      <c r="E369" s="6">
        <v>108.40217391304348</v>
      </c>
      <c r="F369" s="6">
        <v>31.611413043478262</v>
      </c>
      <c r="G369" s="6">
        <v>12.304347826086957</v>
      </c>
      <c r="H369" s="8">
        <f>G369/F369</f>
        <v>0.38923751396888162</v>
      </c>
      <c r="I369" s="6">
        <v>90.293478260869563</v>
      </c>
      <c r="J369" s="6">
        <v>17.336956521739129</v>
      </c>
      <c r="K369" s="8">
        <f>J369/I369</f>
        <v>0.19200674130251594</v>
      </c>
      <c r="L369" s="6">
        <v>271.80706521739131</v>
      </c>
      <c r="M369" s="6">
        <v>68.804347826086953</v>
      </c>
      <c r="N369" s="8">
        <f>M369/L369</f>
        <v>0.25313671582104474</v>
      </c>
    </row>
    <row r="370" spans="1:14" x14ac:dyDescent="0.3">
      <c r="A370" s="5" t="s">
        <v>31</v>
      </c>
      <c r="B370" s="5" t="s">
        <v>683</v>
      </c>
      <c r="C370" s="5" t="s">
        <v>62</v>
      </c>
      <c r="D370" s="5" t="s">
        <v>52</v>
      </c>
      <c r="E370" s="6">
        <v>51.293478260869563</v>
      </c>
      <c r="F370" s="6">
        <v>26.179347826086957</v>
      </c>
      <c r="G370" s="6">
        <v>0.86956521739130432</v>
      </c>
      <c r="H370" s="8">
        <f>G370/F370</f>
        <v>3.3215694415611376E-2</v>
      </c>
      <c r="I370" s="6">
        <v>32.051630434782609</v>
      </c>
      <c r="J370" s="6">
        <v>1.4456521739130435</v>
      </c>
      <c r="K370" s="8">
        <f>J370/I370</f>
        <v>4.5103857566765576E-2</v>
      </c>
      <c r="L370" s="6">
        <v>127.21195652173913</v>
      </c>
      <c r="M370" s="6">
        <v>11.005434782608695</v>
      </c>
      <c r="N370" s="8">
        <f>M370/L370</f>
        <v>8.6512581706327168E-2</v>
      </c>
    </row>
    <row r="371" spans="1:14" x14ac:dyDescent="0.3">
      <c r="A371" s="5" t="s">
        <v>31</v>
      </c>
      <c r="B371" s="5" t="s">
        <v>684</v>
      </c>
      <c r="C371" s="5" t="s">
        <v>328</v>
      </c>
      <c r="D371" s="5" t="s">
        <v>35</v>
      </c>
      <c r="E371" s="6">
        <v>439.89130434782606</v>
      </c>
      <c r="F371" s="6">
        <v>177.39141304347825</v>
      </c>
      <c r="G371" s="6">
        <v>0</v>
      </c>
      <c r="H371" s="8">
        <f>G371/F371</f>
        <v>0</v>
      </c>
      <c r="I371" s="6">
        <v>399.75532608695647</v>
      </c>
      <c r="J371" s="6">
        <v>0</v>
      </c>
      <c r="K371" s="8">
        <f>J371/I371</f>
        <v>0</v>
      </c>
      <c r="L371" s="6">
        <v>1112.8809782608696</v>
      </c>
      <c r="M371" s="6">
        <v>0</v>
      </c>
      <c r="N371" s="8">
        <f>M371/L371</f>
        <v>0</v>
      </c>
    </row>
    <row r="372" spans="1:14" x14ac:dyDescent="0.3">
      <c r="A372" s="5" t="s">
        <v>31</v>
      </c>
      <c r="B372" s="5" t="s">
        <v>685</v>
      </c>
      <c r="C372" s="5" t="s">
        <v>472</v>
      </c>
      <c r="D372" s="5" t="s">
        <v>32</v>
      </c>
      <c r="E372" s="6">
        <v>55.793478260869563</v>
      </c>
      <c r="F372" s="6">
        <v>42.733152173913041</v>
      </c>
      <c r="G372" s="6">
        <v>0</v>
      </c>
      <c r="H372" s="8">
        <f>G372/F372</f>
        <v>0</v>
      </c>
      <c r="I372" s="6">
        <v>32.068152173913042</v>
      </c>
      <c r="J372" s="6">
        <v>0</v>
      </c>
      <c r="K372" s="8">
        <f>J372/I372</f>
        <v>0</v>
      </c>
      <c r="L372" s="6">
        <v>131.5833695652174</v>
      </c>
      <c r="M372" s="6">
        <v>0</v>
      </c>
      <c r="N372" s="8">
        <f>M372/L372</f>
        <v>0</v>
      </c>
    </row>
    <row r="373" spans="1:14" x14ac:dyDescent="0.3">
      <c r="A373" s="5" t="s">
        <v>31</v>
      </c>
      <c r="B373" s="5" t="s">
        <v>686</v>
      </c>
      <c r="C373" s="5" t="s">
        <v>687</v>
      </c>
      <c r="D373" s="5" t="s">
        <v>83</v>
      </c>
      <c r="E373" s="6">
        <v>119.04347826086956</v>
      </c>
      <c r="F373" s="6">
        <v>75.015652173913026</v>
      </c>
      <c r="G373" s="6">
        <v>0</v>
      </c>
      <c r="H373" s="8">
        <f>G373/F373</f>
        <v>0</v>
      </c>
      <c r="I373" s="6">
        <v>77.123804347826081</v>
      </c>
      <c r="J373" s="6">
        <v>0</v>
      </c>
      <c r="K373" s="8">
        <f>J373/I373</f>
        <v>0</v>
      </c>
      <c r="L373" s="6">
        <v>272.04184782608695</v>
      </c>
      <c r="M373" s="6">
        <v>0</v>
      </c>
      <c r="N373" s="8">
        <f>M373/L373</f>
        <v>0</v>
      </c>
    </row>
    <row r="374" spans="1:14" x14ac:dyDescent="0.3">
      <c r="A374" s="5" t="s">
        <v>31</v>
      </c>
      <c r="B374" s="5" t="s">
        <v>688</v>
      </c>
      <c r="C374" s="5" t="s">
        <v>70</v>
      </c>
      <c r="D374" s="5" t="s">
        <v>71</v>
      </c>
      <c r="E374" s="6">
        <v>42.554347826086953</v>
      </c>
      <c r="F374" s="6">
        <v>35.337173913043465</v>
      </c>
      <c r="G374" s="6">
        <v>0</v>
      </c>
      <c r="H374" s="8">
        <f>G374/F374</f>
        <v>0</v>
      </c>
      <c r="I374" s="6">
        <v>5.8720652173913059</v>
      </c>
      <c r="J374" s="6">
        <v>0</v>
      </c>
      <c r="K374" s="8">
        <f>J374/I374</f>
        <v>0</v>
      </c>
      <c r="L374" s="6">
        <v>98.147934782608701</v>
      </c>
      <c r="M374" s="6">
        <v>0</v>
      </c>
      <c r="N374" s="8">
        <f>M374/L374</f>
        <v>0</v>
      </c>
    </row>
    <row r="375" spans="1:14" x14ac:dyDescent="0.3">
      <c r="A375" s="5" t="s">
        <v>31</v>
      </c>
      <c r="B375" s="5" t="s">
        <v>689</v>
      </c>
      <c r="C375" s="5" t="s">
        <v>65</v>
      </c>
      <c r="D375" s="5" t="s">
        <v>66</v>
      </c>
      <c r="E375" s="6">
        <v>208.44565217391303</v>
      </c>
      <c r="F375" s="6">
        <v>33.066521739130437</v>
      </c>
      <c r="G375" s="6">
        <v>6.5760869565217392</v>
      </c>
      <c r="H375" s="8">
        <f>G375/F375</f>
        <v>0.19887446912021878</v>
      </c>
      <c r="I375" s="6">
        <v>203.20076086956524</v>
      </c>
      <c r="J375" s="6">
        <v>38.75</v>
      </c>
      <c r="K375" s="8">
        <f>J375/I375</f>
        <v>0.19069810484062932</v>
      </c>
      <c r="L375" s="6">
        <v>460.21597826086958</v>
      </c>
      <c r="M375" s="6">
        <v>49.367173913043473</v>
      </c>
      <c r="N375" s="8">
        <f>M375/L375</f>
        <v>0.10726957829582376</v>
      </c>
    </row>
    <row r="376" spans="1:14" x14ac:dyDescent="0.3">
      <c r="A376" s="5" t="s">
        <v>31</v>
      </c>
      <c r="B376" s="5" t="s">
        <v>690</v>
      </c>
      <c r="C376" s="5" t="s">
        <v>657</v>
      </c>
      <c r="D376" s="5" t="s">
        <v>422</v>
      </c>
      <c r="E376" s="6">
        <v>104.21739130434783</v>
      </c>
      <c r="F376" s="6">
        <v>50.012282608695656</v>
      </c>
      <c r="G376" s="6">
        <v>13.336956521739131</v>
      </c>
      <c r="H376" s="8">
        <f>G376/F376</f>
        <v>0.26667362147994078</v>
      </c>
      <c r="I376" s="6">
        <v>87.367608695652166</v>
      </c>
      <c r="J376" s="6">
        <v>8.4347826086956523</v>
      </c>
      <c r="K376" s="8">
        <f>J376/I376</f>
        <v>9.6543590177436175E-2</v>
      </c>
      <c r="L376" s="6">
        <v>215.31239130434784</v>
      </c>
      <c r="M376" s="6">
        <v>3.9917391304347829</v>
      </c>
      <c r="N376" s="8">
        <f>M376/L376</f>
        <v>1.8539291242148669E-2</v>
      </c>
    </row>
    <row r="377" spans="1:14" x14ac:dyDescent="0.3">
      <c r="A377" s="5" t="s">
        <v>31</v>
      </c>
      <c r="B377" s="5" t="s">
        <v>691</v>
      </c>
      <c r="C377" s="5" t="s">
        <v>692</v>
      </c>
      <c r="D377" s="5" t="s">
        <v>112</v>
      </c>
      <c r="E377" s="6">
        <v>57.336956521739133</v>
      </c>
      <c r="F377" s="6">
        <v>23.467391304347824</v>
      </c>
      <c r="G377" s="6">
        <v>3</v>
      </c>
      <c r="H377" s="8">
        <f>G377/F377</f>
        <v>0.12783696155627605</v>
      </c>
      <c r="I377" s="6">
        <v>36.76652173913044</v>
      </c>
      <c r="J377" s="6">
        <v>1.4673913043478262</v>
      </c>
      <c r="K377" s="8">
        <f>J377/I377</f>
        <v>3.9911072218346083E-2</v>
      </c>
      <c r="L377" s="6">
        <v>106.15760869565217</v>
      </c>
      <c r="M377" s="6">
        <v>0</v>
      </c>
      <c r="N377" s="8">
        <f>M377/L377</f>
        <v>0</v>
      </c>
    </row>
    <row r="378" spans="1:14" x14ac:dyDescent="0.3">
      <c r="A378" s="5" t="s">
        <v>31</v>
      </c>
      <c r="B378" s="5" t="s">
        <v>693</v>
      </c>
      <c r="C378" s="5" t="s">
        <v>694</v>
      </c>
      <c r="D378" s="5" t="s">
        <v>575</v>
      </c>
      <c r="E378" s="6">
        <v>133.95652173913044</v>
      </c>
      <c r="F378" s="6">
        <v>39.788043478260867</v>
      </c>
      <c r="G378" s="6">
        <v>10.25</v>
      </c>
      <c r="H378" s="8">
        <f>G378/F378</f>
        <v>0.25761507990711652</v>
      </c>
      <c r="I378" s="6">
        <v>116.33967391304348</v>
      </c>
      <c r="J378" s="6">
        <v>14.173913043478262</v>
      </c>
      <c r="K378" s="8">
        <f>J378/I378</f>
        <v>0.12183215378506529</v>
      </c>
      <c r="L378" s="6">
        <v>234.94565217391303</v>
      </c>
      <c r="M378" s="6">
        <v>109.95923913043478</v>
      </c>
      <c r="N378" s="8">
        <f>M378/L378</f>
        <v>0.46801989359241269</v>
      </c>
    </row>
    <row r="379" spans="1:14" x14ac:dyDescent="0.3">
      <c r="A379" s="5" t="s">
        <v>31</v>
      </c>
      <c r="B379" s="5" t="s">
        <v>695</v>
      </c>
      <c r="C379" s="5" t="s">
        <v>627</v>
      </c>
      <c r="D379" s="5" t="s">
        <v>83</v>
      </c>
      <c r="E379" s="6">
        <v>42.010869565217391</v>
      </c>
      <c r="F379" s="6">
        <v>31.038043478260871</v>
      </c>
      <c r="G379" s="6">
        <v>8.9673913043478262</v>
      </c>
      <c r="H379" s="8">
        <f>G379/F379</f>
        <v>0.28891612677289441</v>
      </c>
      <c r="I379" s="6">
        <v>11.991847826086957</v>
      </c>
      <c r="J379" s="6">
        <v>6.4239130434782608</v>
      </c>
      <c r="K379" s="8">
        <f>J379/I379</f>
        <v>0.53569000679809653</v>
      </c>
      <c r="L379" s="6">
        <v>79.355978260869563</v>
      </c>
      <c r="M379" s="6">
        <v>18.391304347826086</v>
      </c>
      <c r="N379" s="8">
        <f>M379/L379</f>
        <v>0.23175701126596582</v>
      </c>
    </row>
    <row r="380" spans="1:14" x14ac:dyDescent="0.3">
      <c r="A380" s="5" t="s">
        <v>31</v>
      </c>
      <c r="B380" s="5" t="s">
        <v>696</v>
      </c>
      <c r="C380" s="5" t="s">
        <v>697</v>
      </c>
      <c r="D380" s="5" t="s">
        <v>32</v>
      </c>
      <c r="E380" s="6">
        <v>55.478260869565219</v>
      </c>
      <c r="F380" s="6">
        <v>58.159565217391297</v>
      </c>
      <c r="G380" s="6">
        <v>4.8478260869565215</v>
      </c>
      <c r="H380" s="8">
        <f>G380/F380</f>
        <v>8.3353891468000332E-2</v>
      </c>
      <c r="I380" s="6">
        <v>30.554347826086957</v>
      </c>
      <c r="J380" s="6">
        <v>9.695652173913043</v>
      </c>
      <c r="K380" s="8">
        <f>J380/I380</f>
        <v>0.31732479544646031</v>
      </c>
      <c r="L380" s="6">
        <v>116.60228260869565</v>
      </c>
      <c r="M380" s="6">
        <v>28.034347826086954</v>
      </c>
      <c r="N380" s="8">
        <f>M380/L380</f>
        <v>0.24042709283974417</v>
      </c>
    </row>
    <row r="381" spans="1:14" x14ac:dyDescent="0.3">
      <c r="A381" s="5" t="s">
        <v>31</v>
      </c>
      <c r="B381" s="5" t="s">
        <v>698</v>
      </c>
      <c r="C381" s="5" t="s">
        <v>699</v>
      </c>
      <c r="D381" s="5" t="s">
        <v>59</v>
      </c>
      <c r="E381" s="6">
        <v>112</v>
      </c>
      <c r="F381" s="6">
        <v>49.220108695652172</v>
      </c>
      <c r="G381" s="6">
        <v>0</v>
      </c>
      <c r="H381" s="8">
        <f>G381/F381</f>
        <v>0</v>
      </c>
      <c r="I381" s="6">
        <v>107.88586956521739</v>
      </c>
      <c r="J381" s="6">
        <v>15.913043478260869</v>
      </c>
      <c r="K381" s="8">
        <f>J381/I381</f>
        <v>0.14749886655584102</v>
      </c>
      <c r="L381" s="6">
        <v>214.52173913043478</v>
      </c>
      <c r="M381" s="6">
        <v>13.355978260869565</v>
      </c>
      <c r="N381" s="8">
        <f>M381/L381</f>
        <v>6.2259323064450749E-2</v>
      </c>
    </row>
    <row r="382" spans="1:14" x14ac:dyDescent="0.3">
      <c r="A382" s="5" t="s">
        <v>31</v>
      </c>
      <c r="B382" s="5" t="s">
        <v>700</v>
      </c>
      <c r="C382" s="5" t="s">
        <v>701</v>
      </c>
      <c r="D382" s="5" t="s">
        <v>105</v>
      </c>
      <c r="E382" s="6">
        <v>225.39130434782609</v>
      </c>
      <c r="F382" s="6">
        <v>56.212065217391284</v>
      </c>
      <c r="G382" s="6">
        <v>0</v>
      </c>
      <c r="H382" s="8">
        <f>G382/F382</f>
        <v>0</v>
      </c>
      <c r="I382" s="6">
        <v>253.45804347826083</v>
      </c>
      <c r="J382" s="6">
        <v>0</v>
      </c>
      <c r="K382" s="8">
        <f>J382/I382</f>
        <v>0</v>
      </c>
      <c r="L382" s="6">
        <v>458.24576086956523</v>
      </c>
      <c r="M382" s="6">
        <v>248.31847826086957</v>
      </c>
      <c r="N382" s="8">
        <f>M382/L382</f>
        <v>0.54188930802035451</v>
      </c>
    </row>
    <row r="383" spans="1:14" x14ac:dyDescent="0.3">
      <c r="A383" s="5" t="s">
        <v>31</v>
      </c>
      <c r="B383" s="5" t="s">
        <v>702</v>
      </c>
      <c r="C383" s="5" t="s">
        <v>78</v>
      </c>
      <c r="D383" s="5" t="s">
        <v>79</v>
      </c>
      <c r="E383" s="6">
        <v>17.032608695652176</v>
      </c>
      <c r="F383" s="6">
        <v>24.617934782608685</v>
      </c>
      <c r="G383" s="6">
        <v>0</v>
      </c>
      <c r="H383" s="8">
        <f>G383/F383</f>
        <v>0</v>
      </c>
      <c r="I383" s="6">
        <v>38.968478260869574</v>
      </c>
      <c r="J383" s="6">
        <v>0</v>
      </c>
      <c r="K383" s="8">
        <f>J383/I383</f>
        <v>0</v>
      </c>
      <c r="L383" s="6">
        <v>58.06630434782609</v>
      </c>
      <c r="M383" s="6">
        <v>0</v>
      </c>
      <c r="N383" s="8">
        <f>M383/L383</f>
        <v>0</v>
      </c>
    </row>
    <row r="384" spans="1:14" x14ac:dyDescent="0.3">
      <c r="A384" s="5" t="s">
        <v>31</v>
      </c>
      <c r="B384" s="5" t="s">
        <v>703</v>
      </c>
      <c r="C384" s="5" t="s">
        <v>186</v>
      </c>
      <c r="D384" s="5" t="s">
        <v>187</v>
      </c>
      <c r="E384" s="6">
        <v>30.565217391304348</v>
      </c>
      <c r="F384" s="6">
        <v>38.3125</v>
      </c>
      <c r="G384" s="6">
        <v>0</v>
      </c>
      <c r="H384" s="8">
        <f>G384/F384</f>
        <v>0</v>
      </c>
      <c r="I384" s="6">
        <v>22.834239130434781</v>
      </c>
      <c r="J384" s="6">
        <v>0</v>
      </c>
      <c r="K384" s="8">
        <f>J384/I384</f>
        <v>0</v>
      </c>
      <c r="L384" s="6">
        <v>88.535326086956516</v>
      </c>
      <c r="M384" s="6">
        <v>0</v>
      </c>
      <c r="N384" s="8">
        <f>M384/L384</f>
        <v>0</v>
      </c>
    </row>
    <row r="385" spans="1:14" x14ac:dyDescent="0.3">
      <c r="A385" s="5" t="s">
        <v>31</v>
      </c>
      <c r="B385" s="5" t="s">
        <v>704</v>
      </c>
      <c r="C385" s="5" t="s">
        <v>162</v>
      </c>
      <c r="D385" s="5" t="s">
        <v>35</v>
      </c>
      <c r="E385" s="6">
        <v>148.93478260869566</v>
      </c>
      <c r="F385" s="6">
        <v>75.866847826086953</v>
      </c>
      <c r="G385" s="6">
        <v>23.728260869565219</v>
      </c>
      <c r="H385" s="8">
        <f>G385/F385</f>
        <v>0.31276191840681977</v>
      </c>
      <c r="I385" s="6">
        <v>178.00521739130434</v>
      </c>
      <c r="J385" s="6">
        <v>20.391304347826086</v>
      </c>
      <c r="K385" s="8">
        <f>J385/I385</f>
        <v>0.11455453186521157</v>
      </c>
      <c r="L385" s="6">
        <v>391.4728260869565</v>
      </c>
      <c r="M385" s="6">
        <v>29.847826086956523</v>
      </c>
      <c r="N385" s="8">
        <f>M385/L385</f>
        <v>7.6244950090933072E-2</v>
      </c>
    </row>
    <row r="386" spans="1:14" x14ac:dyDescent="0.3">
      <c r="A386" s="5" t="s">
        <v>31</v>
      </c>
      <c r="B386" s="5" t="s">
        <v>705</v>
      </c>
      <c r="C386" s="5" t="s">
        <v>699</v>
      </c>
      <c r="D386" s="5" t="s">
        <v>59</v>
      </c>
      <c r="E386" s="6">
        <v>55.347826086956523</v>
      </c>
      <c r="F386" s="6">
        <v>33.872282608695649</v>
      </c>
      <c r="G386" s="6">
        <v>0</v>
      </c>
      <c r="H386" s="8">
        <f>G386/F386</f>
        <v>0</v>
      </c>
      <c r="I386" s="6">
        <v>29.279891304347824</v>
      </c>
      <c r="J386" s="6">
        <v>0</v>
      </c>
      <c r="K386" s="8">
        <f>J386/I386</f>
        <v>0</v>
      </c>
      <c r="L386" s="6">
        <v>99.505434782608702</v>
      </c>
      <c r="M386" s="6">
        <v>0</v>
      </c>
      <c r="N386" s="8">
        <f>M386/L386</f>
        <v>0</v>
      </c>
    </row>
    <row r="387" spans="1:14" x14ac:dyDescent="0.3">
      <c r="A387" s="5" t="s">
        <v>31</v>
      </c>
      <c r="B387" s="5" t="s">
        <v>706</v>
      </c>
      <c r="C387" s="5" t="s">
        <v>141</v>
      </c>
      <c r="D387" s="5" t="s">
        <v>142</v>
      </c>
      <c r="E387" s="6">
        <v>163.27173913043478</v>
      </c>
      <c r="F387" s="6">
        <v>95.086956521739125</v>
      </c>
      <c r="G387" s="6">
        <v>0</v>
      </c>
      <c r="H387" s="8">
        <f>G387/F387</f>
        <v>0</v>
      </c>
      <c r="I387" s="6">
        <v>147.3858695652174</v>
      </c>
      <c r="J387" s="6">
        <v>0</v>
      </c>
      <c r="K387" s="8">
        <f>J387/I387</f>
        <v>0</v>
      </c>
      <c r="L387" s="6">
        <v>468.73608695652177</v>
      </c>
      <c r="M387" s="6">
        <v>0</v>
      </c>
      <c r="N387" s="8">
        <f>M387/L387</f>
        <v>0</v>
      </c>
    </row>
    <row r="388" spans="1:14" x14ac:dyDescent="0.3">
      <c r="A388" s="5" t="s">
        <v>31</v>
      </c>
      <c r="B388" s="5" t="s">
        <v>707</v>
      </c>
      <c r="C388" s="5" t="s">
        <v>708</v>
      </c>
      <c r="D388" s="5" t="s">
        <v>575</v>
      </c>
      <c r="E388" s="6">
        <v>67.695652173913047</v>
      </c>
      <c r="F388" s="6">
        <v>26.815217391304348</v>
      </c>
      <c r="G388" s="6">
        <v>5.5108695652173916</v>
      </c>
      <c r="H388" s="8">
        <f>G388/F388</f>
        <v>0.20551276854479125</v>
      </c>
      <c r="I388" s="6">
        <v>56.404891304347828</v>
      </c>
      <c r="J388" s="6">
        <v>1.6086956521739131</v>
      </c>
      <c r="K388" s="8">
        <f>J388/I388</f>
        <v>2.8520499108734401E-2</v>
      </c>
      <c r="L388" s="6">
        <v>126.61413043478261</v>
      </c>
      <c r="M388" s="6">
        <v>16.671195652173914</v>
      </c>
      <c r="N388" s="8">
        <f>M388/L388</f>
        <v>0.13166931364553378</v>
      </c>
    </row>
    <row r="389" spans="1:14" x14ac:dyDescent="0.3">
      <c r="A389" s="5" t="s">
        <v>31</v>
      </c>
      <c r="B389" s="5" t="s">
        <v>709</v>
      </c>
      <c r="C389" s="5" t="s">
        <v>710</v>
      </c>
      <c r="D389" s="5" t="s">
        <v>52</v>
      </c>
      <c r="E389" s="6">
        <v>34.826086956521742</v>
      </c>
      <c r="F389" s="6">
        <v>21.752717391304348</v>
      </c>
      <c r="G389" s="6">
        <v>0</v>
      </c>
      <c r="H389" s="8">
        <f>G389/F389</f>
        <v>0</v>
      </c>
      <c r="I389" s="6">
        <v>18.815217391304348</v>
      </c>
      <c r="J389" s="6">
        <v>0</v>
      </c>
      <c r="K389" s="8">
        <f>J389/I389</f>
        <v>0</v>
      </c>
      <c r="L389" s="6">
        <v>65.510869565217391</v>
      </c>
      <c r="M389" s="6">
        <v>0</v>
      </c>
      <c r="N389" s="8">
        <f>M389/L389</f>
        <v>0</v>
      </c>
    </row>
    <row r="390" spans="1:14" x14ac:dyDescent="0.3">
      <c r="A390" s="5" t="s">
        <v>31</v>
      </c>
      <c r="B390" s="5" t="s">
        <v>711</v>
      </c>
      <c r="C390" s="5" t="s">
        <v>712</v>
      </c>
      <c r="D390" s="5" t="s">
        <v>33</v>
      </c>
      <c r="E390" s="6">
        <v>132.38043478260869</v>
      </c>
      <c r="F390" s="6">
        <v>43.993260869565219</v>
      </c>
      <c r="G390" s="6">
        <v>0</v>
      </c>
      <c r="H390" s="8">
        <f>G390/F390</f>
        <v>0</v>
      </c>
      <c r="I390" s="6">
        <v>131.15326086956514</v>
      </c>
      <c r="J390" s="6">
        <v>0</v>
      </c>
      <c r="K390" s="8">
        <f>J390/I390</f>
        <v>0</v>
      </c>
      <c r="L390" s="6">
        <v>272.07163043478261</v>
      </c>
      <c r="M390" s="6">
        <v>0</v>
      </c>
      <c r="N390" s="8">
        <f>M390/L390</f>
        <v>0</v>
      </c>
    </row>
    <row r="391" spans="1:14" x14ac:dyDescent="0.3">
      <c r="A391" s="5" t="s">
        <v>31</v>
      </c>
      <c r="B391" s="5" t="s">
        <v>713</v>
      </c>
      <c r="C391" s="5" t="s">
        <v>129</v>
      </c>
      <c r="D391" s="5" t="s">
        <v>130</v>
      </c>
      <c r="E391" s="6">
        <v>77.608695652173907</v>
      </c>
      <c r="F391" s="6">
        <v>31.956521739130434</v>
      </c>
      <c r="G391" s="6">
        <v>0</v>
      </c>
      <c r="H391" s="8">
        <f>G391/F391</f>
        <v>0</v>
      </c>
      <c r="I391" s="6">
        <v>60.339673913043477</v>
      </c>
      <c r="J391" s="6">
        <v>0</v>
      </c>
      <c r="K391" s="8">
        <f>J391/I391</f>
        <v>0</v>
      </c>
      <c r="L391" s="6">
        <v>123.57336956521739</v>
      </c>
      <c r="M391" s="6">
        <v>0</v>
      </c>
      <c r="N391" s="8">
        <f>M391/L391</f>
        <v>0</v>
      </c>
    </row>
    <row r="392" spans="1:14" x14ac:dyDescent="0.3">
      <c r="A392" s="5" t="s">
        <v>31</v>
      </c>
      <c r="B392" s="5" t="s">
        <v>714</v>
      </c>
      <c r="C392" s="5" t="s">
        <v>48</v>
      </c>
      <c r="D392" s="5" t="s">
        <v>49</v>
      </c>
      <c r="E392" s="6">
        <v>128.95652173913044</v>
      </c>
      <c r="F392" s="6">
        <v>65.467391304347828</v>
      </c>
      <c r="G392" s="6">
        <v>0</v>
      </c>
      <c r="H392" s="8">
        <f>G392/F392</f>
        <v>0</v>
      </c>
      <c r="I392" s="6">
        <v>211.19293478260869</v>
      </c>
      <c r="J392" s="6">
        <v>0</v>
      </c>
      <c r="K392" s="8">
        <f>J392/I392</f>
        <v>0</v>
      </c>
      <c r="L392" s="6">
        <v>345.32065217391306</v>
      </c>
      <c r="M392" s="6">
        <v>0</v>
      </c>
      <c r="N392" s="8">
        <f>M392/L392</f>
        <v>0</v>
      </c>
    </row>
    <row r="393" spans="1:14" x14ac:dyDescent="0.3">
      <c r="A393" s="5" t="s">
        <v>31</v>
      </c>
      <c r="B393" s="5" t="s">
        <v>715</v>
      </c>
      <c r="C393" s="5" t="s">
        <v>716</v>
      </c>
      <c r="D393" s="5" t="s">
        <v>666</v>
      </c>
      <c r="E393" s="6">
        <v>111.25</v>
      </c>
      <c r="F393" s="6">
        <v>34.974999999999994</v>
      </c>
      <c r="G393" s="6">
        <v>0</v>
      </c>
      <c r="H393" s="8">
        <f>G393/F393</f>
        <v>0</v>
      </c>
      <c r="I393" s="6">
        <v>94.478260869565219</v>
      </c>
      <c r="J393" s="6">
        <v>0</v>
      </c>
      <c r="K393" s="8">
        <f>J393/I393</f>
        <v>0</v>
      </c>
      <c r="L393" s="6">
        <v>228.42065217391306</v>
      </c>
      <c r="M393" s="6">
        <v>0</v>
      </c>
      <c r="N393" s="8">
        <f>M393/L393</f>
        <v>0</v>
      </c>
    </row>
    <row r="394" spans="1:14" x14ac:dyDescent="0.3">
      <c r="A394" s="5" t="s">
        <v>31</v>
      </c>
      <c r="B394" s="5" t="s">
        <v>717</v>
      </c>
      <c r="C394" s="5" t="s">
        <v>261</v>
      </c>
      <c r="D394" s="5" t="s">
        <v>262</v>
      </c>
      <c r="E394" s="6">
        <v>47.423913043478258</v>
      </c>
      <c r="F394" s="6">
        <v>31.835978260869549</v>
      </c>
      <c r="G394" s="6">
        <v>0.52173913043478259</v>
      </c>
      <c r="H394" s="8">
        <f>G394/F394</f>
        <v>1.6388349249379468E-2</v>
      </c>
      <c r="I394" s="6">
        <v>30.415760869565219</v>
      </c>
      <c r="J394" s="6">
        <v>6.8913043478260869</v>
      </c>
      <c r="K394" s="8">
        <f>J394/I394</f>
        <v>0.22657017778968996</v>
      </c>
      <c r="L394" s="6">
        <v>122.57608695652173</v>
      </c>
      <c r="M394" s="6">
        <v>3.4388043478260868</v>
      </c>
      <c r="N394" s="8">
        <f>M394/L394</f>
        <v>2.8054447104726436E-2</v>
      </c>
    </row>
    <row r="395" spans="1:14" x14ac:dyDescent="0.3">
      <c r="A395" s="5" t="s">
        <v>31</v>
      </c>
      <c r="B395" s="5" t="s">
        <v>718</v>
      </c>
      <c r="C395" s="5" t="s">
        <v>468</v>
      </c>
      <c r="D395" s="5" t="s">
        <v>422</v>
      </c>
      <c r="E395" s="6">
        <v>52.152173913043477</v>
      </c>
      <c r="F395" s="6">
        <v>61.434782608695649</v>
      </c>
      <c r="G395" s="6">
        <v>0</v>
      </c>
      <c r="H395" s="8">
        <f>G395/F395</f>
        <v>0</v>
      </c>
      <c r="I395" s="6">
        <v>62</v>
      </c>
      <c r="J395" s="6">
        <v>0</v>
      </c>
      <c r="K395" s="8">
        <f>J395/I395</f>
        <v>0</v>
      </c>
      <c r="L395" s="6">
        <v>135.78260869565219</v>
      </c>
      <c r="M395" s="6">
        <v>0</v>
      </c>
      <c r="N395" s="8">
        <f>M395/L395</f>
        <v>0</v>
      </c>
    </row>
    <row r="396" spans="1:14" x14ac:dyDescent="0.3">
      <c r="A396" s="5" t="s">
        <v>31</v>
      </c>
      <c r="B396" s="5" t="s">
        <v>719</v>
      </c>
      <c r="C396" s="5" t="s">
        <v>272</v>
      </c>
      <c r="D396" s="5" t="s">
        <v>83</v>
      </c>
      <c r="E396" s="6">
        <v>110.89130434782609</v>
      </c>
      <c r="F396" s="6">
        <v>58.652173913043477</v>
      </c>
      <c r="G396" s="6">
        <v>1.1630434782608696</v>
      </c>
      <c r="H396" s="8">
        <f>G396/F396</f>
        <v>1.9829503335804299E-2</v>
      </c>
      <c r="I396" s="6">
        <v>79.907500000000013</v>
      </c>
      <c r="J396" s="6">
        <v>35.402173913043477</v>
      </c>
      <c r="K396" s="8">
        <f>J396/I396</f>
        <v>0.44303943826353559</v>
      </c>
      <c r="L396" s="6">
        <v>203.93978260869565</v>
      </c>
      <c r="M396" s="6">
        <v>13.503913043478262</v>
      </c>
      <c r="N396" s="8">
        <f>M396/L396</f>
        <v>6.6215197793892705E-2</v>
      </c>
    </row>
    <row r="397" spans="1:14" x14ac:dyDescent="0.3">
      <c r="A397" s="5" t="s">
        <v>31</v>
      </c>
      <c r="B397" s="5" t="s">
        <v>720</v>
      </c>
      <c r="C397" s="5" t="s">
        <v>721</v>
      </c>
      <c r="D397" s="5" t="s">
        <v>102</v>
      </c>
      <c r="E397" s="6">
        <v>83.445652173913047</v>
      </c>
      <c r="F397" s="6">
        <v>49.094565217391313</v>
      </c>
      <c r="G397" s="6">
        <v>0</v>
      </c>
      <c r="H397" s="8">
        <f>G397/F397</f>
        <v>0</v>
      </c>
      <c r="I397" s="6">
        <v>106.49249999999999</v>
      </c>
      <c r="J397" s="6">
        <v>0</v>
      </c>
      <c r="K397" s="8">
        <f>J397/I397</f>
        <v>0</v>
      </c>
      <c r="L397" s="6">
        <v>276.7333695652174</v>
      </c>
      <c r="M397" s="6">
        <v>0</v>
      </c>
      <c r="N397" s="8">
        <f>M397/L397</f>
        <v>0</v>
      </c>
    </row>
    <row r="398" spans="1:14" x14ac:dyDescent="0.3">
      <c r="A398" s="5" t="s">
        <v>31</v>
      </c>
      <c r="B398" s="5" t="s">
        <v>722</v>
      </c>
      <c r="C398" s="5" t="s">
        <v>723</v>
      </c>
      <c r="D398" s="5" t="s">
        <v>151</v>
      </c>
      <c r="E398" s="6">
        <v>54.413043478260867</v>
      </c>
      <c r="F398" s="6">
        <v>26.413043478260871</v>
      </c>
      <c r="G398" s="6">
        <v>0</v>
      </c>
      <c r="H398" s="8">
        <f>G398/F398</f>
        <v>0</v>
      </c>
      <c r="I398" s="6">
        <v>54.538043478260867</v>
      </c>
      <c r="J398" s="6">
        <v>8.6956521739130432E-2</v>
      </c>
      <c r="K398" s="8">
        <f>J398/I398</f>
        <v>1.5944195316392627E-3</v>
      </c>
      <c r="L398" s="6">
        <v>150.91576086956522</v>
      </c>
      <c r="M398" s="6">
        <v>0.17391304347826086</v>
      </c>
      <c r="N398" s="8">
        <f>M398/L398</f>
        <v>1.1523848965554495E-3</v>
      </c>
    </row>
    <row r="399" spans="1:14" x14ac:dyDescent="0.3">
      <c r="A399" s="5" t="s">
        <v>31</v>
      </c>
      <c r="B399" s="5" t="s">
        <v>724</v>
      </c>
      <c r="C399" s="5" t="s">
        <v>537</v>
      </c>
      <c r="D399" s="5" t="s">
        <v>35</v>
      </c>
      <c r="E399" s="6">
        <v>93.739130434782609</v>
      </c>
      <c r="F399" s="6">
        <v>57.788043478260889</v>
      </c>
      <c r="G399" s="6">
        <v>0</v>
      </c>
      <c r="H399" s="8">
        <f>G399/F399</f>
        <v>0</v>
      </c>
      <c r="I399" s="6">
        <v>162.9266304347826</v>
      </c>
      <c r="J399" s="6">
        <v>0</v>
      </c>
      <c r="K399" s="8">
        <f>J399/I399</f>
        <v>0</v>
      </c>
      <c r="L399" s="6">
        <v>349.30978260869563</v>
      </c>
      <c r="M399" s="6">
        <v>0</v>
      </c>
      <c r="N399" s="8">
        <f>M399/L399</f>
        <v>0</v>
      </c>
    </row>
    <row r="400" spans="1:14" x14ac:dyDescent="0.3">
      <c r="A400" s="5" t="s">
        <v>31</v>
      </c>
      <c r="B400" s="5" t="s">
        <v>725</v>
      </c>
      <c r="C400" s="5" t="s">
        <v>150</v>
      </c>
      <c r="D400" s="5" t="s">
        <v>151</v>
      </c>
      <c r="E400" s="6">
        <v>75.445652173913047</v>
      </c>
      <c r="F400" s="6">
        <v>30.559565217391306</v>
      </c>
      <c r="G400" s="6">
        <v>2.4782608695652173</v>
      </c>
      <c r="H400" s="8">
        <f>G400/F400</f>
        <v>8.1096077510777229E-2</v>
      </c>
      <c r="I400" s="6">
        <v>105.6833695652174</v>
      </c>
      <c r="J400" s="6">
        <v>29.217391304347824</v>
      </c>
      <c r="K400" s="8">
        <f>J400/I400</f>
        <v>0.27646157975988567</v>
      </c>
      <c r="L400" s="6">
        <v>182.87402173913043</v>
      </c>
      <c r="M400" s="6">
        <v>37.258586956521746</v>
      </c>
      <c r="N400" s="8">
        <f>M400/L400</f>
        <v>0.2037390909993278</v>
      </c>
    </row>
    <row r="401" spans="1:14" x14ac:dyDescent="0.3">
      <c r="A401" s="5" t="s">
        <v>31</v>
      </c>
      <c r="B401" s="5" t="s">
        <v>726</v>
      </c>
      <c r="C401" s="5" t="s">
        <v>500</v>
      </c>
      <c r="D401" s="5" t="s">
        <v>66</v>
      </c>
      <c r="E401" s="6">
        <v>114.02173913043478</v>
      </c>
      <c r="F401" s="6">
        <v>51.355978260869563</v>
      </c>
      <c r="G401" s="6">
        <v>0</v>
      </c>
      <c r="H401" s="8">
        <f>G401/F401</f>
        <v>0</v>
      </c>
      <c r="I401" s="6">
        <v>90.287934782608673</v>
      </c>
      <c r="J401" s="6">
        <v>2.4565217391304346</v>
      </c>
      <c r="K401" s="8">
        <f>J401/I401</f>
        <v>2.7207641254007413E-2</v>
      </c>
      <c r="L401" s="6">
        <v>274.75423913043477</v>
      </c>
      <c r="M401" s="6">
        <v>58.206195652173925</v>
      </c>
      <c r="N401" s="8">
        <f>M401/L401</f>
        <v>0.21184821692429484</v>
      </c>
    </row>
    <row r="402" spans="1:14" x14ac:dyDescent="0.3">
      <c r="A402" s="5" t="s">
        <v>31</v>
      </c>
      <c r="B402" s="5" t="s">
        <v>727</v>
      </c>
      <c r="C402" s="5" t="s">
        <v>728</v>
      </c>
      <c r="D402" s="5" t="s">
        <v>223</v>
      </c>
      <c r="E402" s="6">
        <v>48.804347826086953</v>
      </c>
      <c r="F402" s="6">
        <v>32.614130434782609</v>
      </c>
      <c r="G402" s="6">
        <v>0</v>
      </c>
      <c r="H402" s="8">
        <f>G402/F402</f>
        <v>0</v>
      </c>
      <c r="I402" s="6">
        <v>21.96445652173913</v>
      </c>
      <c r="J402" s="6">
        <v>0.25</v>
      </c>
      <c r="K402" s="8">
        <f>J402/I402</f>
        <v>1.1382025307685836E-2</v>
      </c>
      <c r="L402" s="6">
        <v>114.05163043478261</v>
      </c>
      <c r="M402" s="6">
        <v>0</v>
      </c>
      <c r="N402" s="8">
        <f>M402/L402</f>
        <v>0</v>
      </c>
    </row>
    <row r="403" spans="1:14" x14ac:dyDescent="0.3">
      <c r="A403" s="5" t="s">
        <v>31</v>
      </c>
      <c r="B403" s="5" t="s">
        <v>729</v>
      </c>
      <c r="C403" s="5" t="s">
        <v>730</v>
      </c>
      <c r="D403" s="5" t="s">
        <v>666</v>
      </c>
      <c r="E403" s="6">
        <v>113.66304347826087</v>
      </c>
      <c r="F403" s="6">
        <v>56.685000000000002</v>
      </c>
      <c r="G403" s="6">
        <v>0</v>
      </c>
      <c r="H403" s="8">
        <f>G403/F403</f>
        <v>0</v>
      </c>
      <c r="I403" s="6">
        <v>108.45913043478261</v>
      </c>
      <c r="J403" s="6">
        <v>3.6195652173913042</v>
      </c>
      <c r="K403" s="8">
        <f>J403/I403</f>
        <v>3.3372618818549159E-2</v>
      </c>
      <c r="L403" s="6">
        <v>262.73923913043478</v>
      </c>
      <c r="M403" s="6">
        <v>56.453804347826086</v>
      </c>
      <c r="N403" s="8">
        <f>M403/L403</f>
        <v>0.21486628542682218</v>
      </c>
    </row>
    <row r="404" spans="1:14" x14ac:dyDescent="0.3">
      <c r="A404" s="5" t="s">
        <v>31</v>
      </c>
      <c r="B404" s="5" t="s">
        <v>731</v>
      </c>
      <c r="C404" s="5" t="s">
        <v>622</v>
      </c>
      <c r="D404" s="5" t="s">
        <v>59</v>
      </c>
      <c r="E404" s="6">
        <v>251.95652173913044</v>
      </c>
      <c r="F404" s="6">
        <v>53.451086956521742</v>
      </c>
      <c r="G404" s="6">
        <v>0</v>
      </c>
      <c r="H404" s="8">
        <f>G404/F404</f>
        <v>0</v>
      </c>
      <c r="I404" s="6">
        <v>203.93478260869566</v>
      </c>
      <c r="J404" s="6">
        <v>0</v>
      </c>
      <c r="K404" s="8">
        <f>J404/I404</f>
        <v>0</v>
      </c>
      <c r="L404" s="6">
        <v>512.41304347826087</v>
      </c>
      <c r="M404" s="6">
        <v>0</v>
      </c>
      <c r="N404" s="8">
        <f>M404/L404</f>
        <v>0</v>
      </c>
    </row>
    <row r="405" spans="1:14" x14ac:dyDescent="0.3">
      <c r="A405" s="5" t="s">
        <v>31</v>
      </c>
      <c r="B405" s="5" t="s">
        <v>732</v>
      </c>
      <c r="C405" s="5" t="s">
        <v>733</v>
      </c>
      <c r="D405" s="5" t="s">
        <v>245</v>
      </c>
      <c r="E405" s="6">
        <v>155.5</v>
      </c>
      <c r="F405" s="6">
        <v>44.972826086956523</v>
      </c>
      <c r="G405" s="6">
        <v>5.9239130434782608</v>
      </c>
      <c r="H405" s="8">
        <f>G405/F405</f>
        <v>0.13172205438066464</v>
      </c>
      <c r="I405" s="6">
        <v>124.67663043478261</v>
      </c>
      <c r="J405" s="6">
        <v>18.673913043478262</v>
      </c>
      <c r="K405" s="8">
        <f>J405/I405</f>
        <v>0.14977877552799634</v>
      </c>
      <c r="L405" s="6">
        <v>301.93206521739131</v>
      </c>
      <c r="M405" s="6">
        <v>29.478260869565219</v>
      </c>
      <c r="N405" s="8">
        <f>M405/L405</f>
        <v>9.7632097632097639E-2</v>
      </c>
    </row>
    <row r="406" spans="1:14" x14ac:dyDescent="0.3">
      <c r="A406" s="5" t="s">
        <v>31</v>
      </c>
      <c r="B406" s="5" t="s">
        <v>734</v>
      </c>
      <c r="C406" s="5" t="s">
        <v>735</v>
      </c>
      <c r="D406" s="5" t="s">
        <v>59</v>
      </c>
      <c r="E406" s="6">
        <v>101.69565217391305</v>
      </c>
      <c r="F406" s="6">
        <v>38.364130434782609</v>
      </c>
      <c r="G406" s="6">
        <v>0</v>
      </c>
      <c r="H406" s="8">
        <f>G406/F406</f>
        <v>0</v>
      </c>
      <c r="I406" s="6">
        <v>77.921195652173907</v>
      </c>
      <c r="J406" s="6">
        <v>0</v>
      </c>
      <c r="K406" s="8">
        <f>J406/I406</f>
        <v>0</v>
      </c>
      <c r="L406" s="6">
        <v>194.17391304347825</v>
      </c>
      <c r="M406" s="6">
        <v>0</v>
      </c>
      <c r="N406" s="8">
        <f>M406/L406</f>
        <v>0</v>
      </c>
    </row>
    <row r="407" spans="1:14" x14ac:dyDescent="0.3">
      <c r="A407" s="5" t="s">
        <v>31</v>
      </c>
      <c r="B407" s="5" t="s">
        <v>736</v>
      </c>
      <c r="C407" s="5" t="s">
        <v>62</v>
      </c>
      <c r="D407" s="5" t="s">
        <v>52</v>
      </c>
      <c r="E407" s="6">
        <v>156.56521739130434</v>
      </c>
      <c r="F407" s="6">
        <v>41.36847826086958</v>
      </c>
      <c r="G407" s="6">
        <v>1.1956521739130435</v>
      </c>
      <c r="H407" s="8">
        <f>G407/F407</f>
        <v>2.8902493496938953E-2</v>
      </c>
      <c r="I407" s="6">
        <v>170.49804347826088</v>
      </c>
      <c r="J407" s="6">
        <v>36.804347826086953</v>
      </c>
      <c r="K407" s="8">
        <f>J407/I407</f>
        <v>0.21586375465229102</v>
      </c>
      <c r="L407" s="6">
        <v>418.67054347826087</v>
      </c>
      <c r="M407" s="6">
        <v>85.998913043478254</v>
      </c>
      <c r="N407" s="8">
        <f>M407/L407</f>
        <v>0.20540951443349795</v>
      </c>
    </row>
    <row r="408" spans="1:14" x14ac:dyDescent="0.3">
      <c r="A408" s="5" t="s">
        <v>31</v>
      </c>
      <c r="B408" s="5" t="s">
        <v>737</v>
      </c>
      <c r="C408" s="5" t="s">
        <v>738</v>
      </c>
      <c r="D408" s="5" t="s">
        <v>666</v>
      </c>
      <c r="E408" s="6">
        <v>211.41304347826087</v>
      </c>
      <c r="F408" s="6">
        <v>42.894021739130437</v>
      </c>
      <c r="G408" s="6">
        <v>9.4021739130434785</v>
      </c>
      <c r="H408" s="8">
        <f>G408/F408</f>
        <v>0.21919543870763383</v>
      </c>
      <c r="I408" s="6">
        <v>175.18847826086957</v>
      </c>
      <c r="J408" s="6">
        <v>51</v>
      </c>
      <c r="K408" s="8">
        <f>J408/I408</f>
        <v>0.29111503511125286</v>
      </c>
      <c r="L408" s="6">
        <v>391.31793478260869</v>
      </c>
      <c r="M408" s="6">
        <v>58.953804347826086</v>
      </c>
      <c r="N408" s="8">
        <f>M408/L408</f>
        <v>0.15065449116350127</v>
      </c>
    </row>
    <row r="409" spans="1:14" x14ac:dyDescent="0.3">
      <c r="A409" s="5" t="s">
        <v>31</v>
      </c>
      <c r="B409" s="5" t="s">
        <v>739</v>
      </c>
      <c r="C409" s="5" t="s">
        <v>740</v>
      </c>
      <c r="D409" s="5" t="s">
        <v>35</v>
      </c>
      <c r="E409" s="6">
        <v>48.260869565217391</v>
      </c>
      <c r="F409" s="6">
        <v>17.080000000000005</v>
      </c>
      <c r="G409" s="6">
        <v>0.2608695652173913</v>
      </c>
      <c r="H409" s="8">
        <f>G409/F409</f>
        <v>1.527339374809082E-2</v>
      </c>
      <c r="I409" s="6">
        <v>35.876630434782605</v>
      </c>
      <c r="J409" s="6">
        <v>2.75</v>
      </c>
      <c r="K409" s="8">
        <f>J409/I409</f>
        <v>7.6651568630421288E-2</v>
      </c>
      <c r="L409" s="6">
        <v>115.77</v>
      </c>
      <c r="M409" s="6">
        <v>8.0652173913043477</v>
      </c>
      <c r="N409" s="8">
        <f>M409/L409</f>
        <v>6.9665866729760287E-2</v>
      </c>
    </row>
    <row r="410" spans="1:14" x14ac:dyDescent="0.3">
      <c r="A410" s="5" t="s">
        <v>31</v>
      </c>
      <c r="B410" s="5" t="s">
        <v>741</v>
      </c>
      <c r="C410" s="5" t="s">
        <v>82</v>
      </c>
      <c r="D410" s="5" t="s">
        <v>83</v>
      </c>
      <c r="E410" s="6">
        <v>105.06521739130434</v>
      </c>
      <c r="F410" s="6">
        <v>62.030869565217394</v>
      </c>
      <c r="G410" s="6">
        <v>6.2391304347826084</v>
      </c>
      <c r="H410" s="8">
        <f>G410/F410</f>
        <v>0.10058105711742399</v>
      </c>
      <c r="I410" s="6">
        <v>64.124347826086961</v>
      </c>
      <c r="J410" s="6">
        <v>23.673913043478262</v>
      </c>
      <c r="K410" s="8">
        <f>J410/I410</f>
        <v>0.36918758390626905</v>
      </c>
      <c r="L410" s="6">
        <v>198.65021739130435</v>
      </c>
      <c r="M410" s="6">
        <v>22.753478260869564</v>
      </c>
      <c r="N410" s="8">
        <f>M410/L410</f>
        <v>0.11454041460246379</v>
      </c>
    </row>
    <row r="411" spans="1:14" x14ac:dyDescent="0.3">
      <c r="A411" s="5" t="s">
        <v>31</v>
      </c>
      <c r="B411" s="5" t="s">
        <v>742</v>
      </c>
      <c r="C411" s="5" t="s">
        <v>237</v>
      </c>
      <c r="D411" s="5" t="s">
        <v>238</v>
      </c>
      <c r="E411" s="6">
        <v>117.27173913043478</v>
      </c>
      <c r="F411" s="6">
        <v>71.035326086956516</v>
      </c>
      <c r="G411" s="6">
        <v>0</v>
      </c>
      <c r="H411" s="8">
        <f>G411/F411</f>
        <v>0</v>
      </c>
      <c r="I411" s="6">
        <v>111.97706521739131</v>
      </c>
      <c r="J411" s="6">
        <v>6.2608695652173916</v>
      </c>
      <c r="K411" s="8">
        <f>J411/I411</f>
        <v>5.5912070503567793E-2</v>
      </c>
      <c r="L411" s="6">
        <v>272.98173913043479</v>
      </c>
      <c r="M411" s="6">
        <v>0.25271739130434784</v>
      </c>
      <c r="N411" s="8">
        <f>M411/L411</f>
        <v>9.2576665424347543E-4</v>
      </c>
    </row>
    <row r="412" spans="1:14" x14ac:dyDescent="0.3">
      <c r="A412" s="5" t="s">
        <v>31</v>
      </c>
      <c r="B412" s="5" t="s">
        <v>743</v>
      </c>
      <c r="C412" s="5" t="s">
        <v>744</v>
      </c>
      <c r="D412" s="5" t="s">
        <v>314</v>
      </c>
      <c r="E412" s="6">
        <v>66.217391304347828</v>
      </c>
      <c r="F412" s="6">
        <v>24.872282608695652</v>
      </c>
      <c r="G412" s="6">
        <v>8.0652173913043477</v>
      </c>
      <c r="H412" s="8">
        <f>G412/F412</f>
        <v>0.32426526821807056</v>
      </c>
      <c r="I412" s="6">
        <v>56.095434782608706</v>
      </c>
      <c r="J412" s="6">
        <v>0</v>
      </c>
      <c r="K412" s="8">
        <f>J412/I412</f>
        <v>0</v>
      </c>
      <c r="L412" s="6">
        <v>112.37228260869566</v>
      </c>
      <c r="M412" s="6">
        <v>0</v>
      </c>
      <c r="N412" s="8">
        <f>M412/L412</f>
        <v>0</v>
      </c>
    </row>
    <row r="413" spans="1:14" x14ac:dyDescent="0.3">
      <c r="A413" s="5" t="s">
        <v>31</v>
      </c>
      <c r="B413" s="5" t="s">
        <v>745</v>
      </c>
      <c r="C413" s="5" t="s">
        <v>746</v>
      </c>
      <c r="D413" s="5" t="s">
        <v>599</v>
      </c>
      <c r="E413" s="6">
        <v>121.15217391304348</v>
      </c>
      <c r="F413" s="6">
        <v>88.483369565217401</v>
      </c>
      <c r="G413" s="6">
        <v>19.347826086956523</v>
      </c>
      <c r="H413" s="8">
        <f>G413/F413</f>
        <v>0.21866059330726603</v>
      </c>
      <c r="I413" s="6">
        <v>126.30923913043479</v>
      </c>
      <c r="J413" s="6">
        <v>0</v>
      </c>
      <c r="K413" s="8">
        <f>J413/I413</f>
        <v>0</v>
      </c>
      <c r="L413" s="6">
        <v>286.04663043478263</v>
      </c>
      <c r="M413" s="6">
        <v>0</v>
      </c>
      <c r="N413" s="8">
        <f>M413/L413</f>
        <v>0</v>
      </c>
    </row>
    <row r="414" spans="1:14" x14ac:dyDescent="0.3">
      <c r="A414" s="5" t="s">
        <v>31</v>
      </c>
      <c r="B414" s="5" t="s">
        <v>747</v>
      </c>
      <c r="C414" s="5" t="s">
        <v>748</v>
      </c>
      <c r="D414" s="5" t="s">
        <v>125</v>
      </c>
      <c r="E414" s="6">
        <v>101.73913043478261</v>
      </c>
      <c r="F414" s="6">
        <v>77.121413043478256</v>
      </c>
      <c r="G414" s="6">
        <v>4.0869565217391308</v>
      </c>
      <c r="H414" s="8">
        <f>G414/F414</f>
        <v>5.2993797188791818E-2</v>
      </c>
      <c r="I414" s="6">
        <v>60.918586956521743</v>
      </c>
      <c r="J414" s="6">
        <v>32.771739130434781</v>
      </c>
      <c r="K414" s="8">
        <f>J414/I414</f>
        <v>0.53795960753036387</v>
      </c>
      <c r="L414" s="6">
        <v>177.4266304347826</v>
      </c>
      <c r="M414" s="6">
        <v>15.076086956521738</v>
      </c>
      <c r="N414" s="8">
        <f>M414/L414</f>
        <v>8.497082382491232E-2</v>
      </c>
    </row>
    <row r="415" spans="1:14" x14ac:dyDescent="0.3">
      <c r="A415" s="5" t="s">
        <v>31</v>
      </c>
      <c r="B415" s="5" t="s">
        <v>749</v>
      </c>
      <c r="C415" s="5" t="s">
        <v>750</v>
      </c>
      <c r="D415" s="5" t="s">
        <v>102</v>
      </c>
      <c r="E415" s="6">
        <v>82.097826086956516</v>
      </c>
      <c r="F415" s="6">
        <v>58.458478260869569</v>
      </c>
      <c r="G415" s="6">
        <v>0.66304347826086951</v>
      </c>
      <c r="H415" s="8">
        <f>G415/F415</f>
        <v>1.1342126890509428E-2</v>
      </c>
      <c r="I415" s="6">
        <v>65.875543478260852</v>
      </c>
      <c r="J415" s="6">
        <v>14.923913043478262</v>
      </c>
      <c r="K415" s="8">
        <f>J415/I415</f>
        <v>0.22654709556063402</v>
      </c>
      <c r="L415" s="6">
        <v>155.52576086956523</v>
      </c>
      <c r="M415" s="6">
        <v>26.60847826086956</v>
      </c>
      <c r="N415" s="8">
        <f>M415/L415</f>
        <v>0.17108727269423415</v>
      </c>
    </row>
    <row r="416" spans="1:14" x14ac:dyDescent="0.3">
      <c r="A416" s="5" t="s">
        <v>31</v>
      </c>
      <c r="B416" s="5" t="s">
        <v>751</v>
      </c>
      <c r="C416" s="5" t="s">
        <v>365</v>
      </c>
      <c r="D416" s="5" t="s">
        <v>71</v>
      </c>
      <c r="E416" s="6">
        <v>357.29347826086956</v>
      </c>
      <c r="F416" s="6">
        <v>167.05195652173913</v>
      </c>
      <c r="G416" s="6">
        <v>0</v>
      </c>
      <c r="H416" s="8">
        <f>G416/F416</f>
        <v>0</v>
      </c>
      <c r="I416" s="6">
        <v>207.99108695652174</v>
      </c>
      <c r="J416" s="6">
        <v>0</v>
      </c>
      <c r="K416" s="8">
        <f>J416/I416</f>
        <v>0</v>
      </c>
      <c r="L416" s="6">
        <v>781.0767391304347</v>
      </c>
      <c r="M416" s="6">
        <v>0</v>
      </c>
      <c r="N416" s="8">
        <f>M416/L416</f>
        <v>0</v>
      </c>
    </row>
    <row r="417" spans="1:14" x14ac:dyDescent="0.3">
      <c r="A417" s="5" t="s">
        <v>31</v>
      </c>
      <c r="B417" s="5" t="s">
        <v>752</v>
      </c>
      <c r="C417" s="5" t="s">
        <v>385</v>
      </c>
      <c r="D417" s="5" t="s">
        <v>151</v>
      </c>
      <c r="E417" s="6">
        <v>85.489130434782609</v>
      </c>
      <c r="F417" s="6">
        <v>23.576086956521738</v>
      </c>
      <c r="G417" s="6">
        <v>0</v>
      </c>
      <c r="H417" s="8">
        <f>G417/F417</f>
        <v>0</v>
      </c>
      <c r="I417" s="6">
        <v>88.665760869565219</v>
      </c>
      <c r="J417" s="6">
        <v>0</v>
      </c>
      <c r="K417" s="8">
        <f>J417/I417</f>
        <v>0</v>
      </c>
      <c r="L417" s="6">
        <v>166.44565217391303</v>
      </c>
      <c r="M417" s="6">
        <v>0</v>
      </c>
      <c r="N417" s="8">
        <f>M417/L417</f>
        <v>0</v>
      </c>
    </row>
    <row r="418" spans="1:14" x14ac:dyDescent="0.3">
      <c r="A418" s="5" t="s">
        <v>31</v>
      </c>
      <c r="B418" s="5" t="s">
        <v>753</v>
      </c>
      <c r="C418" s="5" t="s">
        <v>754</v>
      </c>
      <c r="D418" s="5" t="s">
        <v>35</v>
      </c>
      <c r="E418" s="6">
        <v>110.28260869565217</v>
      </c>
      <c r="F418" s="6">
        <v>33.433804347826069</v>
      </c>
      <c r="G418" s="6">
        <v>3.9891304347826089</v>
      </c>
      <c r="H418" s="8">
        <f>G418/F418</f>
        <v>0.11931428422808217</v>
      </c>
      <c r="I418" s="6">
        <v>119.0078260869565</v>
      </c>
      <c r="J418" s="6">
        <v>26.739130434782609</v>
      </c>
      <c r="K418" s="8">
        <f>J418/I418</f>
        <v>0.2246837986540893</v>
      </c>
      <c r="L418" s="6">
        <v>238.57391304347826</v>
      </c>
      <c r="M418" s="6">
        <v>5.2557608695652194</v>
      </c>
      <c r="N418" s="8">
        <f>M418/L418</f>
        <v>2.2029905962968371E-2</v>
      </c>
    </row>
    <row r="419" spans="1:14" x14ac:dyDescent="0.3">
      <c r="A419" s="5" t="s">
        <v>31</v>
      </c>
      <c r="B419" s="5" t="s">
        <v>755</v>
      </c>
      <c r="C419" s="5" t="s">
        <v>261</v>
      </c>
      <c r="D419" s="5" t="s">
        <v>262</v>
      </c>
      <c r="E419" s="6">
        <v>59.043478260869563</v>
      </c>
      <c r="F419" s="6">
        <v>33.236413043478265</v>
      </c>
      <c r="G419" s="6">
        <v>0</v>
      </c>
      <c r="H419" s="8">
        <f>G419/F419</f>
        <v>0</v>
      </c>
      <c r="I419" s="6">
        <v>54.544565217391316</v>
      </c>
      <c r="J419" s="6">
        <v>0</v>
      </c>
      <c r="K419" s="8">
        <f>J419/I419</f>
        <v>0</v>
      </c>
      <c r="L419" s="6">
        <v>123.3141304347826</v>
      </c>
      <c r="M419" s="6">
        <v>0</v>
      </c>
      <c r="N419" s="8">
        <f>M419/L419</f>
        <v>0</v>
      </c>
    </row>
    <row r="420" spans="1:14" x14ac:dyDescent="0.3">
      <c r="A420" s="5" t="s">
        <v>31</v>
      </c>
      <c r="B420" s="5" t="s">
        <v>756</v>
      </c>
      <c r="C420" s="5" t="s">
        <v>757</v>
      </c>
      <c r="D420" s="5" t="s">
        <v>32</v>
      </c>
      <c r="E420" s="6">
        <v>89.271739130434781</v>
      </c>
      <c r="F420" s="6">
        <v>58.351630434782621</v>
      </c>
      <c r="G420" s="6">
        <v>6.6195652173913047</v>
      </c>
      <c r="H420" s="8">
        <f>G420/F420</f>
        <v>0.11344267791779596</v>
      </c>
      <c r="I420" s="6">
        <v>65.327065217391322</v>
      </c>
      <c r="J420" s="6">
        <v>7.0108695652173916</v>
      </c>
      <c r="K420" s="8">
        <f>J420/I420</f>
        <v>0.10731952433324624</v>
      </c>
      <c r="L420" s="6">
        <v>156.17260869565217</v>
      </c>
      <c r="M420" s="6">
        <v>13.845326086956524</v>
      </c>
      <c r="N420" s="8">
        <f>M420/L420</f>
        <v>8.8653997667018397E-2</v>
      </c>
    </row>
    <row r="421" spans="1:14" x14ac:dyDescent="0.3">
      <c r="A421" s="5" t="s">
        <v>31</v>
      </c>
      <c r="B421" s="5" t="s">
        <v>758</v>
      </c>
      <c r="C421" s="5" t="s">
        <v>759</v>
      </c>
      <c r="D421" s="5" t="s">
        <v>83</v>
      </c>
      <c r="E421" s="6">
        <v>51.804347826086953</v>
      </c>
      <c r="F421" s="6">
        <v>47.423913043478279</v>
      </c>
      <c r="G421" s="6">
        <v>17.543478260869566</v>
      </c>
      <c r="H421" s="8">
        <f>G421/F421</f>
        <v>0.36992894797157905</v>
      </c>
      <c r="I421" s="6">
        <v>20.791195652173911</v>
      </c>
      <c r="J421" s="6">
        <v>4.6086956521739131</v>
      </c>
      <c r="K421" s="8">
        <f>J421/I421</f>
        <v>0.22166573434616452</v>
      </c>
      <c r="L421" s="6">
        <v>98.139021739130442</v>
      </c>
      <c r="M421" s="6">
        <v>0.79119565217391297</v>
      </c>
      <c r="N421" s="8">
        <f>M421/L421</f>
        <v>8.0619883727498353E-3</v>
      </c>
    </row>
    <row r="422" spans="1:14" x14ac:dyDescent="0.3">
      <c r="A422" s="5" t="s">
        <v>31</v>
      </c>
      <c r="B422" s="5" t="s">
        <v>760</v>
      </c>
      <c r="C422" s="5" t="s">
        <v>421</v>
      </c>
      <c r="D422" s="5" t="s">
        <v>422</v>
      </c>
      <c r="E422" s="6">
        <v>55.576086956521742</v>
      </c>
      <c r="F422" s="6">
        <v>18.459239130434781</v>
      </c>
      <c r="G422" s="6">
        <v>3.6413043478260869</v>
      </c>
      <c r="H422" s="8">
        <f>G422/F422</f>
        <v>0.1972618872368615</v>
      </c>
      <c r="I422" s="6">
        <v>50.743695652173912</v>
      </c>
      <c r="J422" s="6">
        <v>12.239130434782609</v>
      </c>
      <c r="K422" s="8">
        <f>J422/I422</f>
        <v>0.24119509384331317</v>
      </c>
      <c r="L422" s="6">
        <v>96.291630434782604</v>
      </c>
      <c r="M422" s="6">
        <v>18.441086956521737</v>
      </c>
      <c r="N422" s="8">
        <f>M422/L422</f>
        <v>0.19151287472499187</v>
      </c>
    </row>
    <row r="423" spans="1:14" x14ac:dyDescent="0.3">
      <c r="A423" s="5" t="s">
        <v>31</v>
      </c>
      <c r="B423" s="5" t="s">
        <v>761</v>
      </c>
      <c r="C423" s="5" t="s">
        <v>723</v>
      </c>
      <c r="D423" s="5" t="s">
        <v>151</v>
      </c>
      <c r="E423" s="6">
        <v>643.35869565217388</v>
      </c>
      <c r="F423" s="6">
        <v>122.67663043478261</v>
      </c>
      <c r="G423" s="6">
        <v>0</v>
      </c>
      <c r="H423" s="8">
        <f>G423/F423</f>
        <v>0</v>
      </c>
      <c r="I423" s="6">
        <v>543.69336956521749</v>
      </c>
      <c r="J423" s="6">
        <v>33.989130434782609</v>
      </c>
      <c r="K423" s="8">
        <f>J423/I423</f>
        <v>6.251525646149253E-2</v>
      </c>
      <c r="L423" s="6">
        <v>1160.9603260869567</v>
      </c>
      <c r="M423" s="6">
        <v>8.1521739130434784E-2</v>
      </c>
      <c r="N423" s="8">
        <f>M423/L423</f>
        <v>7.0219229114577638E-5</v>
      </c>
    </row>
    <row r="424" spans="1:14" x14ac:dyDescent="0.3">
      <c r="A424" s="5" t="s">
        <v>31</v>
      </c>
      <c r="B424" s="5" t="s">
        <v>762</v>
      </c>
      <c r="C424" s="5" t="s">
        <v>763</v>
      </c>
      <c r="D424" s="5" t="s">
        <v>666</v>
      </c>
      <c r="E424" s="6">
        <v>103.8695652173913</v>
      </c>
      <c r="F424" s="6">
        <v>29.414565217391303</v>
      </c>
      <c r="G424" s="6">
        <v>1.4347826086956521</v>
      </c>
      <c r="H424" s="8">
        <f>G424/F424</f>
        <v>4.8777964185149326E-2</v>
      </c>
      <c r="I424" s="6">
        <v>111.49782608695651</v>
      </c>
      <c r="J424" s="6">
        <v>6.6956521739130439</v>
      </c>
      <c r="K424" s="8">
        <f>J424/I424</f>
        <v>6.0051862972567226E-2</v>
      </c>
      <c r="L424" s="6">
        <v>206.22282608695653</v>
      </c>
      <c r="M424" s="6">
        <v>13.502717391304348</v>
      </c>
      <c r="N424" s="8">
        <f>M424/L424</f>
        <v>6.5476347344841215E-2</v>
      </c>
    </row>
    <row r="425" spans="1:14" x14ac:dyDescent="0.3">
      <c r="A425" s="5" t="s">
        <v>31</v>
      </c>
      <c r="B425" s="5" t="s">
        <v>764</v>
      </c>
      <c r="C425" s="5" t="s">
        <v>504</v>
      </c>
      <c r="D425" s="5" t="s">
        <v>94</v>
      </c>
      <c r="E425" s="6">
        <v>94.489130434782609</v>
      </c>
      <c r="F425" s="6">
        <v>42.266304347826086</v>
      </c>
      <c r="G425" s="6">
        <v>0</v>
      </c>
      <c r="H425" s="8">
        <f>G425/F425</f>
        <v>0</v>
      </c>
      <c r="I425" s="6">
        <v>101.64945652173913</v>
      </c>
      <c r="J425" s="6">
        <v>0</v>
      </c>
      <c r="K425" s="8">
        <f>J425/I425</f>
        <v>0</v>
      </c>
      <c r="L425" s="6">
        <v>161.38608695652175</v>
      </c>
      <c r="M425" s="6">
        <v>0</v>
      </c>
      <c r="N425" s="8">
        <f>M425/L425</f>
        <v>0</v>
      </c>
    </row>
    <row r="426" spans="1:14" x14ac:dyDescent="0.3">
      <c r="A426" s="5" t="s">
        <v>31</v>
      </c>
      <c r="B426" s="5" t="s">
        <v>765</v>
      </c>
      <c r="C426" s="5" t="s">
        <v>665</v>
      </c>
      <c r="D426" s="5" t="s">
        <v>666</v>
      </c>
      <c r="E426" s="6">
        <v>65.956521739130437</v>
      </c>
      <c r="F426" s="6">
        <v>28.880434782608695</v>
      </c>
      <c r="G426" s="6">
        <v>0</v>
      </c>
      <c r="H426" s="8">
        <f>G426/F426</f>
        <v>0</v>
      </c>
      <c r="I426" s="6">
        <v>53.790760869565219</v>
      </c>
      <c r="J426" s="6">
        <v>4.9130434782608692</v>
      </c>
      <c r="K426" s="8">
        <f>J426/I426</f>
        <v>9.1336196009093193E-2</v>
      </c>
      <c r="L426" s="6">
        <v>119.7445652173913</v>
      </c>
      <c r="M426" s="6">
        <v>0</v>
      </c>
      <c r="N426" s="8">
        <f>M426/L426</f>
        <v>0</v>
      </c>
    </row>
    <row r="427" spans="1:14" x14ac:dyDescent="0.3">
      <c r="A427" s="5" t="s">
        <v>31</v>
      </c>
      <c r="B427" s="5" t="s">
        <v>766</v>
      </c>
      <c r="C427" s="5" t="s">
        <v>425</v>
      </c>
      <c r="D427" s="5" t="s">
        <v>125</v>
      </c>
      <c r="E427" s="6">
        <v>40</v>
      </c>
      <c r="F427" s="6">
        <v>21.089673913043477</v>
      </c>
      <c r="G427" s="6">
        <v>4.9130434782608692</v>
      </c>
      <c r="H427" s="8">
        <f>G427/F427</f>
        <v>0.23295967014559979</v>
      </c>
      <c r="I427" s="6">
        <v>27.173913043478262</v>
      </c>
      <c r="J427" s="6">
        <v>0.70652173913043481</v>
      </c>
      <c r="K427" s="8">
        <f>J427/I427</f>
        <v>2.5999999999999999E-2</v>
      </c>
      <c r="L427" s="6">
        <v>68.251086956521746</v>
      </c>
      <c r="M427" s="6">
        <v>14.872282608695652</v>
      </c>
      <c r="N427" s="8">
        <f>M427/L427</f>
        <v>0.21790543230717777</v>
      </c>
    </row>
    <row r="428" spans="1:14" x14ac:dyDescent="0.3">
      <c r="A428" s="5" t="s">
        <v>31</v>
      </c>
      <c r="B428" s="5" t="s">
        <v>767</v>
      </c>
      <c r="C428" s="5" t="s">
        <v>768</v>
      </c>
      <c r="D428" s="5" t="s">
        <v>83</v>
      </c>
      <c r="E428" s="6">
        <v>72.184782608695656</v>
      </c>
      <c r="F428" s="6">
        <v>36.429347826086953</v>
      </c>
      <c r="G428" s="6">
        <v>2.3043478260869565</v>
      </c>
      <c r="H428" s="8">
        <f>G428/F428</f>
        <v>6.3255258839325687E-2</v>
      </c>
      <c r="I428" s="6">
        <v>45.029891304347828</v>
      </c>
      <c r="J428" s="6">
        <v>7.6304347826086953</v>
      </c>
      <c r="K428" s="8">
        <f>J428/I428</f>
        <v>0.16945265825840322</v>
      </c>
      <c r="L428" s="6">
        <v>139.89130434782609</v>
      </c>
      <c r="M428" s="6">
        <v>9.4375</v>
      </c>
      <c r="N428" s="8">
        <f>M428/L428</f>
        <v>6.7463092463092456E-2</v>
      </c>
    </row>
    <row r="429" spans="1:14" x14ac:dyDescent="0.3">
      <c r="A429" s="5" t="s">
        <v>31</v>
      </c>
      <c r="B429" s="5" t="s">
        <v>769</v>
      </c>
      <c r="C429" s="5" t="s">
        <v>104</v>
      </c>
      <c r="D429" s="5" t="s">
        <v>105</v>
      </c>
      <c r="E429" s="6">
        <v>125.69565217391305</v>
      </c>
      <c r="F429" s="6">
        <v>72.222826086956516</v>
      </c>
      <c r="G429" s="6">
        <v>0</v>
      </c>
      <c r="H429" s="8">
        <f>G429/F429</f>
        <v>0</v>
      </c>
      <c r="I429" s="6">
        <v>105.14673913043478</v>
      </c>
      <c r="J429" s="6">
        <v>0</v>
      </c>
      <c r="K429" s="8">
        <f>J429/I429</f>
        <v>0</v>
      </c>
      <c r="L429" s="6">
        <v>271.00543478260869</v>
      </c>
      <c r="M429" s="6">
        <v>4.0380434782608692</v>
      </c>
      <c r="N429" s="8">
        <f>M429/L429</f>
        <v>1.4900230622681239E-2</v>
      </c>
    </row>
    <row r="430" spans="1:14" x14ac:dyDescent="0.3">
      <c r="A430" s="5" t="s">
        <v>31</v>
      </c>
      <c r="B430" s="5" t="s">
        <v>770</v>
      </c>
      <c r="C430" s="5" t="s">
        <v>771</v>
      </c>
      <c r="D430" s="5" t="s">
        <v>215</v>
      </c>
      <c r="E430" s="6">
        <v>98.945652173913047</v>
      </c>
      <c r="F430" s="6">
        <v>67.451086956521735</v>
      </c>
      <c r="G430" s="6">
        <v>0</v>
      </c>
      <c r="H430" s="8">
        <f>G430/F430</f>
        <v>0</v>
      </c>
      <c r="I430" s="6">
        <v>76.1875</v>
      </c>
      <c r="J430" s="6">
        <v>0</v>
      </c>
      <c r="K430" s="8">
        <f>J430/I430</f>
        <v>0</v>
      </c>
      <c r="L430" s="6">
        <v>213.70923913043478</v>
      </c>
      <c r="M430" s="6">
        <v>0</v>
      </c>
      <c r="N430" s="8">
        <f>M430/L430</f>
        <v>0</v>
      </c>
    </row>
    <row r="431" spans="1:14" x14ac:dyDescent="0.3">
      <c r="A431" s="5" t="s">
        <v>31</v>
      </c>
      <c r="B431" s="5" t="s">
        <v>772</v>
      </c>
      <c r="C431" s="5" t="s">
        <v>773</v>
      </c>
      <c r="D431" s="5" t="s">
        <v>774</v>
      </c>
      <c r="E431" s="6">
        <v>130.38043478260869</v>
      </c>
      <c r="F431" s="6">
        <v>38.771739130434781</v>
      </c>
      <c r="G431" s="6">
        <v>0</v>
      </c>
      <c r="H431" s="8">
        <f>G431/F431</f>
        <v>0</v>
      </c>
      <c r="I431" s="6">
        <v>128.07271739130434</v>
      </c>
      <c r="J431" s="6">
        <v>2</v>
      </c>
      <c r="K431" s="8">
        <f>J431/I431</f>
        <v>1.5616128405313219E-2</v>
      </c>
      <c r="L431" s="6">
        <v>238.33804347826086</v>
      </c>
      <c r="M431" s="6">
        <v>8.7255434782608692</v>
      </c>
      <c r="N431" s="8">
        <f>M431/L431</f>
        <v>3.6609948419991697E-2</v>
      </c>
    </row>
    <row r="432" spans="1:14" x14ac:dyDescent="0.3">
      <c r="A432" s="5" t="s">
        <v>31</v>
      </c>
      <c r="B432" s="5" t="s">
        <v>775</v>
      </c>
      <c r="C432" s="5" t="s">
        <v>771</v>
      </c>
      <c r="D432" s="5" t="s">
        <v>215</v>
      </c>
      <c r="E432" s="6">
        <v>83.826086956521735</v>
      </c>
      <c r="F432" s="6">
        <v>28.682065217391305</v>
      </c>
      <c r="G432" s="6">
        <v>0</v>
      </c>
      <c r="H432" s="8">
        <f>G432/F432</f>
        <v>0</v>
      </c>
      <c r="I432" s="6">
        <v>75.983695652173907</v>
      </c>
      <c r="J432" s="6">
        <v>1</v>
      </c>
      <c r="K432" s="8">
        <f>J432/I432</f>
        <v>1.3160718117445106E-2</v>
      </c>
      <c r="L432" s="6">
        <v>145.94021739130434</v>
      </c>
      <c r="M432" s="6">
        <v>2.0217391304347827</v>
      </c>
      <c r="N432" s="8">
        <f>M432/L432</f>
        <v>1.3853200759691656E-2</v>
      </c>
    </row>
    <row r="433" spans="1:14" x14ac:dyDescent="0.3">
      <c r="A433" s="5" t="s">
        <v>31</v>
      </c>
      <c r="B433" s="5" t="s">
        <v>776</v>
      </c>
      <c r="C433" s="5" t="s">
        <v>385</v>
      </c>
      <c r="D433" s="5" t="s">
        <v>151</v>
      </c>
      <c r="E433" s="6">
        <v>162.11956521739131</v>
      </c>
      <c r="F433" s="6">
        <v>74.444239130434795</v>
      </c>
      <c r="G433" s="6">
        <v>0</v>
      </c>
      <c r="H433" s="8">
        <f>G433/F433</f>
        <v>0</v>
      </c>
      <c r="I433" s="6">
        <v>108.45913043478262</v>
      </c>
      <c r="J433" s="6">
        <v>0</v>
      </c>
      <c r="K433" s="8">
        <f>J433/I433</f>
        <v>0</v>
      </c>
      <c r="L433" s="6">
        <v>300.08521739130435</v>
      </c>
      <c r="M433" s="6">
        <v>0</v>
      </c>
      <c r="N433" s="8">
        <f>M433/L433</f>
        <v>0</v>
      </c>
    </row>
    <row r="434" spans="1:14" x14ac:dyDescent="0.3">
      <c r="A434" s="5" t="s">
        <v>31</v>
      </c>
      <c r="B434" s="5" t="s">
        <v>777</v>
      </c>
      <c r="C434" s="5" t="s">
        <v>440</v>
      </c>
      <c r="D434" s="5" t="s">
        <v>94</v>
      </c>
      <c r="E434" s="6">
        <v>107.05434782608695</v>
      </c>
      <c r="F434" s="6">
        <v>35.203913043478266</v>
      </c>
      <c r="G434" s="6">
        <v>7.1195652173913047</v>
      </c>
      <c r="H434" s="8">
        <f>G434/F434</f>
        <v>0.20223789351480193</v>
      </c>
      <c r="I434" s="6">
        <v>149.69402173913045</v>
      </c>
      <c r="J434" s="6">
        <v>35.913043478260867</v>
      </c>
      <c r="K434" s="8">
        <f>J434/I434</f>
        <v>0.23990967081401551</v>
      </c>
      <c r="L434" s="6">
        <v>216.21641304347827</v>
      </c>
      <c r="M434" s="6">
        <v>80.655760869565214</v>
      </c>
      <c r="N434" s="8">
        <f>M434/L434</f>
        <v>0.37303255444047351</v>
      </c>
    </row>
    <row r="435" spans="1:14" x14ac:dyDescent="0.3">
      <c r="A435" s="5" t="s">
        <v>31</v>
      </c>
      <c r="B435" s="5" t="s">
        <v>778</v>
      </c>
      <c r="C435" s="5" t="s">
        <v>779</v>
      </c>
      <c r="D435" s="5" t="s">
        <v>203</v>
      </c>
      <c r="E435" s="6">
        <v>55.586956521739133</v>
      </c>
      <c r="F435" s="6">
        <v>18.594565217391303</v>
      </c>
      <c r="G435" s="6">
        <v>2.0760869565217392</v>
      </c>
      <c r="H435" s="8">
        <f>G435/F435</f>
        <v>0.11165020167183026</v>
      </c>
      <c r="I435" s="6">
        <v>42.972173913043477</v>
      </c>
      <c r="J435" s="6">
        <v>5.5434782608695654</v>
      </c>
      <c r="K435" s="8">
        <f>J435/I435</f>
        <v>0.12900157837225304</v>
      </c>
      <c r="L435" s="6">
        <v>96.198586956521737</v>
      </c>
      <c r="M435" s="6">
        <v>20.824999999999999</v>
      </c>
      <c r="N435" s="8">
        <f>M435/L435</f>
        <v>0.21647927125387134</v>
      </c>
    </row>
    <row r="436" spans="1:14" x14ac:dyDescent="0.3">
      <c r="A436" s="5" t="s">
        <v>31</v>
      </c>
      <c r="B436" s="5" t="s">
        <v>780</v>
      </c>
      <c r="C436" s="5" t="s">
        <v>781</v>
      </c>
      <c r="D436" s="5" t="s">
        <v>176</v>
      </c>
      <c r="E436" s="6">
        <v>106.79347826086956</v>
      </c>
      <c r="F436" s="6">
        <v>33.215543478260876</v>
      </c>
      <c r="G436" s="6">
        <v>1.173913043478261</v>
      </c>
      <c r="H436" s="8">
        <f>G436/F436</f>
        <v>3.5342280166108714E-2</v>
      </c>
      <c r="I436" s="6">
        <v>83.52163043478258</v>
      </c>
      <c r="J436" s="6">
        <v>12.630434782608695</v>
      </c>
      <c r="K436" s="8">
        <f>J436/I436</f>
        <v>0.15122351799000264</v>
      </c>
      <c r="L436" s="6">
        <v>210.51217391304345</v>
      </c>
      <c r="M436" s="6">
        <v>29.548260869565208</v>
      </c>
      <c r="N436" s="8">
        <f>M436/L436</f>
        <v>0.14036366790725721</v>
      </c>
    </row>
    <row r="437" spans="1:14" x14ac:dyDescent="0.3">
      <c r="A437" s="5" t="s">
        <v>31</v>
      </c>
      <c r="B437" s="5" t="s">
        <v>782</v>
      </c>
      <c r="C437" s="5" t="s">
        <v>783</v>
      </c>
      <c r="D437" s="5" t="s">
        <v>99</v>
      </c>
      <c r="E437" s="6">
        <v>94.282608695652172</v>
      </c>
      <c r="F437" s="6">
        <v>78.25</v>
      </c>
      <c r="G437" s="6">
        <v>0</v>
      </c>
      <c r="H437" s="8">
        <f>G437/F437</f>
        <v>0</v>
      </c>
      <c r="I437" s="6">
        <v>108.76358695652173</v>
      </c>
      <c r="J437" s="6">
        <v>0</v>
      </c>
      <c r="K437" s="8">
        <f>J437/I437</f>
        <v>0</v>
      </c>
      <c r="L437" s="6">
        <v>181.85326086956522</v>
      </c>
      <c r="M437" s="6">
        <v>0</v>
      </c>
      <c r="N437" s="8">
        <f>M437/L437</f>
        <v>0</v>
      </c>
    </row>
    <row r="438" spans="1:14" x14ac:dyDescent="0.3">
      <c r="A438" s="5" t="s">
        <v>31</v>
      </c>
      <c r="B438" s="5" t="s">
        <v>784</v>
      </c>
      <c r="C438" s="5" t="s">
        <v>321</v>
      </c>
      <c r="D438" s="5" t="s">
        <v>32</v>
      </c>
      <c r="E438" s="6">
        <v>105.14130434782609</v>
      </c>
      <c r="F438" s="6">
        <v>35.33989130434783</v>
      </c>
      <c r="G438" s="6">
        <v>0</v>
      </c>
      <c r="H438" s="8">
        <f>G438/F438</f>
        <v>0</v>
      </c>
      <c r="I438" s="6">
        <v>118.16304347826087</v>
      </c>
      <c r="J438" s="6">
        <v>0.56521739130434778</v>
      </c>
      <c r="K438" s="8">
        <f>J438/I438</f>
        <v>4.7833685953454141E-3</v>
      </c>
      <c r="L438" s="6">
        <v>210.24652173913043</v>
      </c>
      <c r="M438" s="6">
        <v>29.649565217391302</v>
      </c>
      <c r="N438" s="8">
        <f>M438/L438</f>
        <v>0.14102285722557575</v>
      </c>
    </row>
    <row r="439" spans="1:14" x14ac:dyDescent="0.3">
      <c r="A439" s="5" t="s">
        <v>31</v>
      </c>
      <c r="B439" s="5" t="s">
        <v>785</v>
      </c>
      <c r="C439" s="5" t="s">
        <v>786</v>
      </c>
      <c r="D439" s="5" t="s">
        <v>422</v>
      </c>
      <c r="E439" s="6">
        <v>7.0434782608695654</v>
      </c>
      <c r="F439" s="6">
        <v>15.747282608695652</v>
      </c>
      <c r="G439" s="6">
        <v>0</v>
      </c>
      <c r="H439" s="8">
        <f>G439/F439</f>
        <v>0</v>
      </c>
      <c r="I439" s="6">
        <v>4.8641304347826084</v>
      </c>
      <c r="J439" s="6">
        <v>0</v>
      </c>
      <c r="K439" s="8">
        <f>J439/I439</f>
        <v>0</v>
      </c>
      <c r="L439" s="6">
        <v>25.078804347826086</v>
      </c>
      <c r="M439" s="6">
        <v>0</v>
      </c>
      <c r="N439" s="8">
        <f>M439/L439</f>
        <v>0</v>
      </c>
    </row>
    <row r="440" spans="1:14" x14ac:dyDescent="0.3">
      <c r="A440" s="5" t="s">
        <v>31</v>
      </c>
      <c r="B440" s="5" t="s">
        <v>787</v>
      </c>
      <c r="C440" s="5" t="s">
        <v>788</v>
      </c>
      <c r="D440" s="5" t="s">
        <v>187</v>
      </c>
      <c r="E440" s="6">
        <v>82.967391304347828</v>
      </c>
      <c r="F440" s="6">
        <v>36.614130434782609</v>
      </c>
      <c r="G440" s="6">
        <v>0</v>
      </c>
      <c r="H440" s="8">
        <f>G440/F440</f>
        <v>0</v>
      </c>
      <c r="I440" s="6">
        <v>81.584239130434781</v>
      </c>
      <c r="J440" s="6">
        <v>0</v>
      </c>
      <c r="K440" s="8">
        <f>J440/I440</f>
        <v>0</v>
      </c>
      <c r="L440" s="6">
        <v>161.03260869565219</v>
      </c>
      <c r="M440" s="6">
        <v>0</v>
      </c>
      <c r="N440" s="8">
        <f>M440/L440</f>
        <v>0</v>
      </c>
    </row>
    <row r="441" spans="1:14" x14ac:dyDescent="0.3">
      <c r="A441" s="5" t="s">
        <v>31</v>
      </c>
      <c r="B441" s="5" t="s">
        <v>789</v>
      </c>
      <c r="C441" s="5" t="s">
        <v>82</v>
      </c>
      <c r="D441" s="5" t="s">
        <v>83</v>
      </c>
      <c r="E441" s="6">
        <v>13.945652173913043</v>
      </c>
      <c r="F441" s="6">
        <v>20.548913043478262</v>
      </c>
      <c r="G441" s="6">
        <v>0</v>
      </c>
      <c r="H441" s="8">
        <f>G441/F441</f>
        <v>0</v>
      </c>
      <c r="I441" s="6">
        <v>11.896739130434783</v>
      </c>
      <c r="J441" s="6">
        <v>0</v>
      </c>
      <c r="K441" s="8">
        <f>J441/I441</f>
        <v>0</v>
      </c>
      <c r="L441" s="6">
        <v>41.046195652173914</v>
      </c>
      <c r="M441" s="6">
        <v>0</v>
      </c>
      <c r="N441" s="8">
        <f>M441/L441</f>
        <v>0</v>
      </c>
    </row>
    <row r="442" spans="1:14" x14ac:dyDescent="0.3">
      <c r="A442" s="5" t="s">
        <v>31</v>
      </c>
      <c r="B442" s="5" t="s">
        <v>790</v>
      </c>
      <c r="C442" s="5" t="s">
        <v>791</v>
      </c>
      <c r="D442" s="5" t="s">
        <v>32</v>
      </c>
      <c r="E442" s="6">
        <v>316.38043478260869</v>
      </c>
      <c r="F442" s="6">
        <v>150.46739130434781</v>
      </c>
      <c r="G442" s="6">
        <v>0</v>
      </c>
      <c r="H442" s="8">
        <f>G442/F442</f>
        <v>0</v>
      </c>
      <c r="I442" s="6">
        <v>260.87826086956522</v>
      </c>
      <c r="J442" s="6">
        <v>0</v>
      </c>
      <c r="K442" s="8">
        <f>J442/I442</f>
        <v>0</v>
      </c>
      <c r="L442" s="6">
        <v>634.12173913043478</v>
      </c>
      <c r="M442" s="6">
        <v>0</v>
      </c>
      <c r="N442" s="8">
        <f>M442/L442</f>
        <v>0</v>
      </c>
    </row>
    <row r="443" spans="1:14" x14ac:dyDescent="0.3">
      <c r="A443" s="5" t="s">
        <v>31</v>
      </c>
      <c r="B443" s="5" t="s">
        <v>792</v>
      </c>
      <c r="C443" s="5" t="s">
        <v>793</v>
      </c>
      <c r="D443" s="5" t="s">
        <v>203</v>
      </c>
      <c r="E443" s="6">
        <v>99.293478260869563</v>
      </c>
      <c r="F443" s="6">
        <v>84.645108695652155</v>
      </c>
      <c r="G443" s="6">
        <v>13.543478260869565</v>
      </c>
      <c r="H443" s="8">
        <f>G443/F443</f>
        <v>0.16000308192132115</v>
      </c>
      <c r="I443" s="6">
        <v>53.744565217391326</v>
      </c>
      <c r="J443" s="6">
        <v>5.4130434782608692</v>
      </c>
      <c r="K443" s="8">
        <f>J443/I443</f>
        <v>0.10071796946101724</v>
      </c>
      <c r="L443" s="6">
        <v>258.64239130434783</v>
      </c>
      <c r="M443" s="6">
        <v>5.9195652173913045</v>
      </c>
      <c r="N443" s="8">
        <f>M443/L443</f>
        <v>2.2887064983967288E-2</v>
      </c>
    </row>
    <row r="444" spans="1:14" x14ac:dyDescent="0.3">
      <c r="A444" s="5" t="s">
        <v>31</v>
      </c>
      <c r="B444" s="5" t="s">
        <v>794</v>
      </c>
      <c r="C444" s="5" t="s">
        <v>795</v>
      </c>
      <c r="D444" s="5" t="s">
        <v>575</v>
      </c>
      <c r="E444" s="6">
        <v>84.097826086956516</v>
      </c>
      <c r="F444" s="6">
        <v>45.464673913043477</v>
      </c>
      <c r="G444" s="6">
        <v>0</v>
      </c>
      <c r="H444" s="8">
        <f>G444/F444</f>
        <v>0</v>
      </c>
      <c r="I444" s="6">
        <v>80.069673913043459</v>
      </c>
      <c r="J444" s="6">
        <v>0</v>
      </c>
      <c r="K444" s="8">
        <f>J444/I444</f>
        <v>0</v>
      </c>
      <c r="L444" s="6">
        <v>150.77358695652174</v>
      </c>
      <c r="M444" s="6">
        <v>0</v>
      </c>
      <c r="N444" s="8">
        <f>M444/L444</f>
        <v>0</v>
      </c>
    </row>
    <row r="445" spans="1:14" x14ac:dyDescent="0.3">
      <c r="A445" s="5" t="s">
        <v>31</v>
      </c>
      <c r="B445" s="5" t="s">
        <v>796</v>
      </c>
      <c r="C445" s="5" t="s">
        <v>104</v>
      </c>
      <c r="D445" s="5" t="s">
        <v>105</v>
      </c>
      <c r="E445" s="6">
        <v>111.51086956521739</v>
      </c>
      <c r="F445" s="6">
        <v>101.83152173913041</v>
      </c>
      <c r="G445" s="6">
        <v>0</v>
      </c>
      <c r="H445" s="8">
        <f>G445/F445</f>
        <v>0</v>
      </c>
      <c r="I445" s="6">
        <v>67.882608695652181</v>
      </c>
      <c r="J445" s="6">
        <v>0</v>
      </c>
      <c r="K445" s="8">
        <f>J445/I445</f>
        <v>0</v>
      </c>
      <c r="L445" s="6">
        <v>269.61304347826086</v>
      </c>
      <c r="M445" s="6">
        <v>0</v>
      </c>
      <c r="N445" s="8">
        <f>M445/L445</f>
        <v>0</v>
      </c>
    </row>
    <row r="446" spans="1:14" x14ac:dyDescent="0.3">
      <c r="A446" s="5" t="s">
        <v>31</v>
      </c>
      <c r="B446" s="5" t="s">
        <v>797</v>
      </c>
      <c r="C446" s="5" t="s">
        <v>157</v>
      </c>
      <c r="D446" s="5" t="s">
        <v>158</v>
      </c>
      <c r="E446" s="6">
        <v>80.380434782608702</v>
      </c>
      <c r="F446" s="6">
        <v>43.690217391304351</v>
      </c>
      <c r="G446" s="6">
        <v>0</v>
      </c>
      <c r="H446" s="8">
        <f>G446/F446</f>
        <v>0</v>
      </c>
      <c r="I446" s="6">
        <v>35.706521739130437</v>
      </c>
      <c r="J446" s="6">
        <v>0</v>
      </c>
      <c r="K446" s="8">
        <f>J446/I446</f>
        <v>0</v>
      </c>
      <c r="L446" s="6">
        <v>176.625</v>
      </c>
      <c r="M446" s="6">
        <v>0</v>
      </c>
      <c r="N446" s="8">
        <f>M446/L446</f>
        <v>0</v>
      </c>
    </row>
    <row r="447" spans="1:14" x14ac:dyDescent="0.3">
      <c r="A447" s="5" t="s">
        <v>31</v>
      </c>
      <c r="B447" s="5" t="s">
        <v>798</v>
      </c>
      <c r="C447" s="5" t="s">
        <v>622</v>
      </c>
      <c r="D447" s="5" t="s">
        <v>59</v>
      </c>
      <c r="E447" s="6">
        <v>98.260869565217391</v>
      </c>
      <c r="F447" s="6">
        <v>35.77315217391304</v>
      </c>
      <c r="G447" s="6">
        <v>0</v>
      </c>
      <c r="H447" s="8">
        <f>G447/F447</f>
        <v>0</v>
      </c>
      <c r="I447" s="6">
        <v>60.088804347826098</v>
      </c>
      <c r="J447" s="6">
        <v>0</v>
      </c>
      <c r="K447" s="8">
        <f>J447/I447</f>
        <v>0</v>
      </c>
      <c r="L447" s="6">
        <v>194.34880434782607</v>
      </c>
      <c r="M447" s="6">
        <v>0</v>
      </c>
      <c r="N447" s="8">
        <f>M447/L447</f>
        <v>0</v>
      </c>
    </row>
    <row r="448" spans="1:14" x14ac:dyDescent="0.3">
      <c r="A448" s="5" t="s">
        <v>31</v>
      </c>
      <c r="B448" s="5" t="s">
        <v>799</v>
      </c>
      <c r="C448" s="5" t="s">
        <v>800</v>
      </c>
      <c r="D448" s="5" t="s">
        <v>265</v>
      </c>
      <c r="E448" s="6">
        <v>20.097826086956523</v>
      </c>
      <c r="F448" s="6">
        <v>28.372934782608699</v>
      </c>
      <c r="G448" s="6">
        <v>3.4565217391304346</v>
      </c>
      <c r="H448" s="8">
        <f>G448/F448</f>
        <v>0.12182461086997327</v>
      </c>
      <c r="I448" s="6">
        <v>20.161521739130436</v>
      </c>
      <c r="J448" s="6">
        <v>6.8586956521739131</v>
      </c>
      <c r="K448" s="8">
        <f>J448/I448</f>
        <v>0.34018739958810906</v>
      </c>
      <c r="L448" s="6">
        <v>37.961956521739133</v>
      </c>
      <c r="M448" s="6">
        <v>0.13043478260869565</v>
      </c>
      <c r="N448" s="8">
        <f>M448/L448</f>
        <v>3.4359341445955615E-3</v>
      </c>
    </row>
    <row r="449" spans="1:14" x14ac:dyDescent="0.3">
      <c r="A449" s="5" t="s">
        <v>31</v>
      </c>
      <c r="B449" s="5" t="s">
        <v>801</v>
      </c>
      <c r="C449" s="5" t="s">
        <v>802</v>
      </c>
      <c r="D449" s="5" t="s">
        <v>311</v>
      </c>
      <c r="E449" s="6">
        <v>121.80434782608695</v>
      </c>
      <c r="F449" s="6">
        <v>49.418152173913036</v>
      </c>
      <c r="G449" s="6">
        <v>0.2608695652173913</v>
      </c>
      <c r="H449" s="8">
        <f>G449/F449</f>
        <v>5.2788207114530623E-3</v>
      </c>
      <c r="I449" s="6">
        <v>92.138478260869576</v>
      </c>
      <c r="J449" s="6">
        <v>1.9456521739130435</v>
      </c>
      <c r="K449" s="8">
        <f>J449/I449</f>
        <v>2.1116608507515858E-2</v>
      </c>
      <c r="L449" s="6">
        <v>237.02934782608696</v>
      </c>
      <c r="M449" s="6">
        <v>0</v>
      </c>
      <c r="N449" s="8">
        <f>M449/L449</f>
        <v>0</v>
      </c>
    </row>
    <row r="450" spans="1:14" x14ac:dyDescent="0.3">
      <c r="A450" s="5" t="s">
        <v>31</v>
      </c>
      <c r="B450" s="5" t="s">
        <v>803</v>
      </c>
      <c r="C450" s="5" t="s">
        <v>804</v>
      </c>
      <c r="D450" s="5" t="s">
        <v>32</v>
      </c>
      <c r="E450" s="6">
        <v>110.30434782608695</v>
      </c>
      <c r="F450" s="6">
        <v>79.18717391304348</v>
      </c>
      <c r="G450" s="6">
        <v>0</v>
      </c>
      <c r="H450" s="8">
        <f>G450/F450</f>
        <v>0</v>
      </c>
      <c r="I450" s="6">
        <v>58.644456521739151</v>
      </c>
      <c r="J450" s="6">
        <v>0</v>
      </c>
      <c r="K450" s="8">
        <f>J450/I450</f>
        <v>0</v>
      </c>
      <c r="L450" s="6">
        <v>211.26793478260871</v>
      </c>
      <c r="M450" s="6">
        <v>0</v>
      </c>
      <c r="N450" s="8">
        <f>M450/L450</f>
        <v>0</v>
      </c>
    </row>
    <row r="451" spans="1:14" x14ac:dyDescent="0.3">
      <c r="A451" s="5" t="s">
        <v>31</v>
      </c>
      <c r="B451" s="5" t="s">
        <v>805</v>
      </c>
      <c r="C451" s="5" t="s">
        <v>230</v>
      </c>
      <c r="D451" s="5" t="s">
        <v>71</v>
      </c>
      <c r="E451" s="6">
        <v>44.326086956521742</v>
      </c>
      <c r="F451" s="6">
        <v>42.269021739130437</v>
      </c>
      <c r="G451" s="6">
        <v>0</v>
      </c>
      <c r="H451" s="8">
        <f>G451/F451</f>
        <v>0</v>
      </c>
      <c r="I451" s="6">
        <v>32.951086956521742</v>
      </c>
      <c r="J451" s="6">
        <v>0</v>
      </c>
      <c r="K451" s="8">
        <f>J451/I451</f>
        <v>0</v>
      </c>
      <c r="L451" s="6">
        <v>105.28532608695652</v>
      </c>
      <c r="M451" s="6">
        <v>0</v>
      </c>
      <c r="N451" s="8">
        <f>M451/L451</f>
        <v>0</v>
      </c>
    </row>
    <row r="452" spans="1:14" x14ac:dyDescent="0.3">
      <c r="A452" s="5" t="s">
        <v>31</v>
      </c>
      <c r="B452" s="5" t="s">
        <v>806</v>
      </c>
      <c r="C452" s="5" t="s">
        <v>48</v>
      </c>
      <c r="D452" s="5" t="s">
        <v>49</v>
      </c>
      <c r="E452" s="6">
        <v>105.16304347826087</v>
      </c>
      <c r="F452" s="6">
        <v>111.77923913043479</v>
      </c>
      <c r="G452" s="6">
        <v>0</v>
      </c>
      <c r="H452" s="8">
        <f>G452/F452</f>
        <v>0</v>
      </c>
      <c r="I452" s="6">
        <v>86.938804347826064</v>
      </c>
      <c r="J452" s="6">
        <v>0</v>
      </c>
      <c r="K452" s="8">
        <f>J452/I452</f>
        <v>0</v>
      </c>
      <c r="L452" s="6">
        <v>264.42326086956518</v>
      </c>
      <c r="M452" s="6">
        <v>0</v>
      </c>
      <c r="N452" s="8">
        <f>M452/L452</f>
        <v>0</v>
      </c>
    </row>
    <row r="453" spans="1:14" x14ac:dyDescent="0.3">
      <c r="A453" s="5" t="s">
        <v>31</v>
      </c>
      <c r="B453" s="5" t="s">
        <v>807</v>
      </c>
      <c r="C453" s="5" t="s">
        <v>82</v>
      </c>
      <c r="D453" s="5" t="s">
        <v>83</v>
      </c>
      <c r="E453" s="6">
        <v>79.543478260869563</v>
      </c>
      <c r="F453" s="6">
        <v>17.940434782608705</v>
      </c>
      <c r="G453" s="6">
        <v>0</v>
      </c>
      <c r="H453" s="8">
        <f>G453/F453</f>
        <v>0</v>
      </c>
      <c r="I453" s="6">
        <v>64.344565217391306</v>
      </c>
      <c r="J453" s="6">
        <v>0</v>
      </c>
      <c r="K453" s="8">
        <f>J453/I453</f>
        <v>0</v>
      </c>
      <c r="L453" s="6">
        <v>137.40684782608696</v>
      </c>
      <c r="M453" s="6">
        <v>0</v>
      </c>
      <c r="N453" s="8">
        <f>M453/L453</f>
        <v>0</v>
      </c>
    </row>
    <row r="454" spans="1:14" x14ac:dyDescent="0.3">
      <c r="A454" s="5" t="s">
        <v>31</v>
      </c>
      <c r="B454" s="5" t="s">
        <v>808</v>
      </c>
      <c r="C454" s="5" t="s">
        <v>104</v>
      </c>
      <c r="D454" s="5" t="s">
        <v>105</v>
      </c>
      <c r="E454" s="6">
        <v>49.673913043478258</v>
      </c>
      <c r="F454" s="6">
        <v>34.688369565217386</v>
      </c>
      <c r="G454" s="6">
        <v>0</v>
      </c>
      <c r="H454" s="8">
        <f>G454/F454</f>
        <v>0</v>
      </c>
      <c r="I454" s="6">
        <v>44.709021739130428</v>
      </c>
      <c r="J454" s="6">
        <v>0</v>
      </c>
      <c r="K454" s="8">
        <f>J454/I454</f>
        <v>0</v>
      </c>
      <c r="L454" s="6">
        <v>75.365978260869568</v>
      </c>
      <c r="M454" s="6">
        <v>0</v>
      </c>
      <c r="N454" s="8">
        <f>M454/L454</f>
        <v>0</v>
      </c>
    </row>
    <row r="455" spans="1:14" x14ac:dyDescent="0.3">
      <c r="A455" s="5" t="s">
        <v>31</v>
      </c>
      <c r="B455" s="5" t="s">
        <v>809</v>
      </c>
      <c r="C455" s="5" t="s">
        <v>810</v>
      </c>
      <c r="D455" s="5" t="s">
        <v>32</v>
      </c>
      <c r="E455" s="6">
        <v>53.228260869565219</v>
      </c>
      <c r="F455" s="6">
        <v>25.065217391304348</v>
      </c>
      <c r="G455" s="6">
        <v>0</v>
      </c>
      <c r="H455" s="8">
        <f>G455/F455</f>
        <v>0</v>
      </c>
      <c r="I455" s="6">
        <v>19.459239130434781</v>
      </c>
      <c r="J455" s="6">
        <v>0</v>
      </c>
      <c r="K455" s="8">
        <f>J455/I455</f>
        <v>0</v>
      </c>
      <c r="L455" s="6">
        <v>134.19565217391303</v>
      </c>
      <c r="M455" s="6">
        <v>0</v>
      </c>
      <c r="N455" s="8">
        <f>M455/L455</f>
        <v>0</v>
      </c>
    </row>
    <row r="456" spans="1:14" x14ac:dyDescent="0.3">
      <c r="A456" s="5" t="s">
        <v>31</v>
      </c>
      <c r="B456" s="5" t="s">
        <v>811</v>
      </c>
      <c r="C456" s="5" t="s">
        <v>104</v>
      </c>
      <c r="D456" s="5" t="s">
        <v>105</v>
      </c>
      <c r="E456" s="6">
        <v>297.35869565217394</v>
      </c>
      <c r="F456" s="6">
        <v>157.47010869565219</v>
      </c>
      <c r="G456" s="6">
        <v>6.6195652173913047</v>
      </c>
      <c r="H456" s="8">
        <f>G456/F456</f>
        <v>4.2036963536903137E-2</v>
      </c>
      <c r="I456" s="6">
        <v>210.27989130434781</v>
      </c>
      <c r="J456" s="6">
        <v>1.6413043478260869</v>
      </c>
      <c r="K456" s="8">
        <f>J456/I456</f>
        <v>7.8053319204476439E-3</v>
      </c>
      <c r="L456" s="6">
        <v>664.91847826086962</v>
      </c>
      <c r="M456" s="6">
        <v>0</v>
      </c>
      <c r="N456" s="8">
        <f>M456/L456</f>
        <v>0</v>
      </c>
    </row>
    <row r="457" spans="1:14" x14ac:dyDescent="0.3">
      <c r="A457" s="5" t="s">
        <v>31</v>
      </c>
      <c r="B457" s="5" t="s">
        <v>812</v>
      </c>
      <c r="C457" s="5" t="s">
        <v>104</v>
      </c>
      <c r="D457" s="5" t="s">
        <v>105</v>
      </c>
      <c r="E457" s="6">
        <v>115.18478260869566</v>
      </c>
      <c r="F457" s="6">
        <v>90.127717391304344</v>
      </c>
      <c r="G457" s="6">
        <v>0</v>
      </c>
      <c r="H457" s="8">
        <f>G457/F457</f>
        <v>0</v>
      </c>
      <c r="I457" s="6">
        <v>67.798913043478265</v>
      </c>
      <c r="J457" s="6">
        <v>0</v>
      </c>
      <c r="K457" s="8">
        <f>J457/I457</f>
        <v>0</v>
      </c>
      <c r="L457" s="6">
        <v>322.70923913043481</v>
      </c>
      <c r="M457" s="6">
        <v>0.43478260869565216</v>
      </c>
      <c r="N457" s="8">
        <f>M457/L457</f>
        <v>1.3472890019114662E-3</v>
      </c>
    </row>
    <row r="458" spans="1:14" x14ac:dyDescent="0.3">
      <c r="A458" s="5" t="s">
        <v>31</v>
      </c>
      <c r="B458" s="5" t="s">
        <v>813</v>
      </c>
      <c r="C458" s="5" t="s">
        <v>222</v>
      </c>
      <c r="D458" s="5" t="s">
        <v>223</v>
      </c>
      <c r="E458" s="6">
        <v>249.95652173913044</v>
      </c>
      <c r="F458" s="6">
        <v>76.190978260869571</v>
      </c>
      <c r="G458" s="6">
        <v>5.8804347826086953</v>
      </c>
      <c r="H458" s="8">
        <f>G458/F458</f>
        <v>7.7180197929402228E-2</v>
      </c>
      <c r="I458" s="6">
        <v>48.820869565217407</v>
      </c>
      <c r="J458" s="6">
        <v>20.217391304347824</v>
      </c>
      <c r="K458" s="8">
        <f>J458/I458</f>
        <v>0.41411370760900523</v>
      </c>
      <c r="L458" s="6">
        <v>413.54152173913042</v>
      </c>
      <c r="M458" s="6">
        <v>1.173913043478261</v>
      </c>
      <c r="N458" s="8">
        <f>M458/L458</f>
        <v>2.838682409789039E-3</v>
      </c>
    </row>
    <row r="459" spans="1:14" x14ac:dyDescent="0.3">
      <c r="A459" s="5" t="s">
        <v>31</v>
      </c>
      <c r="B459" s="5" t="s">
        <v>814</v>
      </c>
      <c r="C459" s="5" t="s">
        <v>815</v>
      </c>
      <c r="D459" s="5" t="s">
        <v>33</v>
      </c>
      <c r="E459" s="6">
        <v>98.826086956521735</v>
      </c>
      <c r="F459" s="6">
        <v>38.467391304347849</v>
      </c>
      <c r="G459" s="6">
        <v>14.641304347826088</v>
      </c>
      <c r="H459" s="8">
        <f>G459/F459</f>
        <v>0.3806159932184231</v>
      </c>
      <c r="I459" s="6">
        <v>89.689130434782584</v>
      </c>
      <c r="J459" s="6">
        <v>31.152173913043477</v>
      </c>
      <c r="K459" s="8">
        <f>J459/I459</f>
        <v>0.34733499769736054</v>
      </c>
      <c r="L459" s="6">
        <v>236.74782608695651</v>
      </c>
      <c r="M459" s="6">
        <v>140.9413043478261</v>
      </c>
      <c r="N459" s="8">
        <f>M459/L459</f>
        <v>0.59532248585910541</v>
      </c>
    </row>
    <row r="460" spans="1:14" x14ac:dyDescent="0.3">
      <c r="A460" s="5" t="s">
        <v>31</v>
      </c>
      <c r="B460" s="5" t="s">
        <v>816</v>
      </c>
      <c r="C460" s="5" t="s">
        <v>817</v>
      </c>
      <c r="D460" s="5" t="s">
        <v>71</v>
      </c>
      <c r="E460" s="6">
        <v>123.92391304347827</v>
      </c>
      <c r="F460" s="6">
        <v>42.452173913043481</v>
      </c>
      <c r="G460" s="6">
        <v>3.9565217391304346</v>
      </c>
      <c r="H460" s="8">
        <f>G460/F460</f>
        <v>9.3199508398197448E-2</v>
      </c>
      <c r="I460" s="6">
        <v>95.453804347826093</v>
      </c>
      <c r="J460" s="6">
        <v>22.5</v>
      </c>
      <c r="K460" s="8">
        <f>J460/I460</f>
        <v>0.23571611580835253</v>
      </c>
      <c r="L460" s="6">
        <v>254.64989130434785</v>
      </c>
      <c r="M460" s="6">
        <v>1.6820652173913044</v>
      </c>
      <c r="N460" s="8">
        <f>M460/L460</f>
        <v>6.6054032411934716E-3</v>
      </c>
    </row>
    <row r="461" spans="1:14" x14ac:dyDescent="0.3">
      <c r="A461" s="5" t="s">
        <v>31</v>
      </c>
      <c r="B461" s="5" t="s">
        <v>818</v>
      </c>
      <c r="C461" s="5" t="s">
        <v>488</v>
      </c>
      <c r="D461" s="5" t="s">
        <v>32</v>
      </c>
      <c r="E461" s="6">
        <v>42.891304347826086</v>
      </c>
      <c r="F461" s="6">
        <v>34.046739130434787</v>
      </c>
      <c r="G461" s="6">
        <v>3.9673913043478262</v>
      </c>
      <c r="H461" s="8">
        <f>G461/F461</f>
        <v>0.11652779108003702</v>
      </c>
      <c r="I461" s="6">
        <v>18.221739130434781</v>
      </c>
      <c r="J461" s="6">
        <v>5.8695652173913047</v>
      </c>
      <c r="K461" s="8">
        <f>J461/I461</f>
        <v>0.32211882605583397</v>
      </c>
      <c r="L461" s="6">
        <v>100.73369565217391</v>
      </c>
      <c r="M461" s="6">
        <v>0</v>
      </c>
      <c r="N461" s="8">
        <f>M461/L461</f>
        <v>0</v>
      </c>
    </row>
    <row r="462" spans="1:14" x14ac:dyDescent="0.3">
      <c r="A462" s="5" t="s">
        <v>31</v>
      </c>
      <c r="B462" s="5" t="s">
        <v>819</v>
      </c>
      <c r="C462" s="5" t="s">
        <v>820</v>
      </c>
      <c r="D462" s="5" t="s">
        <v>99</v>
      </c>
      <c r="E462" s="6">
        <v>84.130434782608702</v>
      </c>
      <c r="F462" s="6">
        <v>28.562826086956523</v>
      </c>
      <c r="G462" s="6">
        <v>28.597826086956523</v>
      </c>
      <c r="H462" s="8">
        <f>G462/F462</f>
        <v>1.0012253689426056</v>
      </c>
      <c r="I462" s="6">
        <v>78.999999999999986</v>
      </c>
      <c r="J462" s="6">
        <v>79.032608695652172</v>
      </c>
      <c r="K462" s="8">
        <f>J462/I462</f>
        <v>1.0004127682993949</v>
      </c>
      <c r="L462" s="6">
        <v>184.73239130434783</v>
      </c>
      <c r="M462" s="6">
        <v>184.7323913043478</v>
      </c>
      <c r="N462" s="8">
        <f>M462/L462</f>
        <v>0.99999999999999989</v>
      </c>
    </row>
    <row r="463" spans="1:14" x14ac:dyDescent="0.3">
      <c r="A463" s="5" t="s">
        <v>31</v>
      </c>
      <c r="B463" s="5" t="s">
        <v>821</v>
      </c>
      <c r="C463" s="5" t="s">
        <v>230</v>
      </c>
      <c r="D463" s="5" t="s">
        <v>71</v>
      </c>
      <c r="E463" s="6">
        <v>44.184782608695649</v>
      </c>
      <c r="F463" s="6">
        <v>27.649456521739129</v>
      </c>
      <c r="G463" s="6">
        <v>0</v>
      </c>
      <c r="H463" s="8">
        <f>G463/F463</f>
        <v>0</v>
      </c>
      <c r="I463" s="6">
        <v>20.260869565217391</v>
      </c>
      <c r="J463" s="6">
        <v>0</v>
      </c>
      <c r="K463" s="8">
        <f>J463/I463</f>
        <v>0</v>
      </c>
      <c r="L463" s="6">
        <v>141.55652173913043</v>
      </c>
      <c r="M463" s="6">
        <v>18.110869565217389</v>
      </c>
      <c r="N463" s="8">
        <f>M463/L463</f>
        <v>0.12794090546102338</v>
      </c>
    </row>
    <row r="464" spans="1:14" x14ac:dyDescent="0.3">
      <c r="A464" s="5" t="s">
        <v>31</v>
      </c>
      <c r="B464" s="5" t="s">
        <v>822</v>
      </c>
      <c r="C464" s="5" t="s">
        <v>164</v>
      </c>
      <c r="D464" s="5" t="s">
        <v>71</v>
      </c>
      <c r="E464" s="6">
        <v>80.619565217391298</v>
      </c>
      <c r="F464" s="6">
        <v>61.336956521739133</v>
      </c>
      <c r="G464" s="6">
        <v>2.0217391304347827</v>
      </c>
      <c r="H464" s="8">
        <f>G464/F464</f>
        <v>3.2961190855927698E-2</v>
      </c>
      <c r="I464" s="6">
        <v>95.141304347826093</v>
      </c>
      <c r="J464" s="6">
        <v>19.271739130434781</v>
      </c>
      <c r="K464" s="8">
        <f>J464/I464</f>
        <v>0.20255912258654174</v>
      </c>
      <c r="L464" s="6">
        <v>183.4375</v>
      </c>
      <c r="M464" s="6">
        <v>0.4891304347826087</v>
      </c>
      <c r="N464" s="8">
        <f>M464/L464</f>
        <v>2.6664691504333011E-3</v>
      </c>
    </row>
    <row r="465" spans="1:14" x14ac:dyDescent="0.3">
      <c r="A465" s="5" t="s">
        <v>31</v>
      </c>
      <c r="B465" s="5" t="s">
        <v>823</v>
      </c>
      <c r="C465" s="5" t="s">
        <v>824</v>
      </c>
      <c r="D465" s="5" t="s">
        <v>332</v>
      </c>
      <c r="E465" s="6">
        <v>113.6195652173913</v>
      </c>
      <c r="F465" s="6">
        <v>60.552173913043482</v>
      </c>
      <c r="G465" s="6">
        <v>0</v>
      </c>
      <c r="H465" s="8">
        <f>G465/F465</f>
        <v>0</v>
      </c>
      <c r="I465" s="6">
        <v>93.126630434782626</v>
      </c>
      <c r="J465" s="6">
        <v>2.5434782608695654</v>
      </c>
      <c r="K465" s="8">
        <f>J465/I465</f>
        <v>2.7312040057658749E-2</v>
      </c>
      <c r="L465" s="6">
        <v>268.12695652173915</v>
      </c>
      <c r="M465" s="6">
        <v>0</v>
      </c>
      <c r="N465" s="8">
        <f>M465/L465</f>
        <v>0</v>
      </c>
    </row>
    <row r="466" spans="1:14" x14ac:dyDescent="0.3">
      <c r="A466" s="5" t="s">
        <v>31</v>
      </c>
      <c r="B466" s="5" t="s">
        <v>825</v>
      </c>
      <c r="C466" s="5" t="s">
        <v>826</v>
      </c>
      <c r="D466" s="5" t="s">
        <v>83</v>
      </c>
      <c r="E466" s="6">
        <v>91.489130434782609</v>
      </c>
      <c r="F466" s="6">
        <v>27.608695652173914</v>
      </c>
      <c r="G466" s="6">
        <v>0</v>
      </c>
      <c r="H466" s="8">
        <f>G466/F466</f>
        <v>0</v>
      </c>
      <c r="I466" s="6">
        <v>90.038043478260875</v>
      </c>
      <c r="J466" s="6">
        <v>0</v>
      </c>
      <c r="K466" s="8">
        <f>J466/I466</f>
        <v>0</v>
      </c>
      <c r="L466" s="6">
        <v>136.6766304347826</v>
      </c>
      <c r="M466" s="6">
        <v>0</v>
      </c>
      <c r="N466" s="8">
        <f>M466/L466</f>
        <v>0</v>
      </c>
    </row>
    <row r="467" spans="1:14" x14ac:dyDescent="0.3">
      <c r="A467" s="5" t="s">
        <v>31</v>
      </c>
      <c r="B467" s="5" t="s">
        <v>827</v>
      </c>
      <c r="C467" s="5" t="s">
        <v>261</v>
      </c>
      <c r="D467" s="5" t="s">
        <v>262</v>
      </c>
      <c r="E467" s="6">
        <v>332.03260869565219</v>
      </c>
      <c r="F467" s="6">
        <v>76.819347826086968</v>
      </c>
      <c r="G467" s="6">
        <v>47.434782608695649</v>
      </c>
      <c r="H467" s="8">
        <f>G467/F467</f>
        <v>0.61748483879457439</v>
      </c>
      <c r="I467" s="6">
        <v>374.82543478260874</v>
      </c>
      <c r="J467" s="6">
        <v>255.46739130434781</v>
      </c>
      <c r="K467" s="8">
        <f>J467/I467</f>
        <v>0.68156364962936355</v>
      </c>
      <c r="L467" s="6">
        <v>674.04858695652172</v>
      </c>
      <c r="M467" s="6">
        <v>232.38532608695658</v>
      </c>
      <c r="N467" s="8">
        <f>M467/L467</f>
        <v>0.34476049736448178</v>
      </c>
    </row>
    <row r="468" spans="1:14" x14ac:dyDescent="0.3">
      <c r="A468" s="5" t="s">
        <v>31</v>
      </c>
      <c r="B468" s="5" t="s">
        <v>828</v>
      </c>
      <c r="C468" s="5" t="s">
        <v>829</v>
      </c>
      <c r="D468" s="5" t="s">
        <v>49</v>
      </c>
      <c r="E468" s="6">
        <v>242.85869565217391</v>
      </c>
      <c r="F468" s="6">
        <v>121.0032608695652</v>
      </c>
      <c r="G468" s="6">
        <v>19.663043478260871</v>
      </c>
      <c r="H468" s="8">
        <f>G468/F468</f>
        <v>0.16250011228587088</v>
      </c>
      <c r="I468" s="6">
        <v>166.9065217391304</v>
      </c>
      <c r="J468" s="6">
        <v>29.152173913043477</v>
      </c>
      <c r="K468" s="8">
        <f>J468/I468</f>
        <v>0.17466168253513426</v>
      </c>
      <c r="L468" s="6">
        <v>608.99043478260876</v>
      </c>
      <c r="M468" s="6">
        <v>2.6929347826086958</v>
      </c>
      <c r="N468" s="8">
        <f>M468/L468</f>
        <v>4.4219656480647225E-3</v>
      </c>
    </row>
    <row r="469" spans="1:14" x14ac:dyDescent="0.3">
      <c r="A469" s="5" t="s">
        <v>31</v>
      </c>
      <c r="B469" s="5" t="s">
        <v>830</v>
      </c>
      <c r="C469" s="5" t="s">
        <v>831</v>
      </c>
      <c r="D469" s="5" t="s">
        <v>182</v>
      </c>
      <c r="E469" s="6">
        <v>153</v>
      </c>
      <c r="F469" s="6">
        <v>39.989130434782609</v>
      </c>
      <c r="G469" s="6">
        <v>0</v>
      </c>
      <c r="H469" s="8">
        <f>G469/F469</f>
        <v>0</v>
      </c>
      <c r="I469" s="6">
        <v>134.44271739130434</v>
      </c>
      <c r="J469" s="6">
        <v>0</v>
      </c>
      <c r="K469" s="8">
        <f>J469/I469</f>
        <v>0</v>
      </c>
      <c r="L469" s="6">
        <v>353.70652173913044</v>
      </c>
      <c r="M469" s="6">
        <v>0</v>
      </c>
      <c r="N469" s="8">
        <f>M469/L469</f>
        <v>0</v>
      </c>
    </row>
    <row r="470" spans="1:14" x14ac:dyDescent="0.3">
      <c r="A470" s="5" t="s">
        <v>31</v>
      </c>
      <c r="B470" s="5" t="s">
        <v>832</v>
      </c>
      <c r="C470" s="5" t="s">
        <v>98</v>
      </c>
      <c r="D470" s="5" t="s">
        <v>99</v>
      </c>
      <c r="E470" s="6">
        <v>242.36956521739131</v>
      </c>
      <c r="F470" s="6">
        <v>102.02</v>
      </c>
      <c r="G470" s="6">
        <v>6.9021739130434785</v>
      </c>
      <c r="H470" s="8">
        <f>G470/F470</f>
        <v>6.7655105989447933E-2</v>
      </c>
      <c r="I470" s="6">
        <v>211.1275</v>
      </c>
      <c r="J470" s="6">
        <v>22.923913043478262</v>
      </c>
      <c r="K470" s="8">
        <f>J470/I470</f>
        <v>0.10857852739921735</v>
      </c>
      <c r="L470" s="6">
        <v>585.93760869565222</v>
      </c>
      <c r="M470" s="6">
        <v>94.679456521739127</v>
      </c>
      <c r="N470" s="8">
        <f>M470/L470</f>
        <v>0.16158624248834921</v>
      </c>
    </row>
    <row r="471" spans="1:14" x14ac:dyDescent="0.3">
      <c r="A471" s="5" t="s">
        <v>31</v>
      </c>
      <c r="B471" s="5" t="s">
        <v>833</v>
      </c>
      <c r="C471" s="5" t="s">
        <v>834</v>
      </c>
      <c r="D471" s="5" t="s">
        <v>99</v>
      </c>
      <c r="E471" s="6">
        <v>105.83695652173913</v>
      </c>
      <c r="F471" s="6">
        <v>173.92032608695649</v>
      </c>
      <c r="G471" s="6">
        <v>1.2608695652173914</v>
      </c>
      <c r="H471" s="8">
        <f>G471/F471</f>
        <v>7.2496964189624575E-3</v>
      </c>
      <c r="I471" s="6">
        <v>191.81706521739127</v>
      </c>
      <c r="J471" s="6">
        <v>42.532608695652172</v>
      </c>
      <c r="K471" s="8">
        <f>J471/I471</f>
        <v>0.22173526973446736</v>
      </c>
      <c r="L471" s="6">
        <v>203.66076086956522</v>
      </c>
      <c r="M471" s="6">
        <v>71.249239130434802</v>
      </c>
      <c r="N471" s="8">
        <f>M471/L471</f>
        <v>0.34984274254021108</v>
      </c>
    </row>
    <row r="472" spans="1:14" x14ac:dyDescent="0.3">
      <c r="A472" s="5" t="s">
        <v>31</v>
      </c>
      <c r="B472" s="5" t="s">
        <v>835</v>
      </c>
      <c r="C472" s="5" t="s">
        <v>104</v>
      </c>
      <c r="D472" s="5" t="s">
        <v>105</v>
      </c>
      <c r="E472" s="6">
        <v>135.02173913043478</v>
      </c>
      <c r="F472" s="6">
        <v>118.77836956521742</v>
      </c>
      <c r="G472" s="6">
        <v>5.4021739130434785</v>
      </c>
      <c r="H472" s="8">
        <f>G472/F472</f>
        <v>4.5481125332986802E-2</v>
      </c>
      <c r="I472" s="6">
        <v>145.49717391304347</v>
      </c>
      <c r="J472" s="6">
        <v>18.858695652173914</v>
      </c>
      <c r="K472" s="8">
        <f>J472/I472</f>
        <v>0.1296155460960694</v>
      </c>
      <c r="L472" s="6">
        <v>276.76130434782607</v>
      </c>
      <c r="M472" s="6">
        <v>22.144891304347826</v>
      </c>
      <c r="N472" s="8">
        <f>M472/L472</f>
        <v>8.0014405758533094E-2</v>
      </c>
    </row>
    <row r="473" spans="1:14" x14ac:dyDescent="0.3">
      <c r="A473" s="5" t="s">
        <v>31</v>
      </c>
      <c r="B473" s="5" t="s">
        <v>836</v>
      </c>
      <c r="C473" s="5" t="s">
        <v>603</v>
      </c>
      <c r="D473" s="5" t="s">
        <v>32</v>
      </c>
      <c r="E473" s="6">
        <v>96.119565217391298</v>
      </c>
      <c r="F473" s="6">
        <v>87.4048913043478</v>
      </c>
      <c r="G473" s="6">
        <v>0</v>
      </c>
      <c r="H473" s="8">
        <f>G473/F473</f>
        <v>0</v>
      </c>
      <c r="I473" s="6">
        <v>90.198369565217391</v>
      </c>
      <c r="J473" s="6">
        <v>16.510869565217391</v>
      </c>
      <c r="K473" s="8">
        <f>J473/I473</f>
        <v>0.18305064320790529</v>
      </c>
      <c r="L473" s="6">
        <v>196.19815217391303</v>
      </c>
      <c r="M473" s="6">
        <v>8.4082608695652166</v>
      </c>
      <c r="N473" s="8">
        <f>M473/L473</f>
        <v>4.285596360821995E-2</v>
      </c>
    </row>
    <row r="474" spans="1:14" x14ac:dyDescent="0.3">
      <c r="A474" s="5" t="s">
        <v>31</v>
      </c>
      <c r="B474" s="5" t="s">
        <v>837</v>
      </c>
      <c r="C474" s="5" t="s">
        <v>820</v>
      </c>
      <c r="D474" s="5" t="s">
        <v>99</v>
      </c>
      <c r="E474" s="6">
        <v>19.934782608695652</v>
      </c>
      <c r="F474" s="6">
        <v>40.502608695652178</v>
      </c>
      <c r="G474" s="6">
        <v>10.891304347826088</v>
      </c>
      <c r="H474" s="8">
        <f>G474/F474</f>
        <v>0.26890377431405382</v>
      </c>
      <c r="I474" s="6">
        <v>16.91021739130435</v>
      </c>
      <c r="J474" s="6">
        <v>4.0543478260869561</v>
      </c>
      <c r="K474" s="8">
        <f>J474/I474</f>
        <v>0.23975728592181206</v>
      </c>
      <c r="L474" s="6">
        <v>31.635326086956521</v>
      </c>
      <c r="M474" s="6">
        <v>12.309673913043476</v>
      </c>
      <c r="N474" s="8">
        <f>M474/L474</f>
        <v>0.38911164940129528</v>
      </c>
    </row>
    <row r="475" spans="1:14" x14ac:dyDescent="0.3">
      <c r="A475" s="5" t="s">
        <v>31</v>
      </c>
      <c r="B475" s="5" t="s">
        <v>838</v>
      </c>
      <c r="C475" s="5" t="s">
        <v>553</v>
      </c>
      <c r="D475" s="5" t="s">
        <v>554</v>
      </c>
      <c r="E475" s="6">
        <v>88.728260869565219</v>
      </c>
      <c r="F475" s="6">
        <v>34.763586956521742</v>
      </c>
      <c r="G475" s="6">
        <v>0</v>
      </c>
      <c r="H475" s="8">
        <f>G475/F475</f>
        <v>0</v>
      </c>
      <c r="I475" s="6">
        <v>88.241847826086953</v>
      </c>
      <c r="J475" s="6">
        <v>1.0869565217391304</v>
      </c>
      <c r="K475" s="8">
        <f>J475/I475</f>
        <v>1.2317925661318634E-2</v>
      </c>
      <c r="L475" s="6">
        <v>161.92391304347825</v>
      </c>
      <c r="M475" s="6">
        <v>20.576086956521738</v>
      </c>
      <c r="N475" s="8">
        <f>M475/L475</f>
        <v>0.12707256494596228</v>
      </c>
    </row>
    <row r="476" spans="1:14" x14ac:dyDescent="0.3">
      <c r="A476" s="5" t="s">
        <v>31</v>
      </c>
      <c r="B476" s="5" t="s">
        <v>839</v>
      </c>
      <c r="C476" s="5" t="s">
        <v>840</v>
      </c>
      <c r="D476" s="5" t="s">
        <v>547</v>
      </c>
      <c r="E476" s="6">
        <v>102.43478260869566</v>
      </c>
      <c r="F476" s="6">
        <v>24.480978260869566</v>
      </c>
      <c r="G476" s="6">
        <v>2.152173913043478</v>
      </c>
      <c r="H476" s="8">
        <f>G476/F476</f>
        <v>8.7912087912087905E-2</v>
      </c>
      <c r="I476" s="6">
        <v>84.926630434782609</v>
      </c>
      <c r="J476" s="6">
        <v>4.4456521739130439</v>
      </c>
      <c r="K476" s="8">
        <f>J476/I476</f>
        <v>5.2346974690429725E-2</v>
      </c>
      <c r="L476" s="6">
        <v>164.20380434782609</v>
      </c>
      <c r="M476" s="6">
        <v>45.366847826086953</v>
      </c>
      <c r="N476" s="8">
        <f>M476/L476</f>
        <v>0.27628378042927826</v>
      </c>
    </row>
    <row r="477" spans="1:14" x14ac:dyDescent="0.3">
      <c r="A477" s="5" t="s">
        <v>31</v>
      </c>
      <c r="B477" s="5" t="s">
        <v>841</v>
      </c>
      <c r="C477" s="5" t="s">
        <v>842</v>
      </c>
      <c r="D477" s="5" t="s">
        <v>265</v>
      </c>
      <c r="E477" s="6">
        <v>171.64130434782609</v>
      </c>
      <c r="F477" s="6">
        <v>50.902173913043477</v>
      </c>
      <c r="G477" s="6">
        <v>2.347826086956522</v>
      </c>
      <c r="H477" s="8">
        <f>G477/F477</f>
        <v>4.6124279308135813E-2</v>
      </c>
      <c r="I477" s="6">
        <v>134.97554347826087</v>
      </c>
      <c r="J477" s="6">
        <v>24.521739130434781</v>
      </c>
      <c r="K477" s="8">
        <f>J477/I477</f>
        <v>0.1816754242918403</v>
      </c>
      <c r="L477" s="6">
        <v>327.18206521739131</v>
      </c>
      <c r="M477" s="6">
        <v>2.3070652173913042</v>
      </c>
      <c r="N477" s="8">
        <f>M477/L477</f>
        <v>7.0513193192860641E-3</v>
      </c>
    </row>
    <row r="478" spans="1:14" x14ac:dyDescent="0.3">
      <c r="A478" s="5" t="s">
        <v>31</v>
      </c>
      <c r="B478" s="5" t="s">
        <v>843</v>
      </c>
      <c r="C478" s="5" t="s">
        <v>438</v>
      </c>
      <c r="D478" s="5" t="s">
        <v>422</v>
      </c>
      <c r="E478" s="6">
        <v>248.4891304347826</v>
      </c>
      <c r="F478" s="6">
        <v>93.268152173913037</v>
      </c>
      <c r="G478" s="6">
        <v>17.586956521739129</v>
      </c>
      <c r="H478" s="8">
        <f>G478/F478</f>
        <v>0.18856336393311943</v>
      </c>
      <c r="I478" s="6">
        <v>215.01815217391302</v>
      </c>
      <c r="J478" s="6">
        <v>66.532608695652172</v>
      </c>
      <c r="K478" s="8">
        <f>J478/I478</f>
        <v>0.30942786933560212</v>
      </c>
      <c r="L478" s="6">
        <v>500.77380434782611</v>
      </c>
      <c r="M478" s="6">
        <v>80.347826086956516</v>
      </c>
      <c r="N478" s="8">
        <f>M478/L478</f>
        <v>0.16044734247150982</v>
      </c>
    </row>
    <row r="479" spans="1:14" x14ac:dyDescent="0.3">
      <c r="A479" s="5" t="s">
        <v>31</v>
      </c>
      <c r="B479" s="5" t="s">
        <v>844</v>
      </c>
      <c r="C479" s="5" t="s">
        <v>104</v>
      </c>
      <c r="D479" s="5" t="s">
        <v>105</v>
      </c>
      <c r="E479" s="6">
        <v>17.967391304347824</v>
      </c>
      <c r="F479" s="6">
        <v>44.912608695652168</v>
      </c>
      <c r="G479" s="6">
        <v>0</v>
      </c>
      <c r="H479" s="8">
        <f>G479/F479</f>
        <v>0</v>
      </c>
      <c r="I479" s="6">
        <v>4.6820652173913047</v>
      </c>
      <c r="J479" s="6">
        <v>0</v>
      </c>
      <c r="K479" s="8">
        <f>J479/I479</f>
        <v>0</v>
      </c>
      <c r="L479" s="6">
        <v>47.627717391304351</v>
      </c>
      <c r="M479" s="6">
        <v>0</v>
      </c>
      <c r="N479" s="8">
        <f>M479/L479</f>
        <v>0</v>
      </c>
    </row>
    <row r="480" spans="1:14" x14ac:dyDescent="0.3">
      <c r="A480" s="5" t="s">
        <v>31</v>
      </c>
      <c r="B480" s="5" t="s">
        <v>845</v>
      </c>
      <c r="C480" s="5" t="s">
        <v>406</v>
      </c>
      <c r="D480" s="5" t="s">
        <v>66</v>
      </c>
      <c r="E480" s="6">
        <v>64.402173913043484</v>
      </c>
      <c r="F480" s="6">
        <v>33.692934782608695</v>
      </c>
      <c r="G480" s="6">
        <v>0</v>
      </c>
      <c r="H480" s="8">
        <f>G480/F480</f>
        <v>0</v>
      </c>
      <c r="I480" s="6">
        <v>67.490869565217395</v>
      </c>
      <c r="J480" s="6">
        <v>0</v>
      </c>
      <c r="K480" s="8">
        <f>J480/I480</f>
        <v>0</v>
      </c>
      <c r="L480" s="6">
        <v>128.79630434782609</v>
      </c>
      <c r="M480" s="6">
        <v>0</v>
      </c>
      <c r="N480" s="8">
        <f>M480/L480</f>
        <v>0</v>
      </c>
    </row>
    <row r="481" spans="1:14" x14ac:dyDescent="0.3">
      <c r="A481" s="5" t="s">
        <v>31</v>
      </c>
      <c r="B481" s="5" t="s">
        <v>846</v>
      </c>
      <c r="C481" s="5" t="s">
        <v>847</v>
      </c>
      <c r="D481" s="5" t="s">
        <v>99</v>
      </c>
      <c r="E481" s="6">
        <v>28.25</v>
      </c>
      <c r="F481" s="6">
        <v>17.089673913043477</v>
      </c>
      <c r="G481" s="6">
        <v>5.8586956521739131</v>
      </c>
      <c r="H481" s="8">
        <f>G481/F481</f>
        <v>0.34282079821911277</v>
      </c>
      <c r="I481" s="6">
        <v>45.64945652173914</v>
      </c>
      <c r="J481" s="6">
        <v>16.826086956521738</v>
      </c>
      <c r="K481" s="8">
        <f>J481/I481</f>
        <v>0.36859336865289594</v>
      </c>
      <c r="L481" s="6">
        <v>80.026086956521738</v>
      </c>
      <c r="M481" s="6">
        <v>11.835869565217392</v>
      </c>
      <c r="N481" s="8">
        <f>M481/L481</f>
        <v>0.14790014125828535</v>
      </c>
    </row>
    <row r="482" spans="1:14" x14ac:dyDescent="0.3">
      <c r="A482" s="5" t="s">
        <v>31</v>
      </c>
      <c r="B482" s="5" t="s">
        <v>848</v>
      </c>
      <c r="C482" s="5" t="s">
        <v>122</v>
      </c>
      <c r="D482" s="5" t="s">
        <v>120</v>
      </c>
      <c r="E482" s="6">
        <v>171.17391304347825</v>
      </c>
      <c r="F482" s="6">
        <v>51.236413043478258</v>
      </c>
      <c r="G482" s="6">
        <v>0</v>
      </c>
      <c r="H482" s="8">
        <f>G482/F482</f>
        <v>0</v>
      </c>
      <c r="I482" s="6">
        <v>118.19413043478262</v>
      </c>
      <c r="J482" s="6">
        <v>0</v>
      </c>
      <c r="K482" s="8">
        <f>J482/I482</f>
        <v>0</v>
      </c>
      <c r="L482" s="6">
        <v>376.76902173913044</v>
      </c>
      <c r="M482" s="6">
        <v>0</v>
      </c>
      <c r="N482" s="8">
        <f>M482/L482</f>
        <v>0</v>
      </c>
    </row>
    <row r="483" spans="1:14" x14ac:dyDescent="0.3">
      <c r="A483" s="5" t="s">
        <v>31</v>
      </c>
      <c r="B483" s="5" t="s">
        <v>849</v>
      </c>
      <c r="C483" s="5" t="s">
        <v>82</v>
      </c>
      <c r="D483" s="5" t="s">
        <v>83</v>
      </c>
      <c r="E483" s="6">
        <v>54.630434782608695</v>
      </c>
      <c r="F483" s="6">
        <v>70.986413043478265</v>
      </c>
      <c r="G483" s="6">
        <v>5.5869565217391308</v>
      </c>
      <c r="H483" s="8">
        <f>G483/F483</f>
        <v>7.8704589825058374E-2</v>
      </c>
      <c r="I483" s="6">
        <v>59.529891304347828</v>
      </c>
      <c r="J483" s="6">
        <v>8.3152173913043477</v>
      </c>
      <c r="K483" s="8">
        <f>J483/I483</f>
        <v>0.13968138038070022</v>
      </c>
      <c r="L483" s="6">
        <v>150.85597826086956</v>
      </c>
      <c r="M483" s="6">
        <v>0</v>
      </c>
      <c r="N483" s="8">
        <f>M483/L483</f>
        <v>0</v>
      </c>
    </row>
    <row r="484" spans="1:14" x14ac:dyDescent="0.3">
      <c r="A484" s="5" t="s">
        <v>31</v>
      </c>
      <c r="B484" s="5" t="s">
        <v>850</v>
      </c>
      <c r="C484" s="5" t="s">
        <v>675</v>
      </c>
      <c r="D484" s="5" t="s">
        <v>102</v>
      </c>
      <c r="E484" s="6">
        <v>119.78260869565217</v>
      </c>
      <c r="F484" s="6">
        <v>41.788043478260867</v>
      </c>
      <c r="G484" s="6">
        <v>0</v>
      </c>
      <c r="H484" s="8">
        <f>G484/F484</f>
        <v>0</v>
      </c>
      <c r="I484" s="6">
        <v>101.20380434782609</v>
      </c>
      <c r="J484" s="6">
        <v>0</v>
      </c>
      <c r="K484" s="8">
        <f>J484/I484</f>
        <v>0</v>
      </c>
      <c r="L484" s="6">
        <v>222.92989130434782</v>
      </c>
      <c r="M484" s="6">
        <v>0</v>
      </c>
      <c r="N484" s="8">
        <f>M484/L484</f>
        <v>0</v>
      </c>
    </row>
    <row r="485" spans="1:14" x14ac:dyDescent="0.3">
      <c r="A485" s="5" t="s">
        <v>31</v>
      </c>
      <c r="B485" s="5" t="s">
        <v>851</v>
      </c>
      <c r="C485" s="5" t="s">
        <v>852</v>
      </c>
      <c r="D485" s="5" t="s">
        <v>102</v>
      </c>
      <c r="E485" s="6">
        <v>58.858695652173914</v>
      </c>
      <c r="F485" s="6">
        <v>92.217391304347828</v>
      </c>
      <c r="G485" s="6">
        <v>0</v>
      </c>
      <c r="H485" s="8">
        <f>G485/F485</f>
        <v>0</v>
      </c>
      <c r="I485" s="6">
        <v>35.282608695652172</v>
      </c>
      <c r="J485" s="6">
        <v>0</v>
      </c>
      <c r="K485" s="8">
        <f>J485/I485</f>
        <v>0</v>
      </c>
      <c r="L485" s="6">
        <v>161.85326086956522</v>
      </c>
      <c r="M485" s="6">
        <v>0.18478260869565216</v>
      </c>
      <c r="N485" s="8">
        <f>M485/L485</f>
        <v>1.1416675061280681E-3</v>
      </c>
    </row>
    <row r="486" spans="1:14" x14ac:dyDescent="0.3">
      <c r="A486" s="5" t="s">
        <v>31</v>
      </c>
      <c r="B486" s="5" t="s">
        <v>853</v>
      </c>
      <c r="C486" s="5" t="s">
        <v>127</v>
      </c>
      <c r="D486" s="5" t="s">
        <v>71</v>
      </c>
      <c r="E486" s="6">
        <v>129.7608695652174</v>
      </c>
      <c r="F486" s="6">
        <v>43.864347826086934</v>
      </c>
      <c r="G486" s="6">
        <v>0</v>
      </c>
      <c r="H486" s="8">
        <f>G486/F486</f>
        <v>0</v>
      </c>
      <c r="I486" s="6">
        <v>113.91836956521739</v>
      </c>
      <c r="J486" s="6">
        <v>0</v>
      </c>
      <c r="K486" s="8">
        <f>J486/I486</f>
        <v>0</v>
      </c>
      <c r="L486" s="6">
        <v>245.11097826086956</v>
      </c>
      <c r="M486" s="6">
        <v>0</v>
      </c>
      <c r="N486" s="8">
        <f>M486/L486</f>
        <v>0</v>
      </c>
    </row>
    <row r="487" spans="1:14" x14ac:dyDescent="0.3">
      <c r="A487" s="5" t="s">
        <v>31</v>
      </c>
      <c r="B487" s="5" t="s">
        <v>854</v>
      </c>
      <c r="C487" s="5" t="s">
        <v>855</v>
      </c>
      <c r="D487" s="5" t="s">
        <v>125</v>
      </c>
      <c r="E487" s="6">
        <v>137.64130434782609</v>
      </c>
      <c r="F487" s="6">
        <v>75.513586956521735</v>
      </c>
      <c r="G487" s="6">
        <v>6.5</v>
      </c>
      <c r="H487" s="8">
        <f>G487/F487</f>
        <v>8.6077224801180324E-2</v>
      </c>
      <c r="I487" s="6">
        <v>121.22826086956522</v>
      </c>
      <c r="J487" s="6">
        <v>21.913043478260871</v>
      </c>
      <c r="K487" s="8">
        <f>J487/I487</f>
        <v>0.18075854030305749</v>
      </c>
      <c r="L487" s="6">
        <v>276.36141304347825</v>
      </c>
      <c r="M487" s="6">
        <v>53.839673913043477</v>
      </c>
      <c r="N487" s="8">
        <f>M487/L487</f>
        <v>0.19481617683208621</v>
      </c>
    </row>
    <row r="488" spans="1:14" x14ac:dyDescent="0.3">
      <c r="A488" s="5" t="s">
        <v>31</v>
      </c>
      <c r="B488" s="5" t="s">
        <v>856</v>
      </c>
      <c r="C488" s="5" t="s">
        <v>857</v>
      </c>
      <c r="D488" s="5" t="s">
        <v>203</v>
      </c>
      <c r="E488" s="6">
        <v>103.60869565217391</v>
      </c>
      <c r="F488" s="6">
        <v>49.192934782608695</v>
      </c>
      <c r="G488" s="6">
        <v>0.78260869565217395</v>
      </c>
      <c r="H488" s="8">
        <f>G488/F488</f>
        <v>1.5908965364856656E-2</v>
      </c>
      <c r="I488" s="6">
        <v>81.323369565217391</v>
      </c>
      <c r="J488" s="6">
        <v>9.1086956521739122</v>
      </c>
      <c r="K488" s="8">
        <f>J488/I488</f>
        <v>0.11200588097704413</v>
      </c>
      <c r="L488" s="6">
        <v>210.20652173913044</v>
      </c>
      <c r="M488" s="6">
        <v>18.785326086956523</v>
      </c>
      <c r="N488" s="8">
        <f>M488/L488</f>
        <v>8.9366047882517202E-2</v>
      </c>
    </row>
    <row r="489" spans="1:14" x14ac:dyDescent="0.3">
      <c r="A489" s="5" t="s">
        <v>31</v>
      </c>
      <c r="B489" s="5" t="s">
        <v>858</v>
      </c>
      <c r="C489" s="5" t="s">
        <v>440</v>
      </c>
      <c r="D489" s="5" t="s">
        <v>94</v>
      </c>
      <c r="E489" s="6">
        <v>94.923913043478265</v>
      </c>
      <c r="F489" s="6">
        <v>47.739130434782609</v>
      </c>
      <c r="G489" s="6">
        <v>1.3804347826086956</v>
      </c>
      <c r="H489" s="8">
        <f>G489/F489</f>
        <v>2.8916211293260472E-2</v>
      </c>
      <c r="I489" s="6">
        <v>71.076086956521735</v>
      </c>
      <c r="J489" s="6">
        <v>11.086956521739131</v>
      </c>
      <c r="K489" s="8">
        <f>J489/I489</f>
        <v>0.15598715399908245</v>
      </c>
      <c r="L489" s="6">
        <v>199.90271739130435</v>
      </c>
      <c r="M489" s="6">
        <v>50.919021739130436</v>
      </c>
      <c r="N489" s="8">
        <f>M489/L489</f>
        <v>0.25471900734324576</v>
      </c>
    </row>
    <row r="490" spans="1:14" x14ac:dyDescent="0.3">
      <c r="A490" s="5" t="s">
        <v>31</v>
      </c>
      <c r="B490" s="5" t="s">
        <v>859</v>
      </c>
      <c r="C490" s="5" t="s">
        <v>860</v>
      </c>
      <c r="D490" s="5" t="s">
        <v>238</v>
      </c>
      <c r="E490" s="6">
        <v>66.543478260869563</v>
      </c>
      <c r="F490" s="6">
        <v>28.720108695652176</v>
      </c>
      <c r="G490" s="6">
        <v>0</v>
      </c>
      <c r="H490" s="8">
        <f>G490/F490</f>
        <v>0</v>
      </c>
      <c r="I490" s="6">
        <v>56.546195652173914</v>
      </c>
      <c r="J490" s="6">
        <v>0.47826086956521741</v>
      </c>
      <c r="K490" s="8">
        <f>J490/I490</f>
        <v>8.4578788024412509E-3</v>
      </c>
      <c r="L490" s="6">
        <v>124.37228260869566</v>
      </c>
      <c r="M490" s="6">
        <v>0.21739130434782608</v>
      </c>
      <c r="N490" s="8">
        <f>M490/L490</f>
        <v>1.7479079726452401E-3</v>
      </c>
    </row>
    <row r="491" spans="1:14" x14ac:dyDescent="0.3">
      <c r="A491" s="5" t="s">
        <v>31</v>
      </c>
      <c r="B491" s="5" t="s">
        <v>861</v>
      </c>
      <c r="C491" s="5" t="s">
        <v>860</v>
      </c>
      <c r="D491" s="5" t="s">
        <v>238</v>
      </c>
      <c r="E491" s="6">
        <v>55.358695652173914</v>
      </c>
      <c r="F491" s="6">
        <v>21.206521739130434</v>
      </c>
      <c r="G491" s="6">
        <v>0</v>
      </c>
      <c r="H491" s="8">
        <f>G491/F491</f>
        <v>0</v>
      </c>
      <c r="I491" s="6">
        <v>39.942391304347822</v>
      </c>
      <c r="J491" s="6">
        <v>10.054347826086957</v>
      </c>
      <c r="K491" s="8">
        <f>J491/I491</f>
        <v>0.2517212289438594</v>
      </c>
      <c r="L491" s="6">
        <v>96.951086956521735</v>
      </c>
      <c r="M491" s="6">
        <v>7.0923913043478262</v>
      </c>
      <c r="N491" s="8">
        <f>M491/L491</f>
        <v>7.3154324793990699E-2</v>
      </c>
    </row>
    <row r="492" spans="1:14" x14ac:dyDescent="0.3">
      <c r="A492" s="5" t="s">
        <v>31</v>
      </c>
      <c r="B492" s="5" t="s">
        <v>862</v>
      </c>
      <c r="C492" s="5" t="s">
        <v>93</v>
      </c>
      <c r="D492" s="5" t="s">
        <v>94</v>
      </c>
      <c r="E492" s="6">
        <v>43.945652173913047</v>
      </c>
      <c r="F492" s="6">
        <v>25.75</v>
      </c>
      <c r="G492" s="6">
        <v>0</v>
      </c>
      <c r="H492" s="8">
        <f>G492/F492</f>
        <v>0</v>
      </c>
      <c r="I492" s="6">
        <v>32.201086956521742</v>
      </c>
      <c r="J492" s="6">
        <v>0</v>
      </c>
      <c r="K492" s="8">
        <f>J492/I492</f>
        <v>0</v>
      </c>
      <c r="L492" s="6">
        <v>85.225543478260875</v>
      </c>
      <c r="M492" s="6">
        <v>0</v>
      </c>
      <c r="N492" s="8">
        <f>M492/L492</f>
        <v>0</v>
      </c>
    </row>
    <row r="493" spans="1:14" x14ac:dyDescent="0.3">
      <c r="A493" s="5" t="s">
        <v>31</v>
      </c>
      <c r="B493" s="5" t="s">
        <v>863</v>
      </c>
      <c r="C493" s="5" t="s">
        <v>90</v>
      </c>
      <c r="D493" s="5" t="s">
        <v>91</v>
      </c>
      <c r="E493" s="6">
        <v>154.22826086956522</v>
      </c>
      <c r="F493" s="6">
        <v>64.733695652173907</v>
      </c>
      <c r="G493" s="6">
        <v>0</v>
      </c>
      <c r="H493" s="8">
        <f>G493/F493</f>
        <v>0</v>
      </c>
      <c r="I493" s="6">
        <v>132.4266304347826</v>
      </c>
      <c r="J493" s="6">
        <v>0</v>
      </c>
      <c r="K493" s="8">
        <f>J493/I493</f>
        <v>0</v>
      </c>
      <c r="L493" s="6">
        <v>286.73369565217394</v>
      </c>
      <c r="M493" s="6">
        <v>0</v>
      </c>
      <c r="N493" s="8">
        <f>M493/L493</f>
        <v>0</v>
      </c>
    </row>
    <row r="494" spans="1:14" x14ac:dyDescent="0.3">
      <c r="A494" s="5" t="s">
        <v>31</v>
      </c>
      <c r="B494" s="5" t="s">
        <v>864</v>
      </c>
      <c r="C494" s="5" t="s">
        <v>865</v>
      </c>
      <c r="D494" s="5" t="s">
        <v>203</v>
      </c>
      <c r="E494" s="6">
        <v>55.478260869565219</v>
      </c>
      <c r="F494" s="6">
        <v>39.035326086956523</v>
      </c>
      <c r="G494" s="6">
        <v>0.86956521739130432</v>
      </c>
      <c r="H494" s="8">
        <f>G494/F494</f>
        <v>2.2276366167768881E-2</v>
      </c>
      <c r="I494" s="6">
        <v>27.407608695652176</v>
      </c>
      <c r="J494" s="6">
        <v>3.5652173913043477</v>
      </c>
      <c r="K494" s="8">
        <f>J494/I494</f>
        <v>0.13008130081300812</v>
      </c>
      <c r="L494" s="6">
        <v>109.44565217391305</v>
      </c>
      <c r="M494" s="6">
        <v>2.8260869565217392</v>
      </c>
      <c r="N494" s="8">
        <f>M494/L494</f>
        <v>2.5821829377296653E-2</v>
      </c>
    </row>
    <row r="495" spans="1:14" x14ac:dyDescent="0.3">
      <c r="A495" s="5" t="s">
        <v>31</v>
      </c>
      <c r="B495" s="5" t="s">
        <v>866</v>
      </c>
      <c r="C495" s="5" t="s">
        <v>867</v>
      </c>
      <c r="D495" s="5" t="s">
        <v>554</v>
      </c>
      <c r="E495" s="6">
        <v>99.728260869565219</v>
      </c>
      <c r="F495" s="6">
        <v>41.782608695652172</v>
      </c>
      <c r="G495" s="6">
        <v>0</v>
      </c>
      <c r="H495" s="8">
        <f>G495/F495</f>
        <v>0</v>
      </c>
      <c r="I495" s="6">
        <v>100.53532608695652</v>
      </c>
      <c r="J495" s="6">
        <v>0</v>
      </c>
      <c r="K495" s="8">
        <f>J495/I495</f>
        <v>0</v>
      </c>
      <c r="L495" s="6">
        <v>176.78532608695653</v>
      </c>
      <c r="M495" s="6">
        <v>29.701086956521738</v>
      </c>
      <c r="N495" s="8">
        <f>M495/L495</f>
        <v>0.16800651736169819</v>
      </c>
    </row>
    <row r="496" spans="1:14" x14ac:dyDescent="0.3">
      <c r="A496" s="5" t="s">
        <v>31</v>
      </c>
      <c r="B496" s="5" t="s">
        <v>868</v>
      </c>
      <c r="C496" s="5" t="s">
        <v>73</v>
      </c>
      <c r="D496" s="5" t="s">
        <v>74</v>
      </c>
      <c r="E496" s="6">
        <v>31.282608695652176</v>
      </c>
      <c r="F496" s="6">
        <v>23.296195652173914</v>
      </c>
      <c r="G496" s="6">
        <v>0</v>
      </c>
      <c r="H496" s="8">
        <f>G496/F496</f>
        <v>0</v>
      </c>
      <c r="I496" s="6">
        <v>26.038043478260871</v>
      </c>
      <c r="J496" s="6">
        <v>1.1304347826086956</v>
      </c>
      <c r="K496" s="8">
        <f>J496/I496</f>
        <v>4.341473596326445E-2</v>
      </c>
      <c r="L496" s="6">
        <v>61.377717391304351</v>
      </c>
      <c r="M496" s="6">
        <v>0.17391304347826086</v>
      </c>
      <c r="N496" s="8">
        <f>M496/L496</f>
        <v>2.8334882897241773E-3</v>
      </c>
    </row>
    <row r="497" spans="1:14" x14ac:dyDescent="0.3">
      <c r="A497" s="5" t="s">
        <v>31</v>
      </c>
      <c r="B497" s="5" t="s">
        <v>869</v>
      </c>
      <c r="C497" s="5" t="s">
        <v>870</v>
      </c>
      <c r="D497" s="5" t="s">
        <v>35</v>
      </c>
      <c r="E497" s="6">
        <v>93.043478260869563</v>
      </c>
      <c r="F497" s="6">
        <v>69.364130434782609</v>
      </c>
      <c r="G497" s="6">
        <v>0</v>
      </c>
      <c r="H497" s="8">
        <f>G497/F497</f>
        <v>0</v>
      </c>
      <c r="I497" s="6">
        <v>102.38315217391305</v>
      </c>
      <c r="J497" s="6">
        <v>5.9782608695652177</v>
      </c>
      <c r="K497" s="8">
        <f>J497/I497</f>
        <v>5.8391060859410253E-2</v>
      </c>
      <c r="L497" s="6">
        <v>204.58695652173913</v>
      </c>
      <c r="M497" s="6">
        <v>2.1467391304347827</v>
      </c>
      <c r="N497" s="8">
        <f>M497/L497</f>
        <v>1.0493040059504835E-2</v>
      </c>
    </row>
    <row r="498" spans="1:14" x14ac:dyDescent="0.3">
      <c r="A498" s="5" t="s">
        <v>31</v>
      </c>
      <c r="B498" s="5" t="s">
        <v>871</v>
      </c>
      <c r="C498" s="5" t="s">
        <v>872</v>
      </c>
      <c r="D498" s="5" t="s">
        <v>187</v>
      </c>
      <c r="E498" s="6">
        <v>125.04347826086956</v>
      </c>
      <c r="F498" s="6">
        <v>58.477934782608699</v>
      </c>
      <c r="G498" s="6">
        <v>0</v>
      </c>
      <c r="H498" s="8">
        <f>G498/F498</f>
        <v>0</v>
      </c>
      <c r="I498" s="6">
        <v>131.29239130434783</v>
      </c>
      <c r="J498" s="6">
        <v>7.2065217391304346</v>
      </c>
      <c r="K498" s="8">
        <f>J498/I498</f>
        <v>5.4889104140277672E-2</v>
      </c>
      <c r="L498" s="6">
        <v>284.40293478260867</v>
      </c>
      <c r="M498" s="6">
        <v>11.529891304347826</v>
      </c>
      <c r="N498" s="8">
        <f>M498/L498</f>
        <v>4.0540690317281781E-2</v>
      </c>
    </row>
    <row r="499" spans="1:14" x14ac:dyDescent="0.3">
      <c r="A499" s="5" t="s">
        <v>31</v>
      </c>
      <c r="B499" s="5" t="s">
        <v>873</v>
      </c>
      <c r="C499" s="5" t="s">
        <v>425</v>
      </c>
      <c r="D499" s="5" t="s">
        <v>125</v>
      </c>
      <c r="E499" s="6">
        <v>72.086956521739125</v>
      </c>
      <c r="F499" s="6">
        <v>94.060326086956508</v>
      </c>
      <c r="G499" s="6">
        <v>9.8152173913043477</v>
      </c>
      <c r="H499" s="8">
        <f>G499/F499</f>
        <v>0.10435023776369237</v>
      </c>
      <c r="I499" s="6">
        <v>29.419456521739129</v>
      </c>
      <c r="J499" s="6">
        <v>8.2282608695652169</v>
      </c>
      <c r="K499" s="8">
        <f>J499/I499</f>
        <v>0.27968772514492407</v>
      </c>
      <c r="L499" s="6">
        <v>178.27869565217389</v>
      </c>
      <c r="M499" s="6">
        <v>29.760434782608691</v>
      </c>
      <c r="N499" s="8">
        <f>M499/L499</f>
        <v>0.16693208727907696</v>
      </c>
    </row>
    <row r="500" spans="1:14" x14ac:dyDescent="0.3">
      <c r="A500" s="5" t="s">
        <v>31</v>
      </c>
      <c r="B500" s="5" t="s">
        <v>874</v>
      </c>
      <c r="C500" s="5" t="s">
        <v>82</v>
      </c>
      <c r="D500" s="5" t="s">
        <v>83</v>
      </c>
      <c r="E500" s="6">
        <v>49.173913043478258</v>
      </c>
      <c r="F500" s="6">
        <v>33.070652173913047</v>
      </c>
      <c r="G500" s="6">
        <v>7.25</v>
      </c>
      <c r="H500" s="8">
        <f>G500/F500</f>
        <v>0.219227608874281</v>
      </c>
      <c r="I500" s="6">
        <v>35.823369565217391</v>
      </c>
      <c r="J500" s="6">
        <v>23.858695652173914</v>
      </c>
      <c r="K500" s="8">
        <f>J500/I500</f>
        <v>0.66600925434271419</v>
      </c>
      <c r="L500" s="6">
        <v>131.37228260869566</v>
      </c>
      <c r="M500" s="6">
        <v>9.1413043478260878</v>
      </c>
      <c r="N500" s="8">
        <f>M500/L500</f>
        <v>6.9583204054193826E-2</v>
      </c>
    </row>
    <row r="501" spans="1:14" x14ac:dyDescent="0.3">
      <c r="A501" s="5" t="s">
        <v>31</v>
      </c>
      <c r="B501" s="5" t="s">
        <v>875</v>
      </c>
      <c r="C501" s="5" t="s">
        <v>757</v>
      </c>
      <c r="D501" s="5" t="s">
        <v>32</v>
      </c>
      <c r="E501" s="6">
        <v>109.90217391304348</v>
      </c>
      <c r="F501" s="6">
        <v>87.907608695652172</v>
      </c>
      <c r="G501" s="6">
        <v>3.7391304347826089</v>
      </c>
      <c r="H501" s="8">
        <f>G501/F501</f>
        <v>4.2534775888717159E-2</v>
      </c>
      <c r="I501" s="6">
        <v>54.4375</v>
      </c>
      <c r="J501" s="6">
        <v>8.4891304347826093</v>
      </c>
      <c r="K501" s="8">
        <f>J501/I501</f>
        <v>0.15594269455398593</v>
      </c>
      <c r="L501" s="6">
        <v>298.21793478260867</v>
      </c>
      <c r="M501" s="6">
        <v>0</v>
      </c>
      <c r="N501" s="8">
        <f>M501/L501</f>
        <v>0</v>
      </c>
    </row>
    <row r="502" spans="1:14" x14ac:dyDescent="0.3">
      <c r="A502" s="5" t="s">
        <v>31</v>
      </c>
      <c r="B502" s="5" t="s">
        <v>876</v>
      </c>
      <c r="C502" s="5" t="s">
        <v>425</v>
      </c>
      <c r="D502" s="5" t="s">
        <v>125</v>
      </c>
      <c r="E502" s="6">
        <v>89.347826086956516</v>
      </c>
      <c r="F502" s="6">
        <v>48.081521739130437</v>
      </c>
      <c r="G502" s="6">
        <v>17.902173913043477</v>
      </c>
      <c r="H502" s="8">
        <f>G502/F502</f>
        <v>0.37232960325534076</v>
      </c>
      <c r="I502" s="6">
        <v>84.309782608695656</v>
      </c>
      <c r="J502" s="6">
        <v>8.75</v>
      </c>
      <c r="K502" s="8">
        <f>J502/I502</f>
        <v>0.10378392316121962</v>
      </c>
      <c r="L502" s="6">
        <v>182.51902173913044</v>
      </c>
      <c r="M502" s="6">
        <v>19.788043478260871</v>
      </c>
      <c r="N502" s="8">
        <f>M502/L502</f>
        <v>0.10841633540280197</v>
      </c>
    </row>
    <row r="503" spans="1:14" x14ac:dyDescent="0.3">
      <c r="A503" s="5" t="s">
        <v>31</v>
      </c>
      <c r="B503" s="5" t="s">
        <v>877</v>
      </c>
      <c r="C503" s="5" t="s">
        <v>878</v>
      </c>
      <c r="D503" s="5" t="s">
        <v>32</v>
      </c>
      <c r="E503" s="6">
        <v>121.17391304347827</v>
      </c>
      <c r="F503" s="6">
        <v>200.01358695652175</v>
      </c>
      <c r="G503" s="6">
        <v>0</v>
      </c>
      <c r="H503" s="8">
        <f>G503/F503</f>
        <v>0</v>
      </c>
      <c r="I503" s="6">
        <v>0</v>
      </c>
      <c r="J503" s="6">
        <v>0</v>
      </c>
      <c r="K503" s="8" t="s">
        <v>1118</v>
      </c>
      <c r="L503" s="6">
        <v>284.9021739130435</v>
      </c>
      <c r="M503" s="6">
        <v>0</v>
      </c>
      <c r="N503" s="8">
        <f>M503/L503</f>
        <v>0</v>
      </c>
    </row>
    <row r="504" spans="1:14" x14ac:dyDescent="0.3">
      <c r="A504" s="5" t="s">
        <v>31</v>
      </c>
      <c r="B504" s="5" t="s">
        <v>879</v>
      </c>
      <c r="C504" s="5" t="s">
        <v>162</v>
      </c>
      <c r="D504" s="5" t="s">
        <v>35</v>
      </c>
      <c r="E504" s="6">
        <v>13.304347826086957</v>
      </c>
      <c r="F504" s="6">
        <v>32.076086956521742</v>
      </c>
      <c r="G504" s="6">
        <v>9.0108695652173907</v>
      </c>
      <c r="H504" s="8">
        <f>G504/F504</f>
        <v>0.28092172145035577</v>
      </c>
      <c r="I504" s="6">
        <v>12.258152173913043</v>
      </c>
      <c r="J504" s="6">
        <v>4.6086956521739131</v>
      </c>
      <c r="K504" s="8">
        <f>J504/I504</f>
        <v>0.37596985147417428</v>
      </c>
      <c r="L504" s="6">
        <v>45.570652173913047</v>
      </c>
      <c r="M504" s="6">
        <v>7.5597826086956523</v>
      </c>
      <c r="N504" s="8">
        <f>M504/L504</f>
        <v>0.16589147286821704</v>
      </c>
    </row>
    <row r="505" spans="1:14" x14ac:dyDescent="0.3">
      <c r="A505" s="5" t="s">
        <v>31</v>
      </c>
      <c r="B505" s="5" t="s">
        <v>880</v>
      </c>
      <c r="C505" s="5" t="s">
        <v>104</v>
      </c>
      <c r="D505" s="5" t="s">
        <v>105</v>
      </c>
      <c r="E505" s="6">
        <v>109.91304347826087</v>
      </c>
      <c r="F505" s="6">
        <v>49.011847826086935</v>
      </c>
      <c r="G505" s="6">
        <v>0</v>
      </c>
      <c r="H505" s="8">
        <f>G505/F505</f>
        <v>0</v>
      </c>
      <c r="I505" s="6">
        <v>118.44793478260874</v>
      </c>
      <c r="J505" s="6">
        <v>0</v>
      </c>
      <c r="K505" s="8">
        <f>J505/I505</f>
        <v>0</v>
      </c>
      <c r="L505" s="6">
        <v>240.83</v>
      </c>
      <c r="M505" s="6">
        <v>0</v>
      </c>
      <c r="N505" s="8">
        <f>M505/L505</f>
        <v>0</v>
      </c>
    </row>
    <row r="506" spans="1:14" x14ac:dyDescent="0.3">
      <c r="A506" s="5" t="s">
        <v>31</v>
      </c>
      <c r="B506" s="5" t="s">
        <v>881</v>
      </c>
      <c r="C506" s="5" t="s">
        <v>261</v>
      </c>
      <c r="D506" s="5" t="s">
        <v>262</v>
      </c>
      <c r="E506" s="6">
        <v>132.36956521739131</v>
      </c>
      <c r="F506" s="6">
        <v>45.50826086956522</v>
      </c>
      <c r="G506" s="6">
        <v>0</v>
      </c>
      <c r="H506" s="8">
        <f>G506/F506</f>
        <v>0</v>
      </c>
      <c r="I506" s="6">
        <v>180.25739130434783</v>
      </c>
      <c r="J506" s="6">
        <v>0</v>
      </c>
      <c r="K506" s="8">
        <f>J506/I506</f>
        <v>0</v>
      </c>
      <c r="L506" s="6">
        <v>350.86663043478262</v>
      </c>
      <c r="M506" s="6">
        <v>0</v>
      </c>
      <c r="N506" s="8">
        <f>M506/L506</f>
        <v>0</v>
      </c>
    </row>
    <row r="507" spans="1:14" x14ac:dyDescent="0.3">
      <c r="A507" s="5" t="s">
        <v>31</v>
      </c>
      <c r="B507" s="5" t="s">
        <v>882</v>
      </c>
      <c r="C507" s="5" t="s">
        <v>104</v>
      </c>
      <c r="D507" s="5" t="s">
        <v>105</v>
      </c>
      <c r="E507" s="6">
        <v>108.42391304347827</v>
      </c>
      <c r="F507" s="6">
        <v>12.185652173913043</v>
      </c>
      <c r="G507" s="6">
        <v>0.41304347826086957</v>
      </c>
      <c r="H507" s="8">
        <f>G507/F507</f>
        <v>3.3895886109822672E-2</v>
      </c>
      <c r="I507" s="6">
        <v>85.966956521739135</v>
      </c>
      <c r="J507" s="6">
        <v>0</v>
      </c>
      <c r="K507" s="8">
        <f>J507/I507</f>
        <v>0</v>
      </c>
      <c r="L507" s="6">
        <v>222.72000000000003</v>
      </c>
      <c r="M507" s="6">
        <v>1.0163043478260869</v>
      </c>
      <c r="N507" s="8">
        <f>M507/L507</f>
        <v>4.5631481134432777E-3</v>
      </c>
    </row>
    <row r="508" spans="1:14" x14ac:dyDescent="0.3">
      <c r="A508" s="5" t="s">
        <v>31</v>
      </c>
      <c r="B508" s="5" t="s">
        <v>883</v>
      </c>
      <c r="C508" s="5" t="s">
        <v>884</v>
      </c>
      <c r="D508" s="5" t="s">
        <v>71</v>
      </c>
      <c r="E508" s="6">
        <v>72.967391304347828</v>
      </c>
      <c r="F508" s="6">
        <v>41.361956521739145</v>
      </c>
      <c r="G508" s="6">
        <v>0</v>
      </c>
      <c r="H508" s="8">
        <f>G508/F508</f>
        <v>0</v>
      </c>
      <c r="I508" s="6">
        <v>43.555434782608707</v>
      </c>
      <c r="J508" s="6">
        <v>0</v>
      </c>
      <c r="K508" s="8">
        <f>J508/I508</f>
        <v>0</v>
      </c>
      <c r="L508" s="6">
        <v>130.11956521739131</v>
      </c>
      <c r="M508" s="6">
        <v>0</v>
      </c>
      <c r="N508" s="8">
        <f>M508/L508</f>
        <v>0</v>
      </c>
    </row>
    <row r="509" spans="1:14" x14ac:dyDescent="0.3">
      <c r="A509" s="5" t="s">
        <v>31</v>
      </c>
      <c r="B509" s="5" t="s">
        <v>885</v>
      </c>
      <c r="C509" s="5" t="s">
        <v>886</v>
      </c>
      <c r="D509" s="5" t="s">
        <v>179</v>
      </c>
      <c r="E509" s="6">
        <v>36.902173913043477</v>
      </c>
      <c r="F509" s="6">
        <v>16.896739130434781</v>
      </c>
      <c r="G509" s="6">
        <v>8.6956521739130432E-2</v>
      </c>
      <c r="H509" s="8">
        <f>G509/F509</f>
        <v>5.1463493084593116E-3</v>
      </c>
      <c r="I509" s="6">
        <v>20.760869565217391</v>
      </c>
      <c r="J509" s="6">
        <v>1.2173913043478262</v>
      </c>
      <c r="K509" s="8">
        <f>J509/I509</f>
        <v>5.863874345549739E-2</v>
      </c>
      <c r="L509" s="6">
        <v>73.527173913043484</v>
      </c>
      <c r="M509" s="6">
        <v>8.5597826086956523</v>
      </c>
      <c r="N509" s="8">
        <f>M509/L509</f>
        <v>0.11641658659176583</v>
      </c>
    </row>
    <row r="510" spans="1:14" x14ac:dyDescent="0.3">
      <c r="A510" s="5" t="s">
        <v>31</v>
      </c>
      <c r="B510" s="5" t="s">
        <v>887</v>
      </c>
      <c r="C510" s="5" t="s">
        <v>73</v>
      </c>
      <c r="D510" s="5" t="s">
        <v>74</v>
      </c>
      <c r="E510" s="6">
        <v>85.108695652173907</v>
      </c>
      <c r="F510" s="6">
        <v>33.932065217391305</v>
      </c>
      <c r="G510" s="6">
        <v>0</v>
      </c>
      <c r="H510" s="8">
        <f>G510/F510</f>
        <v>0</v>
      </c>
      <c r="I510" s="6">
        <v>61.385869565217391</v>
      </c>
      <c r="J510" s="6">
        <v>0</v>
      </c>
      <c r="K510" s="8">
        <f>J510/I510</f>
        <v>0</v>
      </c>
      <c r="L510" s="6">
        <v>150.25</v>
      </c>
      <c r="M510" s="6">
        <v>5.1304347826086953</v>
      </c>
      <c r="N510" s="8">
        <f>M510/L510</f>
        <v>3.4145988569775014E-2</v>
      </c>
    </row>
    <row r="511" spans="1:14" x14ac:dyDescent="0.3">
      <c r="A511" s="5" t="s">
        <v>31</v>
      </c>
      <c r="B511" s="5" t="s">
        <v>888</v>
      </c>
      <c r="C511" s="5" t="s">
        <v>721</v>
      </c>
      <c r="D511" s="5" t="s">
        <v>102</v>
      </c>
      <c r="E511" s="6">
        <v>16.695652173913043</v>
      </c>
      <c r="F511" s="6">
        <v>48.540760869565219</v>
      </c>
      <c r="G511" s="6">
        <v>0</v>
      </c>
      <c r="H511" s="8">
        <f>G511/F511</f>
        <v>0</v>
      </c>
      <c r="I511" s="6">
        <v>0</v>
      </c>
      <c r="J511" s="6">
        <v>0</v>
      </c>
      <c r="K511" s="8" t="s">
        <v>1118</v>
      </c>
      <c r="L511" s="6">
        <v>27.722826086956523</v>
      </c>
      <c r="M511" s="6">
        <v>0</v>
      </c>
      <c r="N511" s="8">
        <f>M511/L511</f>
        <v>0</v>
      </c>
    </row>
    <row r="512" spans="1:14" x14ac:dyDescent="0.3">
      <c r="A512" s="5" t="s">
        <v>31</v>
      </c>
      <c r="B512" s="5" t="s">
        <v>889</v>
      </c>
      <c r="C512" s="5" t="s">
        <v>890</v>
      </c>
      <c r="D512" s="5" t="s">
        <v>176</v>
      </c>
      <c r="E512" s="6">
        <v>89.293478260869563</v>
      </c>
      <c r="F512" s="6">
        <v>26.5</v>
      </c>
      <c r="G512" s="6">
        <v>0.80434782608695654</v>
      </c>
      <c r="H512" s="8">
        <f>G512/F512</f>
        <v>3.0352748154224774E-2</v>
      </c>
      <c r="I512" s="6">
        <v>69.263586956521735</v>
      </c>
      <c r="J512" s="6">
        <v>23.097826086956523</v>
      </c>
      <c r="K512" s="8">
        <f>J512/I512</f>
        <v>0.33347718623720041</v>
      </c>
      <c r="L512" s="6">
        <v>158.87184782608693</v>
      </c>
      <c r="M512" s="6">
        <v>9.1469565217391295</v>
      </c>
      <c r="N512" s="8">
        <f>M512/L512</f>
        <v>5.7574432770191454E-2</v>
      </c>
    </row>
    <row r="513" spans="1:14" x14ac:dyDescent="0.3">
      <c r="A513" s="5" t="s">
        <v>31</v>
      </c>
      <c r="B513" s="5" t="s">
        <v>891</v>
      </c>
      <c r="C513" s="5" t="s">
        <v>892</v>
      </c>
      <c r="D513" s="5" t="s">
        <v>245</v>
      </c>
      <c r="E513" s="6">
        <v>104.01086956521739</v>
      </c>
      <c r="F513" s="6">
        <v>30.421195652173914</v>
      </c>
      <c r="G513" s="6">
        <v>0</v>
      </c>
      <c r="H513" s="8">
        <f>G513/F513</f>
        <v>0</v>
      </c>
      <c r="I513" s="6">
        <v>93.627717391304344</v>
      </c>
      <c r="J513" s="6">
        <v>8.945652173913043</v>
      </c>
      <c r="K513" s="8">
        <f>J513/I513</f>
        <v>9.5544913655492669E-2</v>
      </c>
      <c r="L513" s="6">
        <v>203.13858695652175</v>
      </c>
      <c r="M513" s="6">
        <v>28.991847826086957</v>
      </c>
      <c r="N513" s="8">
        <f>M513/L513</f>
        <v>0.14271955053173702</v>
      </c>
    </row>
    <row r="514" spans="1:14" x14ac:dyDescent="0.3">
      <c r="A514" s="5" t="s">
        <v>31</v>
      </c>
      <c r="B514" s="5" t="s">
        <v>893</v>
      </c>
      <c r="C514" s="5" t="s">
        <v>544</v>
      </c>
      <c r="D514" s="5" t="s">
        <v>59</v>
      </c>
      <c r="E514" s="6">
        <v>83.858695652173907</v>
      </c>
      <c r="F514" s="6">
        <v>35.1875</v>
      </c>
      <c r="G514" s="6">
        <v>0</v>
      </c>
      <c r="H514" s="8">
        <f>G514/F514</f>
        <v>0</v>
      </c>
      <c r="I514" s="6">
        <v>59.350543478260867</v>
      </c>
      <c r="J514" s="6">
        <v>10.521739130434783</v>
      </c>
      <c r="K514" s="8">
        <f>J514/I514</f>
        <v>0.17728126001556707</v>
      </c>
      <c r="L514" s="6">
        <v>156.08967391304347</v>
      </c>
      <c r="M514" s="6">
        <v>2.5706521739130435</v>
      </c>
      <c r="N514" s="8">
        <f>M514/L514</f>
        <v>1.6469072613638343E-2</v>
      </c>
    </row>
    <row r="515" spans="1:14" x14ac:dyDescent="0.3">
      <c r="A515" s="5" t="s">
        <v>31</v>
      </c>
      <c r="B515" s="5" t="s">
        <v>894</v>
      </c>
      <c r="C515" s="5" t="s">
        <v>104</v>
      </c>
      <c r="D515" s="5" t="s">
        <v>105</v>
      </c>
      <c r="E515" s="6">
        <v>112.08695652173913</v>
      </c>
      <c r="F515" s="6">
        <v>10.523695652173913</v>
      </c>
      <c r="G515" s="6">
        <v>0.64130434782608692</v>
      </c>
      <c r="H515" s="8">
        <f>G515/F515</f>
        <v>6.0939081575740045E-2</v>
      </c>
      <c r="I515" s="6">
        <v>101.45510869565214</v>
      </c>
      <c r="J515" s="6">
        <v>6.6956521739130439</v>
      </c>
      <c r="K515" s="8">
        <f>J515/I515</f>
        <v>6.5996205218199974E-2</v>
      </c>
      <c r="L515" s="6">
        <v>243.2041304347826</v>
      </c>
      <c r="M515" s="6">
        <v>20.391304347826086</v>
      </c>
      <c r="N515" s="8">
        <f>M515/L515</f>
        <v>8.3844399810858478E-2</v>
      </c>
    </row>
    <row r="516" spans="1:14" x14ac:dyDescent="0.3">
      <c r="A516" s="5" t="s">
        <v>31</v>
      </c>
      <c r="B516" s="5" t="s">
        <v>895</v>
      </c>
      <c r="C516" s="5" t="s">
        <v>525</v>
      </c>
      <c r="D516" s="5" t="s">
        <v>83</v>
      </c>
      <c r="E516" s="6">
        <v>109.23913043478261</v>
      </c>
      <c r="F516" s="6">
        <v>43.881413043478261</v>
      </c>
      <c r="G516" s="6">
        <v>11.347826086956522</v>
      </c>
      <c r="H516" s="8">
        <f>G516/F516</f>
        <v>0.2586021119172473</v>
      </c>
      <c r="I516" s="6">
        <v>89.069347826086954</v>
      </c>
      <c r="J516" s="6">
        <v>14.706521739130435</v>
      </c>
      <c r="K516" s="8">
        <f>J516/I516</f>
        <v>0.16511316292385758</v>
      </c>
      <c r="L516" s="6">
        <v>240.22467391304346</v>
      </c>
      <c r="M516" s="6">
        <v>28.303478260869564</v>
      </c>
      <c r="N516" s="8">
        <f>M516/L516</f>
        <v>0.11782086244444173</v>
      </c>
    </row>
    <row r="517" spans="1:14" x14ac:dyDescent="0.3">
      <c r="A517" s="5" t="s">
        <v>31</v>
      </c>
      <c r="B517" s="5" t="s">
        <v>896</v>
      </c>
      <c r="C517" s="5" t="s">
        <v>897</v>
      </c>
      <c r="D517" s="5" t="s">
        <v>52</v>
      </c>
      <c r="E517" s="6">
        <v>129.55434782608697</v>
      </c>
      <c r="F517" s="6">
        <v>35.255434782608695</v>
      </c>
      <c r="G517" s="6">
        <v>7.1630434782608692</v>
      </c>
      <c r="H517" s="8">
        <f>G517/F517</f>
        <v>0.20317558193309695</v>
      </c>
      <c r="I517" s="6">
        <v>118.6195652173913</v>
      </c>
      <c r="J517" s="6">
        <v>13.858695652173912</v>
      </c>
      <c r="K517" s="8">
        <f>J517/I517</f>
        <v>0.11683313479336571</v>
      </c>
      <c r="L517" s="6">
        <v>249.11684782608697</v>
      </c>
      <c r="M517" s="6">
        <v>22.491847826086957</v>
      </c>
      <c r="N517" s="8">
        <f>M517/L517</f>
        <v>9.0286337605672215E-2</v>
      </c>
    </row>
    <row r="518" spans="1:14" x14ac:dyDescent="0.3">
      <c r="A518" s="5" t="s">
        <v>31</v>
      </c>
      <c r="B518" s="5" t="s">
        <v>898</v>
      </c>
      <c r="C518" s="5" t="s">
        <v>383</v>
      </c>
      <c r="D518" s="5" t="s">
        <v>59</v>
      </c>
      <c r="E518" s="6">
        <v>118.26086956521739</v>
      </c>
      <c r="F518" s="6">
        <v>35.048804347826092</v>
      </c>
      <c r="G518" s="6">
        <v>4.3043478260869561</v>
      </c>
      <c r="H518" s="8">
        <f>G518/F518</f>
        <v>0.12281011880948613</v>
      </c>
      <c r="I518" s="6">
        <v>105.46413043478253</v>
      </c>
      <c r="J518" s="6">
        <v>10.75</v>
      </c>
      <c r="K518" s="8">
        <f>J518/I518</f>
        <v>0.10193039050985815</v>
      </c>
      <c r="L518" s="6">
        <v>211.46695652173912</v>
      </c>
      <c r="M518" s="6">
        <v>0.16793478260869565</v>
      </c>
      <c r="N518" s="8">
        <f>M518/L518</f>
        <v>7.9414195660129866E-4</v>
      </c>
    </row>
    <row r="519" spans="1:14" x14ac:dyDescent="0.3">
      <c r="A519" s="5" t="s">
        <v>31</v>
      </c>
      <c r="B519" s="5" t="s">
        <v>899</v>
      </c>
      <c r="C519" s="5" t="s">
        <v>199</v>
      </c>
      <c r="D519" s="5" t="s">
        <v>200</v>
      </c>
      <c r="E519" s="6">
        <v>124.98913043478261</v>
      </c>
      <c r="F519" s="6">
        <v>54.301086956521758</v>
      </c>
      <c r="G519" s="6">
        <v>0</v>
      </c>
      <c r="H519" s="8">
        <f>G519/F519</f>
        <v>0</v>
      </c>
      <c r="I519" s="6">
        <v>118.89565217391308</v>
      </c>
      <c r="J519" s="6">
        <v>0</v>
      </c>
      <c r="K519" s="8">
        <f>J519/I519</f>
        <v>0</v>
      </c>
      <c r="L519" s="6">
        <v>303.71249999999998</v>
      </c>
      <c r="M519" s="6">
        <v>0</v>
      </c>
      <c r="N519" s="8">
        <f>M519/L519</f>
        <v>0</v>
      </c>
    </row>
    <row r="520" spans="1:14" x14ac:dyDescent="0.3">
      <c r="A520" s="5" t="s">
        <v>31</v>
      </c>
      <c r="B520" s="5" t="s">
        <v>900</v>
      </c>
      <c r="C520" s="5" t="s">
        <v>901</v>
      </c>
      <c r="D520" s="5" t="s">
        <v>79</v>
      </c>
      <c r="E520" s="6">
        <v>148.58695652173913</v>
      </c>
      <c r="F520" s="6">
        <v>58.743804347826078</v>
      </c>
      <c r="G520" s="6">
        <v>0</v>
      </c>
      <c r="H520" s="8">
        <f>G520/F520</f>
        <v>0</v>
      </c>
      <c r="I520" s="6">
        <v>131.43554347826085</v>
      </c>
      <c r="J520" s="6">
        <v>2.2173913043478262</v>
      </c>
      <c r="K520" s="8">
        <f>J520/I520</f>
        <v>1.6870560623615315E-2</v>
      </c>
      <c r="L520" s="6">
        <v>336.41478260869565</v>
      </c>
      <c r="M520" s="6">
        <v>7.6739130434782608</v>
      </c>
      <c r="N520" s="8">
        <f>M520/L520</f>
        <v>2.2810867536710633E-2</v>
      </c>
    </row>
    <row r="521" spans="1:14" x14ac:dyDescent="0.3">
      <c r="A521" s="5" t="s">
        <v>31</v>
      </c>
      <c r="B521" s="5" t="s">
        <v>902</v>
      </c>
      <c r="C521" s="5" t="s">
        <v>903</v>
      </c>
      <c r="D521" s="5" t="s">
        <v>200</v>
      </c>
      <c r="E521" s="6">
        <v>54.945652173913047</v>
      </c>
      <c r="F521" s="6">
        <v>27.466521739130435</v>
      </c>
      <c r="G521" s="6">
        <v>0</v>
      </c>
      <c r="H521" s="8">
        <f>G521/F521</f>
        <v>0</v>
      </c>
      <c r="I521" s="6">
        <v>53.543478260869563</v>
      </c>
      <c r="J521" s="6">
        <v>0</v>
      </c>
      <c r="K521" s="8">
        <f>J521/I521</f>
        <v>0</v>
      </c>
      <c r="L521" s="6">
        <v>88.711956521739125</v>
      </c>
      <c r="M521" s="6">
        <v>0</v>
      </c>
      <c r="N521" s="8">
        <f>M521/L521</f>
        <v>0</v>
      </c>
    </row>
    <row r="522" spans="1:14" x14ac:dyDescent="0.3">
      <c r="A522" s="5" t="s">
        <v>31</v>
      </c>
      <c r="B522" s="5" t="s">
        <v>904</v>
      </c>
      <c r="C522" s="5" t="s">
        <v>905</v>
      </c>
      <c r="D522" s="5" t="s">
        <v>906</v>
      </c>
      <c r="E522" s="6">
        <v>103.02173913043478</v>
      </c>
      <c r="F522" s="6">
        <v>38.334239130434781</v>
      </c>
      <c r="G522" s="6">
        <v>0</v>
      </c>
      <c r="H522" s="8">
        <f>G522/F522</f>
        <v>0</v>
      </c>
      <c r="I522" s="6">
        <v>78.842391304347828</v>
      </c>
      <c r="J522" s="6">
        <v>8.4673913043478262</v>
      </c>
      <c r="K522" s="8">
        <f>J522/I522</f>
        <v>0.10739642930998829</v>
      </c>
      <c r="L522" s="6">
        <v>205.48641304347825</v>
      </c>
      <c r="M522" s="6">
        <v>56.676630434782609</v>
      </c>
      <c r="N522" s="8">
        <f>M522/L522</f>
        <v>0.27581692431796245</v>
      </c>
    </row>
    <row r="523" spans="1:14" x14ac:dyDescent="0.3">
      <c r="A523" s="5" t="s">
        <v>31</v>
      </c>
      <c r="B523" s="5" t="s">
        <v>907</v>
      </c>
      <c r="C523" s="5" t="s">
        <v>104</v>
      </c>
      <c r="D523" s="5" t="s">
        <v>105</v>
      </c>
      <c r="E523" s="6">
        <v>204.60869565217391</v>
      </c>
      <c r="F523" s="6">
        <v>58.080217391304338</v>
      </c>
      <c r="G523" s="6">
        <v>0</v>
      </c>
      <c r="H523" s="8">
        <f>G523/F523</f>
        <v>0</v>
      </c>
      <c r="I523" s="6">
        <v>170.83554347826089</v>
      </c>
      <c r="J523" s="6">
        <v>0</v>
      </c>
      <c r="K523" s="8">
        <f>J523/I523</f>
        <v>0</v>
      </c>
      <c r="L523" s="6">
        <v>406.04858695652177</v>
      </c>
      <c r="M523" s="6">
        <v>0</v>
      </c>
      <c r="N523" s="8">
        <f>M523/L523</f>
        <v>0</v>
      </c>
    </row>
    <row r="524" spans="1:14" x14ac:dyDescent="0.3">
      <c r="A524" s="5" t="s">
        <v>31</v>
      </c>
      <c r="B524" s="5" t="s">
        <v>908</v>
      </c>
      <c r="C524" s="5" t="s">
        <v>162</v>
      </c>
      <c r="D524" s="5" t="s">
        <v>35</v>
      </c>
      <c r="E524" s="6">
        <v>118.6195652173913</v>
      </c>
      <c r="F524" s="6">
        <v>34.218260869565214</v>
      </c>
      <c r="G524" s="6">
        <v>5.1086956521739131</v>
      </c>
      <c r="H524" s="8">
        <f>G524/F524</f>
        <v>0.14929734949556556</v>
      </c>
      <c r="I524" s="6">
        <v>86.929347826086953</v>
      </c>
      <c r="J524" s="6">
        <v>1.5434782608695652</v>
      </c>
      <c r="K524" s="8">
        <f>J524/I524</f>
        <v>1.7755548608940293E-2</v>
      </c>
      <c r="L524" s="6">
        <v>228.33152173913044</v>
      </c>
      <c r="M524" s="6">
        <v>0</v>
      </c>
      <c r="N524" s="8">
        <f>M524/L524</f>
        <v>0</v>
      </c>
    </row>
    <row r="525" spans="1:14" x14ac:dyDescent="0.3">
      <c r="A525" s="5" t="s">
        <v>31</v>
      </c>
      <c r="B525" s="5" t="s">
        <v>909</v>
      </c>
      <c r="C525" s="5" t="s">
        <v>672</v>
      </c>
      <c r="D525" s="5" t="s">
        <v>599</v>
      </c>
      <c r="E525" s="6">
        <v>112.8804347826087</v>
      </c>
      <c r="F525" s="6">
        <v>26.090434782608696</v>
      </c>
      <c r="G525" s="6">
        <v>0</v>
      </c>
      <c r="H525" s="8">
        <f>G525/F525</f>
        <v>0</v>
      </c>
      <c r="I525" s="6">
        <v>88.280326086956521</v>
      </c>
      <c r="J525" s="6">
        <v>0</v>
      </c>
      <c r="K525" s="8">
        <f>J525/I525</f>
        <v>0</v>
      </c>
      <c r="L525" s="6">
        <v>218.10173913043479</v>
      </c>
      <c r="M525" s="6">
        <v>3.8711956521739128</v>
      </c>
      <c r="N525" s="8">
        <f>M525/L525</f>
        <v>1.7749494651478966E-2</v>
      </c>
    </row>
    <row r="526" spans="1:14" x14ac:dyDescent="0.3">
      <c r="A526" s="5" t="s">
        <v>31</v>
      </c>
      <c r="B526" s="5" t="s">
        <v>910</v>
      </c>
      <c r="C526" s="5" t="s">
        <v>911</v>
      </c>
      <c r="D526" s="5" t="s">
        <v>102</v>
      </c>
      <c r="E526" s="6">
        <v>67.260869565217391</v>
      </c>
      <c r="F526" s="6">
        <v>12.244565217391305</v>
      </c>
      <c r="G526" s="6">
        <v>12.239130434782609</v>
      </c>
      <c r="H526" s="8">
        <f>G526/F526</f>
        <v>0.99955614735907683</v>
      </c>
      <c r="I526" s="6">
        <v>37.160326086956523</v>
      </c>
      <c r="J526" s="6">
        <v>37.141304347826086</v>
      </c>
      <c r="K526" s="8">
        <f>J526/I526</f>
        <v>0.99948811700182805</v>
      </c>
      <c r="L526" s="6">
        <v>127.78532608695652</v>
      </c>
      <c r="M526" s="6">
        <v>127.78532608695652</v>
      </c>
      <c r="N526" s="8">
        <f>M526/L526</f>
        <v>1</v>
      </c>
    </row>
    <row r="527" spans="1:14" x14ac:dyDescent="0.3">
      <c r="A527" s="5" t="s">
        <v>31</v>
      </c>
      <c r="B527" s="5" t="s">
        <v>912</v>
      </c>
      <c r="C527" s="5" t="s">
        <v>189</v>
      </c>
      <c r="D527" s="5" t="s">
        <v>102</v>
      </c>
      <c r="E527" s="6">
        <v>131.47826086956522</v>
      </c>
      <c r="F527" s="6">
        <v>92.132608695652195</v>
      </c>
      <c r="G527" s="6">
        <v>3.5108695652173911</v>
      </c>
      <c r="H527" s="8">
        <f>G527/F527</f>
        <v>3.8106698756518238E-2</v>
      </c>
      <c r="I527" s="6">
        <v>98.011956521739108</v>
      </c>
      <c r="J527" s="6">
        <v>2.2173913043478262</v>
      </c>
      <c r="K527" s="8">
        <f>J527/I527</f>
        <v>2.2623681671490838E-2</v>
      </c>
      <c r="L527" s="6">
        <v>308.58804347826083</v>
      </c>
      <c r="M527" s="6">
        <v>23.760869565217387</v>
      </c>
      <c r="N527" s="8">
        <f>M527/L527</f>
        <v>7.6998672072306887E-2</v>
      </c>
    </row>
    <row r="528" spans="1:14" x14ac:dyDescent="0.3">
      <c r="A528" s="5" t="s">
        <v>31</v>
      </c>
      <c r="B528" s="5" t="s">
        <v>913</v>
      </c>
      <c r="C528" s="5" t="s">
        <v>914</v>
      </c>
      <c r="D528" s="5" t="s">
        <v>176</v>
      </c>
      <c r="E528" s="6">
        <v>137.66304347826087</v>
      </c>
      <c r="F528" s="6">
        <v>46.769021739130423</v>
      </c>
      <c r="G528" s="6">
        <v>3.8152173913043477</v>
      </c>
      <c r="H528" s="8">
        <f>G528/F528</f>
        <v>8.1575736447620728E-2</v>
      </c>
      <c r="I528" s="6">
        <v>102.58271739130427</v>
      </c>
      <c r="J528" s="6">
        <v>17.641304347826086</v>
      </c>
      <c r="K528" s="8">
        <f>J528/I528</f>
        <v>0.17197150549768439</v>
      </c>
      <c r="L528" s="6">
        <v>290.40249999999997</v>
      </c>
      <c r="M528" s="6">
        <v>107.47760869565217</v>
      </c>
      <c r="N528" s="8">
        <f>M528/L528</f>
        <v>0.3700987722063418</v>
      </c>
    </row>
    <row r="529" spans="1:14" x14ac:dyDescent="0.3">
      <c r="A529" s="5" t="s">
        <v>31</v>
      </c>
      <c r="B529" s="5" t="s">
        <v>915</v>
      </c>
      <c r="C529" s="5" t="s">
        <v>916</v>
      </c>
      <c r="D529" s="5" t="s">
        <v>550</v>
      </c>
      <c r="E529" s="6">
        <v>145.75</v>
      </c>
      <c r="F529" s="6">
        <v>50.940217391304351</v>
      </c>
      <c r="G529" s="6">
        <v>0</v>
      </c>
      <c r="H529" s="8">
        <f>G529/F529</f>
        <v>0</v>
      </c>
      <c r="I529" s="6">
        <v>131.85054347826087</v>
      </c>
      <c r="J529" s="6">
        <v>0.15217391304347827</v>
      </c>
      <c r="K529" s="8">
        <f>J529/I529</f>
        <v>1.1541394447764886E-3</v>
      </c>
      <c r="L529" s="6">
        <v>331.4021739130435</v>
      </c>
      <c r="M529" s="6">
        <v>39.959239130434781</v>
      </c>
      <c r="N529" s="8">
        <f>M529/L529</f>
        <v>0.12057627341008231</v>
      </c>
    </row>
    <row r="530" spans="1:14" x14ac:dyDescent="0.3">
      <c r="A530" s="5" t="s">
        <v>31</v>
      </c>
      <c r="B530" s="5" t="s">
        <v>917</v>
      </c>
      <c r="C530" s="5" t="s">
        <v>918</v>
      </c>
      <c r="D530" s="5" t="s">
        <v>32</v>
      </c>
      <c r="E530" s="6">
        <v>92.510869565217391</v>
      </c>
      <c r="F530" s="6">
        <v>55.915760869565219</v>
      </c>
      <c r="G530" s="6">
        <v>2.5434782608695654</v>
      </c>
      <c r="H530" s="8">
        <f>G530/F530</f>
        <v>4.5487680419886281E-2</v>
      </c>
      <c r="I530" s="6">
        <v>81.429347826086953</v>
      </c>
      <c r="J530" s="6">
        <v>6.8369565217391308</v>
      </c>
      <c r="K530" s="8">
        <f>J530/I530</f>
        <v>8.3961823399853169E-2</v>
      </c>
      <c r="L530" s="6">
        <v>249.71739130434781</v>
      </c>
      <c r="M530" s="6">
        <v>0</v>
      </c>
      <c r="N530" s="8">
        <f>M530/L530</f>
        <v>0</v>
      </c>
    </row>
    <row r="531" spans="1:14" x14ac:dyDescent="0.3">
      <c r="A531" s="5" t="s">
        <v>31</v>
      </c>
      <c r="B531" s="5" t="s">
        <v>919</v>
      </c>
      <c r="C531" s="5" t="s">
        <v>222</v>
      </c>
      <c r="D531" s="5" t="s">
        <v>223</v>
      </c>
      <c r="E531" s="6">
        <v>17.695652173913043</v>
      </c>
      <c r="F531" s="6">
        <v>44.805760869565198</v>
      </c>
      <c r="G531" s="6">
        <v>0</v>
      </c>
      <c r="H531" s="8">
        <f>G531/F531</f>
        <v>0</v>
      </c>
      <c r="I531" s="6">
        <v>4.8434782608695652</v>
      </c>
      <c r="J531" s="6">
        <v>0</v>
      </c>
      <c r="K531" s="8">
        <f>J531/I531</f>
        <v>0</v>
      </c>
      <c r="L531" s="6">
        <v>44.64032608695652</v>
      </c>
      <c r="M531" s="6">
        <v>0</v>
      </c>
      <c r="N531" s="8">
        <f>M531/L531</f>
        <v>0</v>
      </c>
    </row>
    <row r="532" spans="1:14" x14ac:dyDescent="0.3">
      <c r="A532" s="5" t="s">
        <v>31</v>
      </c>
      <c r="B532" s="5" t="s">
        <v>920</v>
      </c>
      <c r="C532" s="5" t="s">
        <v>425</v>
      </c>
      <c r="D532" s="5" t="s">
        <v>125</v>
      </c>
      <c r="E532" s="6">
        <v>137.9891304347826</v>
      </c>
      <c r="F532" s="6">
        <v>39.709239130434781</v>
      </c>
      <c r="G532" s="6">
        <v>2.1739130434782608E-2</v>
      </c>
      <c r="H532" s="8">
        <f>G532/F532</f>
        <v>5.4745774310545402E-4</v>
      </c>
      <c r="I532" s="6">
        <v>156.63315217391303</v>
      </c>
      <c r="J532" s="6">
        <v>25.489130434782609</v>
      </c>
      <c r="K532" s="8">
        <f>J532/I532</f>
        <v>0.16273138911538662</v>
      </c>
      <c r="L532" s="6">
        <v>356.42391304347825</v>
      </c>
      <c r="M532" s="6">
        <v>75.736413043478265</v>
      </c>
      <c r="N532" s="8">
        <f>M532/L532</f>
        <v>0.21248970754170354</v>
      </c>
    </row>
    <row r="533" spans="1:14" x14ac:dyDescent="0.3">
      <c r="A533" s="5" t="s">
        <v>31</v>
      </c>
      <c r="B533" s="5" t="s">
        <v>921</v>
      </c>
      <c r="C533" s="5" t="s">
        <v>504</v>
      </c>
      <c r="D533" s="5" t="s">
        <v>94</v>
      </c>
      <c r="E533" s="6">
        <v>66.75</v>
      </c>
      <c r="F533" s="6">
        <v>28.763586956521738</v>
      </c>
      <c r="G533" s="6">
        <v>11.108695652173912</v>
      </c>
      <c r="H533" s="8">
        <f>G533/F533</f>
        <v>0.38620689655172413</v>
      </c>
      <c r="I533" s="6">
        <v>67.711956521739125</v>
      </c>
      <c r="J533" s="6">
        <v>15.380434782608695</v>
      </c>
      <c r="K533" s="8">
        <f>J533/I533</f>
        <v>0.22714503571715228</v>
      </c>
      <c r="L533" s="6">
        <v>114.59217391304347</v>
      </c>
      <c r="M533" s="6">
        <v>17.448369565217391</v>
      </c>
      <c r="N533" s="8">
        <f>M533/L533</f>
        <v>0.15226493197046617</v>
      </c>
    </row>
    <row r="534" spans="1:14" x14ac:dyDescent="0.3">
      <c r="A534" s="5" t="s">
        <v>31</v>
      </c>
      <c r="B534" s="5" t="s">
        <v>922</v>
      </c>
      <c r="C534" s="5" t="s">
        <v>463</v>
      </c>
      <c r="D534" s="5" t="s">
        <v>32</v>
      </c>
      <c r="E534" s="6">
        <v>98.326086956521735</v>
      </c>
      <c r="F534" s="6">
        <v>95.404891304347828</v>
      </c>
      <c r="G534" s="6">
        <v>2.7065217391304346</v>
      </c>
      <c r="H534" s="8">
        <f>G534/F534</f>
        <v>2.8368794326241131E-2</v>
      </c>
      <c r="I534" s="6">
        <v>24.277173913043477</v>
      </c>
      <c r="J534" s="6">
        <v>20.630434782608695</v>
      </c>
      <c r="K534" s="8">
        <f>J534/I534</f>
        <v>0.84978732930378331</v>
      </c>
      <c r="L534" s="6">
        <v>292.13586956521738</v>
      </c>
      <c r="M534" s="6">
        <v>0</v>
      </c>
      <c r="N534" s="8">
        <f>M534/L534</f>
        <v>0</v>
      </c>
    </row>
    <row r="535" spans="1:14" x14ac:dyDescent="0.3">
      <c r="A535" s="5" t="s">
        <v>31</v>
      </c>
      <c r="B535" s="5" t="s">
        <v>923</v>
      </c>
      <c r="C535" s="5" t="s">
        <v>48</v>
      </c>
      <c r="D535" s="5" t="s">
        <v>49</v>
      </c>
      <c r="E535" s="6">
        <v>77.304347826086953</v>
      </c>
      <c r="F535" s="6">
        <v>65.774456521739125</v>
      </c>
      <c r="G535" s="6">
        <v>0</v>
      </c>
      <c r="H535" s="8">
        <f>G535/F535</f>
        <v>0</v>
      </c>
      <c r="I535" s="6">
        <v>57.279891304347828</v>
      </c>
      <c r="J535" s="6">
        <v>0</v>
      </c>
      <c r="K535" s="8">
        <f>J535/I535</f>
        <v>0</v>
      </c>
      <c r="L535" s="6">
        <v>104.02989130434783</v>
      </c>
      <c r="M535" s="6">
        <v>0</v>
      </c>
      <c r="N535" s="8">
        <f>M535/L535</f>
        <v>0</v>
      </c>
    </row>
    <row r="536" spans="1:14" x14ac:dyDescent="0.3">
      <c r="A536" s="5" t="s">
        <v>31</v>
      </c>
      <c r="B536" s="5" t="s">
        <v>924</v>
      </c>
      <c r="C536" s="5" t="s">
        <v>48</v>
      </c>
      <c r="D536" s="5" t="s">
        <v>49</v>
      </c>
      <c r="E536" s="6">
        <v>132.94565217391303</v>
      </c>
      <c r="F536" s="6">
        <v>63.277173913043477</v>
      </c>
      <c r="G536" s="6">
        <v>0</v>
      </c>
      <c r="H536" s="8">
        <f>G536/F536</f>
        <v>0</v>
      </c>
      <c r="I536" s="6">
        <v>76.807065217391298</v>
      </c>
      <c r="J536" s="6">
        <v>5.8586956521739131</v>
      </c>
      <c r="K536" s="8">
        <f>J536/I536</f>
        <v>7.627808243410579E-2</v>
      </c>
      <c r="L536" s="6">
        <v>256.44293478260869</v>
      </c>
      <c r="M536" s="6">
        <v>8.0054347826086953</v>
      </c>
      <c r="N536" s="8">
        <f>M536/L536</f>
        <v>3.1217217153574721E-2</v>
      </c>
    </row>
    <row r="537" spans="1:14" x14ac:dyDescent="0.3">
      <c r="A537" s="5" t="s">
        <v>31</v>
      </c>
      <c r="B537" s="5" t="s">
        <v>925</v>
      </c>
      <c r="C537" s="5" t="s">
        <v>926</v>
      </c>
      <c r="D537" s="5" t="s">
        <v>52</v>
      </c>
      <c r="E537" s="6">
        <v>102.89130434782609</v>
      </c>
      <c r="F537" s="6">
        <v>49.690434782608698</v>
      </c>
      <c r="G537" s="6">
        <v>0</v>
      </c>
      <c r="H537" s="8">
        <f>G537/F537</f>
        <v>0</v>
      </c>
      <c r="I537" s="6">
        <v>92.675869565217369</v>
      </c>
      <c r="J537" s="6">
        <v>0</v>
      </c>
      <c r="K537" s="8">
        <f>J537/I537</f>
        <v>0</v>
      </c>
      <c r="L537" s="6">
        <v>256.28358695652173</v>
      </c>
      <c r="M537" s="6">
        <v>0</v>
      </c>
      <c r="N537" s="8">
        <f>M537/L537</f>
        <v>0</v>
      </c>
    </row>
    <row r="538" spans="1:14" x14ac:dyDescent="0.3">
      <c r="A538" s="5" t="s">
        <v>31</v>
      </c>
      <c r="B538" s="5" t="s">
        <v>927</v>
      </c>
      <c r="C538" s="5" t="s">
        <v>427</v>
      </c>
      <c r="D538" s="5" t="s">
        <v>94</v>
      </c>
      <c r="E538" s="6">
        <v>178.70652173913044</v>
      </c>
      <c r="F538" s="6">
        <v>74.980978260869563</v>
      </c>
      <c r="G538" s="6">
        <v>0</v>
      </c>
      <c r="H538" s="8">
        <f>G538/F538</f>
        <v>0</v>
      </c>
      <c r="I538" s="6">
        <v>224.1875</v>
      </c>
      <c r="J538" s="6">
        <v>0</v>
      </c>
      <c r="K538" s="8">
        <f>J538/I538</f>
        <v>0</v>
      </c>
      <c r="L538" s="6">
        <v>393.23641304347825</v>
      </c>
      <c r="M538" s="6">
        <v>0</v>
      </c>
      <c r="N538" s="8">
        <f>M538/L538</f>
        <v>0</v>
      </c>
    </row>
    <row r="539" spans="1:14" x14ac:dyDescent="0.3">
      <c r="A539" s="5" t="s">
        <v>31</v>
      </c>
      <c r="B539" s="5" t="s">
        <v>928</v>
      </c>
      <c r="C539" s="5" t="s">
        <v>540</v>
      </c>
      <c r="D539" s="5" t="s">
        <v>32</v>
      </c>
      <c r="E539" s="6">
        <v>118.35869565217391</v>
      </c>
      <c r="F539" s="6">
        <v>54.259456521739118</v>
      </c>
      <c r="G539" s="6">
        <v>4.3478260869565216E-2</v>
      </c>
      <c r="H539" s="8">
        <f>G539/F539</f>
        <v>8.013029185455552E-4</v>
      </c>
      <c r="I539" s="6">
        <v>101.31217391304351</v>
      </c>
      <c r="J539" s="6">
        <v>0.17391304347826086</v>
      </c>
      <c r="K539" s="8">
        <f>J539/I539</f>
        <v>1.7166055841179647E-3</v>
      </c>
      <c r="L539" s="6">
        <v>221.61108695652175</v>
      </c>
      <c r="M539" s="6">
        <v>25.178695652173928</v>
      </c>
      <c r="N539" s="8">
        <f>M539/L539</f>
        <v>0.11361658840251877</v>
      </c>
    </row>
    <row r="540" spans="1:14" x14ac:dyDescent="0.3">
      <c r="A540" s="5" t="s">
        <v>31</v>
      </c>
      <c r="B540" s="5" t="s">
        <v>929</v>
      </c>
      <c r="C540" s="5" t="s">
        <v>233</v>
      </c>
      <c r="D540" s="5" t="s">
        <v>142</v>
      </c>
      <c r="E540" s="6">
        <v>110.8695652173913</v>
      </c>
      <c r="F540" s="6">
        <v>68.874999999999986</v>
      </c>
      <c r="G540" s="6">
        <v>0</v>
      </c>
      <c r="H540" s="8">
        <f>G540/F540</f>
        <v>0</v>
      </c>
      <c r="I540" s="6">
        <v>80.911195652173873</v>
      </c>
      <c r="J540" s="6">
        <v>0</v>
      </c>
      <c r="K540" s="8">
        <f>J540/I540</f>
        <v>0</v>
      </c>
      <c r="L540" s="6">
        <v>295.40739130434781</v>
      </c>
      <c r="M540" s="6">
        <v>0</v>
      </c>
      <c r="N540" s="8">
        <f>M540/L540</f>
        <v>0</v>
      </c>
    </row>
    <row r="541" spans="1:14" x14ac:dyDescent="0.3">
      <c r="A541" s="5" t="s">
        <v>31</v>
      </c>
      <c r="B541" s="5" t="s">
        <v>930</v>
      </c>
      <c r="C541" s="5" t="s">
        <v>48</v>
      </c>
      <c r="D541" s="5" t="s">
        <v>49</v>
      </c>
      <c r="E541" s="6">
        <v>100.82608695652173</v>
      </c>
      <c r="F541" s="6">
        <v>38.557934782608712</v>
      </c>
      <c r="G541" s="6">
        <v>0</v>
      </c>
      <c r="H541" s="8">
        <f>G541/F541</f>
        <v>0</v>
      </c>
      <c r="I541" s="6">
        <v>136.14641304347828</v>
      </c>
      <c r="J541" s="6">
        <v>0</v>
      </c>
      <c r="K541" s="8">
        <f>J541/I541</f>
        <v>0</v>
      </c>
      <c r="L541" s="6">
        <v>329.05923913043478</v>
      </c>
      <c r="M541" s="6">
        <v>4.9157608695652177</v>
      </c>
      <c r="N541" s="8">
        <f>M541/L541</f>
        <v>1.4938832541385274E-2</v>
      </c>
    </row>
    <row r="542" spans="1:14" x14ac:dyDescent="0.3">
      <c r="A542" s="5" t="s">
        <v>31</v>
      </c>
      <c r="B542" s="5" t="s">
        <v>931</v>
      </c>
      <c r="C542" s="5" t="s">
        <v>56</v>
      </c>
      <c r="D542" s="5" t="s">
        <v>32</v>
      </c>
      <c r="E542" s="6">
        <v>159.45652173913044</v>
      </c>
      <c r="F542" s="6">
        <v>112.98673913043487</v>
      </c>
      <c r="G542" s="6">
        <v>0</v>
      </c>
      <c r="H542" s="8">
        <f>G542/F542</f>
        <v>0</v>
      </c>
      <c r="I542" s="6">
        <v>121.07086956521739</v>
      </c>
      <c r="J542" s="6">
        <v>6.25</v>
      </c>
      <c r="K542" s="8">
        <f>J542/I542</f>
        <v>5.1622657229147141E-2</v>
      </c>
      <c r="L542" s="6">
        <v>393.09847826086951</v>
      </c>
      <c r="M542" s="6">
        <v>0</v>
      </c>
      <c r="N542" s="8">
        <f>M542/L542</f>
        <v>0</v>
      </c>
    </row>
    <row r="543" spans="1:14" x14ac:dyDescent="0.3">
      <c r="A543" s="5" t="s">
        <v>31</v>
      </c>
      <c r="B543" s="5" t="s">
        <v>932</v>
      </c>
      <c r="C543" s="5" t="s">
        <v>933</v>
      </c>
      <c r="D543" s="5" t="s">
        <v>86</v>
      </c>
      <c r="E543" s="6">
        <v>72.402173913043484</v>
      </c>
      <c r="F543" s="6">
        <v>40.426630434782609</v>
      </c>
      <c r="G543" s="6">
        <v>2.347826086956522</v>
      </c>
      <c r="H543" s="8">
        <f>G543/F543</f>
        <v>5.8076225045372055E-2</v>
      </c>
      <c r="I543" s="6">
        <v>88.877173913043478</v>
      </c>
      <c r="J543" s="6">
        <v>0</v>
      </c>
      <c r="K543" s="8">
        <f>J543/I543</f>
        <v>0</v>
      </c>
      <c r="L543" s="6">
        <v>133.5</v>
      </c>
      <c r="M543" s="6">
        <v>3.2554347826086958</v>
      </c>
      <c r="N543" s="8">
        <f>M543/L543</f>
        <v>2.4385279270477123E-2</v>
      </c>
    </row>
    <row r="544" spans="1:14" x14ac:dyDescent="0.3">
      <c r="A544" s="5" t="s">
        <v>31</v>
      </c>
      <c r="B544" s="5" t="s">
        <v>934</v>
      </c>
      <c r="C544" s="5" t="s">
        <v>114</v>
      </c>
      <c r="D544" s="5" t="s">
        <v>115</v>
      </c>
      <c r="E544" s="6">
        <v>44.239130434782609</v>
      </c>
      <c r="F544" s="6">
        <v>27.339673913043477</v>
      </c>
      <c r="G544" s="6">
        <v>0</v>
      </c>
      <c r="H544" s="8">
        <f>G544/F544</f>
        <v>0</v>
      </c>
      <c r="I544" s="6">
        <v>30.673913043478262</v>
      </c>
      <c r="J544" s="6">
        <v>1.0434782608695652</v>
      </c>
      <c r="K544" s="8">
        <f>J544/I544</f>
        <v>3.4018426647767538E-2</v>
      </c>
      <c r="L544" s="6">
        <v>74.073369565217391</v>
      </c>
      <c r="M544" s="6">
        <v>10.690217391304348</v>
      </c>
      <c r="N544" s="8">
        <f>M544/L544</f>
        <v>0.14431930738471696</v>
      </c>
    </row>
    <row r="545" spans="1:14" x14ac:dyDescent="0.3">
      <c r="A545" s="5" t="s">
        <v>31</v>
      </c>
      <c r="B545" s="5" t="s">
        <v>935</v>
      </c>
      <c r="C545" s="5" t="s">
        <v>403</v>
      </c>
      <c r="D545" s="5" t="s">
        <v>176</v>
      </c>
      <c r="E545" s="6">
        <v>182.67391304347825</v>
      </c>
      <c r="F545" s="6">
        <v>61.413043478260839</v>
      </c>
      <c r="G545" s="6">
        <v>0</v>
      </c>
      <c r="H545" s="8">
        <f>G545/F545</f>
        <v>0</v>
      </c>
      <c r="I545" s="6">
        <v>165.3941304347826</v>
      </c>
      <c r="J545" s="6">
        <v>0</v>
      </c>
      <c r="K545" s="8">
        <f>J545/I545</f>
        <v>0</v>
      </c>
      <c r="L545" s="6">
        <v>367.08728260869566</v>
      </c>
      <c r="M545" s="6">
        <v>0</v>
      </c>
      <c r="N545" s="8">
        <f>M545/L545</f>
        <v>0</v>
      </c>
    </row>
    <row r="546" spans="1:14" x14ac:dyDescent="0.3">
      <c r="A546" s="5" t="s">
        <v>31</v>
      </c>
      <c r="B546" s="5" t="s">
        <v>936</v>
      </c>
      <c r="C546" s="5" t="s">
        <v>937</v>
      </c>
      <c r="D546" s="5" t="s">
        <v>125</v>
      </c>
      <c r="E546" s="6">
        <v>29.913043478260871</v>
      </c>
      <c r="F546" s="6">
        <v>28.464673913043477</v>
      </c>
      <c r="G546" s="6">
        <v>0</v>
      </c>
      <c r="H546" s="8">
        <f>G546/F546</f>
        <v>0</v>
      </c>
      <c r="I546" s="6">
        <v>12.456521739130435</v>
      </c>
      <c r="J546" s="6">
        <v>0</v>
      </c>
      <c r="K546" s="8">
        <f>J546/I546</f>
        <v>0</v>
      </c>
      <c r="L546" s="6">
        <v>53.233695652173914</v>
      </c>
      <c r="M546" s="6">
        <v>0</v>
      </c>
      <c r="N546" s="8">
        <f>M546/L546</f>
        <v>0</v>
      </c>
    </row>
    <row r="547" spans="1:14" x14ac:dyDescent="0.3">
      <c r="A547" s="5" t="s">
        <v>31</v>
      </c>
      <c r="B547" s="5" t="s">
        <v>938</v>
      </c>
      <c r="C547" s="5" t="s">
        <v>62</v>
      </c>
      <c r="D547" s="5" t="s">
        <v>52</v>
      </c>
      <c r="E547" s="6">
        <v>38.717391304347828</v>
      </c>
      <c r="F547" s="6">
        <v>21.790760869565219</v>
      </c>
      <c r="G547" s="6">
        <v>1.0108695652173914</v>
      </c>
      <c r="H547" s="8">
        <f>G547/F547</f>
        <v>4.6389824167601942E-2</v>
      </c>
      <c r="I547" s="6">
        <v>20.823369565217391</v>
      </c>
      <c r="J547" s="6">
        <v>3.3152173913043477</v>
      </c>
      <c r="K547" s="8">
        <f>J547/I547</f>
        <v>0.15920657705859323</v>
      </c>
      <c r="L547" s="6">
        <v>71.432065217391298</v>
      </c>
      <c r="M547" s="6">
        <v>8.7554347826086953</v>
      </c>
      <c r="N547" s="8">
        <f>M547/L547</f>
        <v>0.12257009168029825</v>
      </c>
    </row>
    <row r="548" spans="1:14" x14ac:dyDescent="0.3">
      <c r="A548" s="5" t="s">
        <v>31</v>
      </c>
      <c r="B548" s="5" t="s">
        <v>939</v>
      </c>
      <c r="C548" s="5" t="s">
        <v>564</v>
      </c>
      <c r="D548" s="5" t="s">
        <v>158</v>
      </c>
      <c r="E548" s="6">
        <v>129.08695652173913</v>
      </c>
      <c r="F548" s="6">
        <v>50.978260869565219</v>
      </c>
      <c r="G548" s="6">
        <v>0</v>
      </c>
      <c r="H548" s="8">
        <f>G548/F548</f>
        <v>0</v>
      </c>
      <c r="I548" s="6">
        <v>84.084239130434781</v>
      </c>
      <c r="J548" s="6">
        <v>1.9565217391304348</v>
      </c>
      <c r="K548" s="8">
        <f>J548/I548</f>
        <v>2.326859063439227E-2</v>
      </c>
      <c r="L548" s="6">
        <v>266.80978260869563</v>
      </c>
      <c r="M548" s="6">
        <v>0</v>
      </c>
      <c r="N548" s="8">
        <f>M548/L548</f>
        <v>0</v>
      </c>
    </row>
    <row r="549" spans="1:14" x14ac:dyDescent="0.3">
      <c r="A549" s="5" t="s">
        <v>31</v>
      </c>
      <c r="B549" s="5" t="s">
        <v>940</v>
      </c>
      <c r="C549" s="5" t="s">
        <v>595</v>
      </c>
      <c r="D549" s="5" t="s">
        <v>83</v>
      </c>
      <c r="E549" s="6">
        <v>134.07608695652175</v>
      </c>
      <c r="F549" s="6">
        <v>59.535869565217403</v>
      </c>
      <c r="G549" s="6">
        <v>0</v>
      </c>
      <c r="H549" s="8">
        <f>G549/F549</f>
        <v>0</v>
      </c>
      <c r="I549" s="6">
        <v>83.603260869565219</v>
      </c>
      <c r="J549" s="6">
        <v>0</v>
      </c>
      <c r="K549" s="8">
        <f>J549/I549</f>
        <v>0</v>
      </c>
      <c r="L549" s="6">
        <v>253.60978260869564</v>
      </c>
      <c r="M549" s="6">
        <v>0</v>
      </c>
      <c r="N549" s="8">
        <f>M549/L549</f>
        <v>0</v>
      </c>
    </row>
    <row r="550" spans="1:14" x14ac:dyDescent="0.3">
      <c r="A550" s="5" t="s">
        <v>31</v>
      </c>
      <c r="B550" s="5" t="s">
        <v>941</v>
      </c>
      <c r="C550" s="5" t="s">
        <v>781</v>
      </c>
      <c r="D550" s="5" t="s">
        <v>176</v>
      </c>
      <c r="E550" s="6">
        <v>115.05434782608695</v>
      </c>
      <c r="F550" s="6">
        <v>65.567934782608702</v>
      </c>
      <c r="G550" s="6">
        <v>3.8152173913043477</v>
      </c>
      <c r="H550" s="8">
        <f>G550/F550</f>
        <v>5.8187243565833636E-2</v>
      </c>
      <c r="I550" s="6">
        <v>71.564239130434785</v>
      </c>
      <c r="J550" s="6">
        <v>7.5434782608695654</v>
      </c>
      <c r="K550" s="8">
        <f>J550/I550</f>
        <v>0.10540848826912882</v>
      </c>
      <c r="L550" s="6">
        <v>259.42010869565217</v>
      </c>
      <c r="M550" s="6">
        <v>44.784782608695672</v>
      </c>
      <c r="N550" s="8">
        <f>M550/L550</f>
        <v>0.17263419876689864</v>
      </c>
    </row>
    <row r="551" spans="1:14" x14ac:dyDescent="0.3">
      <c r="A551" s="5" t="s">
        <v>31</v>
      </c>
      <c r="B551" s="5" t="s">
        <v>942</v>
      </c>
      <c r="C551" s="5" t="s">
        <v>255</v>
      </c>
      <c r="D551" s="5" t="s">
        <v>94</v>
      </c>
      <c r="E551" s="6">
        <v>30.304347826086957</v>
      </c>
      <c r="F551" s="6">
        <v>49.032608695652172</v>
      </c>
      <c r="G551" s="6">
        <v>0</v>
      </c>
      <c r="H551" s="8">
        <f>G551/F551</f>
        <v>0</v>
      </c>
      <c r="I551" s="6">
        <v>68.236413043478265</v>
      </c>
      <c r="J551" s="6">
        <v>0</v>
      </c>
      <c r="K551" s="8">
        <f>J551/I551</f>
        <v>0</v>
      </c>
      <c r="L551" s="6">
        <v>77.331521739130437</v>
      </c>
      <c r="M551" s="6">
        <v>0</v>
      </c>
      <c r="N551" s="8">
        <f>M551/L551</f>
        <v>0</v>
      </c>
    </row>
    <row r="552" spans="1:14" x14ac:dyDescent="0.3">
      <c r="A552" s="5" t="s">
        <v>31</v>
      </c>
      <c r="B552" s="5" t="s">
        <v>943</v>
      </c>
      <c r="C552" s="5" t="s">
        <v>890</v>
      </c>
      <c r="D552" s="5" t="s">
        <v>176</v>
      </c>
      <c r="E552" s="6">
        <v>105.21739130434783</v>
      </c>
      <c r="F552" s="6">
        <v>32.525543478260872</v>
      </c>
      <c r="G552" s="6">
        <v>0</v>
      </c>
      <c r="H552" s="8">
        <f>G552/F552</f>
        <v>0</v>
      </c>
      <c r="I552" s="6">
        <v>89.571630434782605</v>
      </c>
      <c r="J552" s="6">
        <v>0</v>
      </c>
      <c r="K552" s="8">
        <f>J552/I552</f>
        <v>0</v>
      </c>
      <c r="L552" s="6">
        <v>194.53184782608696</v>
      </c>
      <c r="M552" s="6">
        <v>0</v>
      </c>
      <c r="N552" s="8">
        <f>M552/L552</f>
        <v>0</v>
      </c>
    </row>
    <row r="553" spans="1:14" x14ac:dyDescent="0.3">
      <c r="A553" s="5" t="s">
        <v>31</v>
      </c>
      <c r="B553" s="5" t="s">
        <v>944</v>
      </c>
      <c r="C553" s="5" t="s">
        <v>434</v>
      </c>
      <c r="D553" s="5" t="s">
        <v>91</v>
      </c>
      <c r="E553" s="6">
        <v>29.586956521739129</v>
      </c>
      <c r="F553" s="6">
        <v>48.402173913043477</v>
      </c>
      <c r="G553" s="6">
        <v>0</v>
      </c>
      <c r="H553" s="8">
        <f>G553/F553</f>
        <v>0</v>
      </c>
      <c r="I553" s="6">
        <v>17.711956521739129</v>
      </c>
      <c r="J553" s="6">
        <v>2.25</v>
      </c>
      <c r="K553" s="8">
        <f>J553/I553</f>
        <v>0.12703283215710343</v>
      </c>
      <c r="L553" s="6">
        <v>58.176630434782609</v>
      </c>
      <c r="M553" s="6">
        <v>7.4239130434782608</v>
      </c>
      <c r="N553" s="8">
        <f>M553/L553</f>
        <v>0.12760988369377366</v>
      </c>
    </row>
    <row r="554" spans="1:14" x14ac:dyDescent="0.3">
      <c r="A554" s="5" t="s">
        <v>31</v>
      </c>
      <c r="B554" s="5" t="s">
        <v>945</v>
      </c>
      <c r="C554" s="5" t="s">
        <v>292</v>
      </c>
      <c r="D554" s="5" t="s">
        <v>203</v>
      </c>
      <c r="E554" s="6">
        <v>36.380434782608695</v>
      </c>
      <c r="F554" s="6">
        <v>48.981521739130457</v>
      </c>
      <c r="G554" s="6">
        <v>10.934782608695652</v>
      </c>
      <c r="H554" s="8">
        <f>G554/F554</f>
        <v>0.22324301533408775</v>
      </c>
      <c r="I554" s="6">
        <v>5.7608695652173898</v>
      </c>
      <c r="J554" s="6">
        <v>0</v>
      </c>
      <c r="K554" s="8">
        <f>J554/I554</f>
        <v>0</v>
      </c>
      <c r="L554" s="6">
        <v>104.02282608695653</v>
      </c>
      <c r="M554" s="6">
        <v>0</v>
      </c>
      <c r="N554" s="8">
        <f>M554/L554</f>
        <v>0</v>
      </c>
    </row>
    <row r="555" spans="1:14" x14ac:dyDescent="0.3">
      <c r="A555" s="5" t="s">
        <v>31</v>
      </c>
      <c r="B555" s="5" t="s">
        <v>946</v>
      </c>
      <c r="C555" s="5" t="s">
        <v>947</v>
      </c>
      <c r="D555" s="5" t="s">
        <v>142</v>
      </c>
      <c r="E555" s="6">
        <v>105.1304347826087</v>
      </c>
      <c r="F555" s="6">
        <v>24.592391304347824</v>
      </c>
      <c r="G555" s="6">
        <v>2.5543478260869565</v>
      </c>
      <c r="H555" s="8">
        <f>G555/F555</f>
        <v>0.10386740331491713</v>
      </c>
      <c r="I555" s="6">
        <v>96.758152173913047</v>
      </c>
      <c r="J555" s="6">
        <v>8.6956521739130432E-2</v>
      </c>
      <c r="K555" s="8">
        <f>J555/I555</f>
        <v>8.9869969388041676E-4</v>
      </c>
      <c r="L555" s="6">
        <v>222.77989130434781</v>
      </c>
      <c r="M555" s="6">
        <v>0</v>
      </c>
      <c r="N555" s="8">
        <f>M555/L555</f>
        <v>0</v>
      </c>
    </row>
    <row r="556" spans="1:14" x14ac:dyDescent="0.3">
      <c r="A556" s="5" t="s">
        <v>31</v>
      </c>
      <c r="B556" s="5" t="s">
        <v>948</v>
      </c>
      <c r="C556" s="5" t="s">
        <v>949</v>
      </c>
      <c r="D556" s="5" t="s">
        <v>251</v>
      </c>
      <c r="E556" s="6">
        <v>68.717391304347828</v>
      </c>
      <c r="F556" s="6">
        <v>30.105978260869566</v>
      </c>
      <c r="G556" s="6">
        <v>1.8913043478260869</v>
      </c>
      <c r="H556" s="8">
        <f>G556/F556</f>
        <v>6.28215542919036E-2</v>
      </c>
      <c r="I556" s="6">
        <v>70.024456521739125</v>
      </c>
      <c r="J556" s="6">
        <v>37.260869565217391</v>
      </c>
      <c r="K556" s="8">
        <f>J556/I556</f>
        <v>0.53211222787069734</v>
      </c>
      <c r="L556" s="6">
        <v>112.20380434782609</v>
      </c>
      <c r="M556" s="6">
        <v>45.019021739130437</v>
      </c>
      <c r="N556" s="8">
        <f>M556/L556</f>
        <v>0.40122544864498316</v>
      </c>
    </row>
    <row r="557" spans="1:14" x14ac:dyDescent="0.3">
      <c r="A557" s="5" t="s">
        <v>31</v>
      </c>
      <c r="B557" s="5" t="s">
        <v>950</v>
      </c>
      <c r="C557" s="5" t="s">
        <v>186</v>
      </c>
      <c r="D557" s="5" t="s">
        <v>187</v>
      </c>
      <c r="E557" s="6">
        <v>59.434782608695649</v>
      </c>
      <c r="F557" s="6">
        <v>28.198369565217391</v>
      </c>
      <c r="G557" s="6">
        <v>0.2608695652173913</v>
      </c>
      <c r="H557" s="8">
        <f>G557/F557</f>
        <v>9.2512286788089034E-3</v>
      </c>
      <c r="I557" s="6">
        <v>44.3125</v>
      </c>
      <c r="J557" s="6">
        <v>1.6086956521739131</v>
      </c>
      <c r="K557" s="8">
        <f>J557/I557</f>
        <v>3.6303427975715952E-2</v>
      </c>
      <c r="L557" s="6">
        <v>175.04076086956522</v>
      </c>
      <c r="M557" s="6">
        <v>0.63043478260869568</v>
      </c>
      <c r="N557" s="8">
        <f>M557/L557</f>
        <v>3.6016455794457814E-3</v>
      </c>
    </row>
    <row r="558" spans="1:14" x14ac:dyDescent="0.3">
      <c r="A558" s="5" t="s">
        <v>31</v>
      </c>
      <c r="B558" s="5" t="s">
        <v>951</v>
      </c>
      <c r="C558" s="5" t="s">
        <v>795</v>
      </c>
      <c r="D558" s="5" t="s">
        <v>575</v>
      </c>
      <c r="E558" s="6">
        <v>91.619565217391298</v>
      </c>
      <c r="F558" s="6">
        <v>33.775978260869586</v>
      </c>
      <c r="G558" s="6">
        <v>2.4673913043478262</v>
      </c>
      <c r="H558" s="8">
        <f>G558/F558</f>
        <v>7.3051660718480738E-2</v>
      </c>
      <c r="I558" s="6">
        <v>72.055000000000007</v>
      </c>
      <c r="J558" s="6">
        <v>2.6847826086956523</v>
      </c>
      <c r="K558" s="8">
        <f>J558/I558</f>
        <v>3.7260184701903433E-2</v>
      </c>
      <c r="L558" s="6">
        <v>180.13728260869567</v>
      </c>
      <c r="M558" s="6">
        <v>9.0074999999999985</v>
      </c>
      <c r="N558" s="8">
        <f>M558/L558</f>
        <v>5.0003529916494836E-2</v>
      </c>
    </row>
    <row r="559" spans="1:14" x14ac:dyDescent="0.3">
      <c r="A559" s="5" t="s">
        <v>31</v>
      </c>
      <c r="B559" s="5" t="s">
        <v>952</v>
      </c>
      <c r="C559" s="5" t="s">
        <v>953</v>
      </c>
      <c r="D559" s="5" t="s">
        <v>71</v>
      </c>
      <c r="E559" s="6">
        <v>164.30434782608697</v>
      </c>
      <c r="F559" s="6">
        <v>29.540760869565219</v>
      </c>
      <c r="G559" s="6">
        <v>0.11956521739130435</v>
      </c>
      <c r="H559" s="8">
        <f>G559/F559</f>
        <v>4.0474657345230432E-3</v>
      </c>
      <c r="I559" s="6">
        <v>138.3125</v>
      </c>
      <c r="J559" s="6">
        <v>0.13043478260869565</v>
      </c>
      <c r="K559" s="8">
        <f>J559/I559</f>
        <v>9.4304406766341185E-4</v>
      </c>
      <c r="L559" s="6">
        <v>300.87771739130437</v>
      </c>
      <c r="M559" s="6">
        <v>0</v>
      </c>
      <c r="N559" s="8">
        <f>M559/L559</f>
        <v>0</v>
      </c>
    </row>
    <row r="560" spans="1:14" x14ac:dyDescent="0.3">
      <c r="A560" s="5" t="s">
        <v>31</v>
      </c>
      <c r="B560" s="5" t="s">
        <v>954</v>
      </c>
      <c r="C560" s="5" t="s">
        <v>955</v>
      </c>
      <c r="D560" s="5" t="s">
        <v>32</v>
      </c>
      <c r="E560" s="6">
        <v>92.260869565217391</v>
      </c>
      <c r="F560" s="6">
        <v>33.665434782608699</v>
      </c>
      <c r="G560" s="6">
        <v>3.8369565217391304</v>
      </c>
      <c r="H560" s="8">
        <f>G560/F560</f>
        <v>0.11397317594487959</v>
      </c>
      <c r="I560" s="6">
        <v>62.852608695652179</v>
      </c>
      <c r="J560" s="6">
        <v>3.9347826086956523</v>
      </c>
      <c r="K560" s="8">
        <f>J560/I560</f>
        <v>6.2603330082110664E-2</v>
      </c>
      <c r="L560" s="6">
        <v>175.04576086956521</v>
      </c>
      <c r="M560" s="6">
        <v>50.729130434782647</v>
      </c>
      <c r="N560" s="8">
        <f>M560/L560</f>
        <v>0.28980496404356398</v>
      </c>
    </row>
    <row r="561" spans="1:14" x14ac:dyDescent="0.3">
      <c r="A561" s="5" t="s">
        <v>31</v>
      </c>
      <c r="B561" s="5" t="s">
        <v>956</v>
      </c>
      <c r="C561" s="5" t="s">
        <v>104</v>
      </c>
      <c r="D561" s="5" t="s">
        <v>105</v>
      </c>
      <c r="E561" s="6">
        <v>132.2608695652174</v>
      </c>
      <c r="F561" s="6">
        <v>51.654891304347828</v>
      </c>
      <c r="G561" s="6">
        <v>0</v>
      </c>
      <c r="H561" s="8">
        <f>G561/F561</f>
        <v>0</v>
      </c>
      <c r="I561" s="6">
        <v>94.535326086956516</v>
      </c>
      <c r="J561" s="6">
        <v>0</v>
      </c>
      <c r="K561" s="8">
        <f>J561/I561</f>
        <v>0</v>
      </c>
      <c r="L561" s="6">
        <v>336.68260869565216</v>
      </c>
      <c r="M561" s="6">
        <v>0</v>
      </c>
      <c r="N561" s="8">
        <f>M561/L561</f>
        <v>0</v>
      </c>
    </row>
    <row r="562" spans="1:14" x14ac:dyDescent="0.3">
      <c r="A562" s="5" t="s">
        <v>31</v>
      </c>
      <c r="B562" s="5" t="s">
        <v>957</v>
      </c>
      <c r="C562" s="5" t="s">
        <v>958</v>
      </c>
      <c r="D562" s="5" t="s">
        <v>151</v>
      </c>
      <c r="E562" s="6">
        <v>108.79347826086956</v>
      </c>
      <c r="F562" s="6">
        <v>35.089673913043477</v>
      </c>
      <c r="G562" s="6">
        <v>0</v>
      </c>
      <c r="H562" s="8">
        <f>G562/F562</f>
        <v>0</v>
      </c>
      <c r="I562" s="6">
        <v>78.475543478260875</v>
      </c>
      <c r="J562" s="6">
        <v>0.2608695652173913</v>
      </c>
      <c r="K562" s="8">
        <f>J562/I562</f>
        <v>3.3242148273832195E-3</v>
      </c>
      <c r="L562" s="6">
        <v>216.95380434782609</v>
      </c>
      <c r="M562" s="6">
        <v>0</v>
      </c>
      <c r="N562" s="8">
        <f>M562/L562</f>
        <v>0</v>
      </c>
    </row>
    <row r="563" spans="1:14" x14ac:dyDescent="0.3">
      <c r="A563" s="5" t="s">
        <v>31</v>
      </c>
      <c r="B563" s="5" t="s">
        <v>959</v>
      </c>
      <c r="C563" s="5" t="s">
        <v>735</v>
      </c>
      <c r="D563" s="5" t="s">
        <v>59</v>
      </c>
      <c r="E563" s="6">
        <v>33.771739130434781</v>
      </c>
      <c r="F563" s="6">
        <v>18.673913043478262</v>
      </c>
      <c r="G563" s="6">
        <v>0</v>
      </c>
      <c r="H563" s="8">
        <f>G563/F563</f>
        <v>0</v>
      </c>
      <c r="I563" s="6">
        <v>23.347826086956523</v>
      </c>
      <c r="J563" s="6">
        <v>0</v>
      </c>
      <c r="K563" s="8">
        <f>J563/I563</f>
        <v>0</v>
      </c>
      <c r="L563" s="6">
        <v>68.899456521739125</v>
      </c>
      <c r="M563" s="6">
        <v>0</v>
      </c>
      <c r="N563" s="8">
        <f>M563/L563</f>
        <v>0</v>
      </c>
    </row>
    <row r="564" spans="1:14" x14ac:dyDescent="0.3">
      <c r="A564" s="5" t="s">
        <v>31</v>
      </c>
      <c r="B564" s="5" t="s">
        <v>960</v>
      </c>
      <c r="C564" s="5" t="s">
        <v>553</v>
      </c>
      <c r="D564" s="5" t="s">
        <v>554</v>
      </c>
      <c r="E564" s="6">
        <v>8.9782608695652169</v>
      </c>
      <c r="F564" s="6">
        <v>25.175217391304347</v>
      </c>
      <c r="G564" s="6">
        <v>0</v>
      </c>
      <c r="H564" s="8">
        <f>G564/F564</f>
        <v>0</v>
      </c>
      <c r="I564" s="6">
        <v>22.334456521739131</v>
      </c>
      <c r="J564" s="6">
        <v>0</v>
      </c>
      <c r="K564" s="8">
        <f>J564/I564</f>
        <v>0</v>
      </c>
      <c r="L564" s="6">
        <v>19.852499999999999</v>
      </c>
      <c r="M564" s="6">
        <v>0</v>
      </c>
      <c r="N564" s="8">
        <f>M564/L564</f>
        <v>0</v>
      </c>
    </row>
    <row r="565" spans="1:14" x14ac:dyDescent="0.3">
      <c r="A565" s="5" t="s">
        <v>31</v>
      </c>
      <c r="B565" s="5" t="s">
        <v>961</v>
      </c>
      <c r="C565" s="5" t="s">
        <v>962</v>
      </c>
      <c r="D565" s="5" t="s">
        <v>963</v>
      </c>
      <c r="E565" s="6">
        <v>94.467391304347828</v>
      </c>
      <c r="F565" s="6">
        <v>31.448369565217391</v>
      </c>
      <c r="G565" s="6">
        <v>0</v>
      </c>
      <c r="H565" s="8">
        <f>G565/F565</f>
        <v>0</v>
      </c>
      <c r="I565" s="6">
        <v>87.309782608695656</v>
      </c>
      <c r="J565" s="6">
        <v>28.869565217391305</v>
      </c>
      <c r="K565" s="8">
        <f>J565/I565</f>
        <v>0.33065670712729534</v>
      </c>
      <c r="L565" s="6">
        <v>179.59782608695653</v>
      </c>
      <c r="M565" s="6">
        <v>31.461956521739129</v>
      </c>
      <c r="N565" s="8">
        <f>M565/L565</f>
        <v>0.17518005204865944</v>
      </c>
    </row>
    <row r="566" spans="1:14" x14ac:dyDescent="0.3">
      <c r="A566" s="5" t="s">
        <v>31</v>
      </c>
      <c r="B566" s="5" t="s">
        <v>964</v>
      </c>
      <c r="C566" s="5" t="s">
        <v>104</v>
      </c>
      <c r="D566" s="5" t="s">
        <v>105</v>
      </c>
      <c r="E566" s="6">
        <v>188.7608695652174</v>
      </c>
      <c r="F566" s="6">
        <v>91.815326086956517</v>
      </c>
      <c r="G566" s="6">
        <v>29.228260869565219</v>
      </c>
      <c r="H566" s="8">
        <f>G566/F566</f>
        <v>0.31833749456908422</v>
      </c>
      <c r="I566" s="6">
        <v>149.11619565217393</v>
      </c>
      <c r="J566" s="6">
        <v>45.586956521739133</v>
      </c>
      <c r="K566" s="8">
        <f>J566/I566</f>
        <v>0.30571432111958208</v>
      </c>
      <c r="L566" s="6">
        <v>352.9163043478261</v>
      </c>
      <c r="M566" s="6">
        <v>109.86869565217391</v>
      </c>
      <c r="N566" s="8">
        <f>M566/L566</f>
        <v>0.31131657647613209</v>
      </c>
    </row>
    <row r="567" spans="1:14" x14ac:dyDescent="0.3">
      <c r="A567" s="5" t="s">
        <v>31</v>
      </c>
      <c r="B567" s="5" t="s">
        <v>965</v>
      </c>
      <c r="C567" s="5" t="s">
        <v>966</v>
      </c>
      <c r="D567" s="5" t="s">
        <v>32</v>
      </c>
      <c r="E567" s="6">
        <v>65.673913043478265</v>
      </c>
      <c r="F567" s="6">
        <v>56.53510869565217</v>
      </c>
      <c r="G567" s="6">
        <v>5.4456521739130439</v>
      </c>
      <c r="H567" s="8">
        <f>G567/F567</f>
        <v>9.6323369664483224E-2</v>
      </c>
      <c r="I567" s="6">
        <v>30.349565217391309</v>
      </c>
      <c r="J567" s="6">
        <v>9.1847826086956523</v>
      </c>
      <c r="K567" s="8">
        <f>J567/I567</f>
        <v>0.30263308692911578</v>
      </c>
      <c r="L567" s="6">
        <v>121.33663043478261</v>
      </c>
      <c r="M567" s="6">
        <v>7.3797826086956544</v>
      </c>
      <c r="N567" s="8">
        <f>M567/L567</f>
        <v>6.0820731400335233E-2</v>
      </c>
    </row>
    <row r="568" spans="1:14" x14ac:dyDescent="0.3">
      <c r="A568" s="5" t="s">
        <v>31</v>
      </c>
      <c r="B568" s="5" t="s">
        <v>967</v>
      </c>
      <c r="C568" s="5" t="s">
        <v>421</v>
      </c>
      <c r="D568" s="5" t="s">
        <v>422</v>
      </c>
      <c r="E568" s="6">
        <v>90.021739130434781</v>
      </c>
      <c r="F568" s="6">
        <v>34.005434782608695</v>
      </c>
      <c r="G568" s="6">
        <v>2.347826086956522</v>
      </c>
      <c r="H568" s="8">
        <f>G568/F568</f>
        <v>6.9042672207128022E-2</v>
      </c>
      <c r="I568" s="6">
        <v>85.614130434782609</v>
      </c>
      <c r="J568" s="6">
        <v>18.793478260869566</v>
      </c>
      <c r="K568" s="8">
        <f>J568/I568</f>
        <v>0.21951374341395291</v>
      </c>
      <c r="L568" s="6">
        <v>160.66739130434783</v>
      </c>
      <c r="M568" s="6">
        <v>16.657608695652176</v>
      </c>
      <c r="N568" s="8">
        <f>M568/L568</f>
        <v>0.10367759481510548</v>
      </c>
    </row>
    <row r="569" spans="1:14" x14ac:dyDescent="0.3">
      <c r="A569" s="5" t="s">
        <v>31</v>
      </c>
      <c r="B569" s="5" t="s">
        <v>968</v>
      </c>
      <c r="C569" s="5" t="s">
        <v>969</v>
      </c>
      <c r="D569" s="5" t="s">
        <v>187</v>
      </c>
      <c r="E569" s="6">
        <v>135.10869565217391</v>
      </c>
      <c r="F569" s="6">
        <v>121.44728260869563</v>
      </c>
      <c r="G569" s="6">
        <v>5.3478260869565215</v>
      </c>
      <c r="H569" s="8">
        <f>G569/F569</f>
        <v>4.4034135404966375E-2</v>
      </c>
      <c r="I569" s="6">
        <v>129.69771739130434</v>
      </c>
      <c r="J569" s="6">
        <v>0</v>
      </c>
      <c r="K569" s="8">
        <f>J569/I569</f>
        <v>0</v>
      </c>
      <c r="L569" s="6">
        <v>305.0433695652174</v>
      </c>
      <c r="M569" s="6">
        <v>1.9915217391304347</v>
      </c>
      <c r="N569" s="8">
        <f>M569/L569</f>
        <v>6.5286511290803617E-3</v>
      </c>
    </row>
    <row r="570" spans="1:14" x14ac:dyDescent="0.3">
      <c r="A570" s="5" t="s">
        <v>31</v>
      </c>
      <c r="B570" s="5" t="s">
        <v>970</v>
      </c>
      <c r="C570" s="5" t="s">
        <v>971</v>
      </c>
      <c r="D570" s="5" t="s">
        <v>99</v>
      </c>
      <c r="E570" s="6">
        <v>216.65217391304347</v>
      </c>
      <c r="F570" s="6">
        <v>164.34978260869559</v>
      </c>
      <c r="G570" s="6">
        <v>3.3152173913043477</v>
      </c>
      <c r="H570" s="8">
        <f>G570/F570</f>
        <v>2.0171717532463246E-2</v>
      </c>
      <c r="I570" s="6">
        <v>144.69673913043479</v>
      </c>
      <c r="J570" s="6">
        <v>19.413043478260871</v>
      </c>
      <c r="K570" s="8">
        <f>J570/I570</f>
        <v>0.13416365562157737</v>
      </c>
      <c r="L570" s="6">
        <v>558.75141304347824</v>
      </c>
      <c r="M570" s="6">
        <v>10.320652173913041</v>
      </c>
      <c r="N570" s="8">
        <f>M570/L570</f>
        <v>1.8470919147563675E-2</v>
      </c>
    </row>
    <row r="571" spans="1:14" x14ac:dyDescent="0.3">
      <c r="A571" s="5" t="s">
        <v>31</v>
      </c>
      <c r="B571" s="5" t="s">
        <v>972</v>
      </c>
      <c r="C571" s="5" t="s">
        <v>438</v>
      </c>
      <c r="D571" s="5" t="s">
        <v>422</v>
      </c>
      <c r="E571" s="6">
        <v>139.72826086956522</v>
      </c>
      <c r="F571" s="6">
        <v>67.179021739130434</v>
      </c>
      <c r="G571" s="6">
        <v>0</v>
      </c>
      <c r="H571" s="8">
        <f>G571/F571</f>
        <v>0</v>
      </c>
      <c r="I571" s="6">
        <v>134.84054347826086</v>
      </c>
      <c r="J571" s="6">
        <v>1.173913043478261</v>
      </c>
      <c r="K571" s="8">
        <f>J571/I571</f>
        <v>8.7059352713712585E-3</v>
      </c>
      <c r="L571" s="6">
        <v>307.64673913043481</v>
      </c>
      <c r="M571" s="6">
        <v>0</v>
      </c>
      <c r="N571" s="8">
        <f>M571/L571</f>
        <v>0</v>
      </c>
    </row>
    <row r="572" spans="1:14" x14ac:dyDescent="0.3">
      <c r="A572" s="5" t="s">
        <v>31</v>
      </c>
      <c r="B572" s="5" t="s">
        <v>973</v>
      </c>
      <c r="C572" s="5" t="s">
        <v>82</v>
      </c>
      <c r="D572" s="5" t="s">
        <v>83</v>
      </c>
      <c r="E572" s="6">
        <v>102.60869565217391</v>
      </c>
      <c r="F572" s="6">
        <v>70.944130434782608</v>
      </c>
      <c r="G572" s="6">
        <v>31.413043478260871</v>
      </c>
      <c r="H572" s="8">
        <f>G572/F572</f>
        <v>0.44278565803464454</v>
      </c>
      <c r="I572" s="6">
        <v>57.254891304347836</v>
      </c>
      <c r="J572" s="6">
        <v>22.760869565217391</v>
      </c>
      <c r="K572" s="8">
        <f>J572/I572</f>
        <v>0.3975358095473141</v>
      </c>
      <c r="L572" s="6">
        <v>196.61913043478259</v>
      </c>
      <c r="M572" s="6">
        <v>24.091956521739124</v>
      </c>
      <c r="N572" s="8">
        <f>M572/L572</f>
        <v>0.12253109078686666</v>
      </c>
    </row>
    <row r="573" spans="1:14" x14ac:dyDescent="0.3">
      <c r="A573" s="5" t="s">
        <v>31</v>
      </c>
      <c r="B573" s="5" t="s">
        <v>974</v>
      </c>
      <c r="C573" s="5" t="s">
        <v>82</v>
      </c>
      <c r="D573" s="5" t="s">
        <v>83</v>
      </c>
      <c r="E573" s="6">
        <v>210.53260869565219</v>
      </c>
      <c r="F573" s="6">
        <v>140.90489130434784</v>
      </c>
      <c r="G573" s="6">
        <v>0</v>
      </c>
      <c r="H573" s="8">
        <f>G573/F573</f>
        <v>0</v>
      </c>
      <c r="I573" s="6">
        <v>191.60728260869567</v>
      </c>
      <c r="J573" s="6">
        <v>0</v>
      </c>
      <c r="K573" s="8">
        <f>J573/I573</f>
        <v>0</v>
      </c>
      <c r="L573" s="6">
        <v>473.57315217391306</v>
      </c>
      <c r="M573" s="6">
        <v>0</v>
      </c>
      <c r="N573" s="8">
        <f>M573/L573</f>
        <v>0</v>
      </c>
    </row>
    <row r="574" spans="1:14" x14ac:dyDescent="0.3">
      <c r="A574" s="5" t="s">
        <v>31</v>
      </c>
      <c r="B574" s="5" t="s">
        <v>975</v>
      </c>
      <c r="C574" s="5" t="s">
        <v>219</v>
      </c>
      <c r="D574" s="5" t="s">
        <v>220</v>
      </c>
      <c r="E574" s="6">
        <v>102.21739130434783</v>
      </c>
      <c r="F574" s="6">
        <v>43.527173913043477</v>
      </c>
      <c r="G574" s="6">
        <v>0</v>
      </c>
      <c r="H574" s="8">
        <f>G574/F574</f>
        <v>0</v>
      </c>
      <c r="I574" s="6">
        <v>101.12771739130434</v>
      </c>
      <c r="J574" s="6">
        <v>0</v>
      </c>
      <c r="K574" s="8">
        <f>J574/I574</f>
        <v>0</v>
      </c>
      <c r="L574" s="6">
        <v>240.41576086956522</v>
      </c>
      <c r="M574" s="6">
        <v>0</v>
      </c>
      <c r="N574" s="8">
        <f>M574/L574</f>
        <v>0</v>
      </c>
    </row>
    <row r="575" spans="1:14" x14ac:dyDescent="0.3">
      <c r="A575" s="5" t="s">
        <v>31</v>
      </c>
      <c r="B575" s="5" t="s">
        <v>976</v>
      </c>
      <c r="C575" s="5" t="s">
        <v>387</v>
      </c>
      <c r="D575" s="5" t="s">
        <v>298</v>
      </c>
      <c r="E575" s="6">
        <v>55.836956521739133</v>
      </c>
      <c r="F575" s="6">
        <v>31.853260869565219</v>
      </c>
      <c r="G575" s="6">
        <v>4.1956521739130439</v>
      </c>
      <c r="H575" s="8">
        <f>G575/F575</f>
        <v>0.13171813683671729</v>
      </c>
      <c r="I575" s="6">
        <v>45.747282608695649</v>
      </c>
      <c r="J575" s="6">
        <v>0</v>
      </c>
      <c r="K575" s="8">
        <f>J575/I575</f>
        <v>0</v>
      </c>
      <c r="L575" s="6">
        <v>134.68478260869566</v>
      </c>
      <c r="M575" s="6">
        <v>3.1875</v>
      </c>
      <c r="N575" s="8">
        <f>M575/L575</f>
        <v>2.3666370752965862E-2</v>
      </c>
    </row>
    <row r="576" spans="1:14" x14ac:dyDescent="0.3">
      <c r="A576" s="5" t="s">
        <v>31</v>
      </c>
      <c r="B576" s="5" t="s">
        <v>977</v>
      </c>
      <c r="C576" s="5" t="s">
        <v>186</v>
      </c>
      <c r="D576" s="5" t="s">
        <v>298</v>
      </c>
      <c r="E576" s="6">
        <v>19.271739130434781</v>
      </c>
      <c r="F576" s="6">
        <v>24.260869565217391</v>
      </c>
      <c r="G576" s="6">
        <v>0</v>
      </c>
      <c r="H576" s="8">
        <f>G576/F576</f>
        <v>0</v>
      </c>
      <c r="I576" s="6">
        <v>23.222065217391304</v>
      </c>
      <c r="J576" s="6">
        <v>0</v>
      </c>
      <c r="K576" s="8">
        <f>J576/I576</f>
        <v>0</v>
      </c>
      <c r="L576" s="6">
        <v>60.788043478260867</v>
      </c>
      <c r="M576" s="6">
        <v>0</v>
      </c>
      <c r="N576" s="8">
        <f>M576/L576</f>
        <v>0</v>
      </c>
    </row>
    <row r="577" spans="1:14" x14ac:dyDescent="0.3">
      <c r="A577" s="5" t="s">
        <v>31</v>
      </c>
      <c r="B577" s="5" t="s">
        <v>978</v>
      </c>
      <c r="C577" s="5" t="s">
        <v>979</v>
      </c>
      <c r="D577" s="5" t="s">
        <v>262</v>
      </c>
      <c r="E577" s="6">
        <v>86.75</v>
      </c>
      <c r="F577" s="6">
        <v>49.5</v>
      </c>
      <c r="G577" s="6">
        <v>0</v>
      </c>
      <c r="H577" s="8">
        <f>G577/F577</f>
        <v>0</v>
      </c>
      <c r="I577" s="6">
        <v>49.239130434782609</v>
      </c>
      <c r="J577" s="6">
        <v>1.2934782608695652</v>
      </c>
      <c r="K577" s="8">
        <f>J577/I577</f>
        <v>2.6269315673289183E-2</v>
      </c>
      <c r="L577" s="6">
        <v>187.3016304347826</v>
      </c>
      <c r="M577" s="6">
        <v>18.0625</v>
      </c>
      <c r="N577" s="8">
        <f>M577/L577</f>
        <v>9.643535914808421E-2</v>
      </c>
    </row>
    <row r="578" spans="1:14" x14ac:dyDescent="0.3">
      <c r="A578" s="5" t="s">
        <v>31</v>
      </c>
      <c r="B578" s="5" t="s">
        <v>980</v>
      </c>
      <c r="C578" s="5" t="s">
        <v>261</v>
      </c>
      <c r="D578" s="5" t="s">
        <v>262</v>
      </c>
      <c r="E578" s="6">
        <v>99.489130434782609</v>
      </c>
      <c r="F578" s="6">
        <v>34.1875</v>
      </c>
      <c r="G578" s="6">
        <v>0</v>
      </c>
      <c r="H578" s="8">
        <f>G578/F578</f>
        <v>0</v>
      </c>
      <c r="I578" s="6">
        <v>85.244565217391298</v>
      </c>
      <c r="J578" s="6">
        <v>0</v>
      </c>
      <c r="K578" s="8">
        <f>J578/I578</f>
        <v>0</v>
      </c>
      <c r="L578" s="6">
        <v>205.12771739130434</v>
      </c>
      <c r="M578" s="6">
        <v>0</v>
      </c>
      <c r="N578" s="8">
        <f>M578/L578</f>
        <v>0</v>
      </c>
    </row>
    <row r="579" spans="1:14" x14ac:dyDescent="0.3">
      <c r="A579" s="5" t="s">
        <v>31</v>
      </c>
      <c r="B579" s="5" t="s">
        <v>981</v>
      </c>
      <c r="C579" s="5" t="s">
        <v>453</v>
      </c>
      <c r="D579" s="5" t="s">
        <v>262</v>
      </c>
      <c r="E579" s="6">
        <v>37.804347826086953</v>
      </c>
      <c r="F579" s="6">
        <v>19.225543478260871</v>
      </c>
      <c r="G579" s="6">
        <v>0</v>
      </c>
      <c r="H579" s="8">
        <f>G579/F579</f>
        <v>0</v>
      </c>
      <c r="I579" s="6">
        <v>28.048913043478262</v>
      </c>
      <c r="J579" s="6">
        <v>0</v>
      </c>
      <c r="K579" s="8">
        <f>J579/I579</f>
        <v>0</v>
      </c>
      <c r="L579" s="6">
        <v>80.839673913043484</v>
      </c>
      <c r="M579" s="6">
        <v>0</v>
      </c>
      <c r="N579" s="8">
        <f>M579/L579</f>
        <v>0</v>
      </c>
    </row>
    <row r="580" spans="1:14" x14ac:dyDescent="0.3">
      <c r="A580" s="5" t="s">
        <v>31</v>
      </c>
      <c r="B580" s="5" t="s">
        <v>982</v>
      </c>
      <c r="C580" s="5" t="s">
        <v>264</v>
      </c>
      <c r="D580" s="5" t="s">
        <v>265</v>
      </c>
      <c r="E580" s="6">
        <v>369.61956521739131</v>
      </c>
      <c r="F580" s="6">
        <v>114.37065217391304</v>
      </c>
      <c r="G580" s="6">
        <v>8.3586956521739122</v>
      </c>
      <c r="H580" s="8">
        <f>G580/F580</f>
        <v>7.3084270250235214E-2</v>
      </c>
      <c r="I580" s="6">
        <v>384.18043478260859</v>
      </c>
      <c r="J580" s="6">
        <v>71.847826086956516</v>
      </c>
      <c r="K580" s="8">
        <f>J580/I580</f>
        <v>0.18701583834588598</v>
      </c>
      <c r="L580" s="6">
        <v>711.50760869565215</v>
      </c>
      <c r="M580" s="6">
        <v>97.232608695652175</v>
      </c>
      <c r="N580" s="8">
        <f>M580/L580</f>
        <v>0.13665715939974366</v>
      </c>
    </row>
    <row r="581" spans="1:14" x14ac:dyDescent="0.3">
      <c r="A581" s="5" t="s">
        <v>31</v>
      </c>
      <c r="B581" s="5" t="s">
        <v>983</v>
      </c>
      <c r="C581" s="5" t="s">
        <v>104</v>
      </c>
      <c r="D581" s="5" t="s">
        <v>105</v>
      </c>
      <c r="E581" s="6">
        <v>91.108695652173907</v>
      </c>
      <c r="F581" s="6">
        <v>53.201304347826081</v>
      </c>
      <c r="G581" s="6">
        <v>0</v>
      </c>
      <c r="H581" s="8">
        <f>G581/F581</f>
        <v>0</v>
      </c>
      <c r="I581" s="6">
        <v>90.559456521739122</v>
      </c>
      <c r="J581" s="6">
        <v>0</v>
      </c>
      <c r="K581" s="8">
        <f>J581/I581</f>
        <v>0</v>
      </c>
      <c r="L581" s="6">
        <v>174.14293478260871</v>
      </c>
      <c r="M581" s="6">
        <v>0</v>
      </c>
      <c r="N581" s="8">
        <f>M581/L581</f>
        <v>0</v>
      </c>
    </row>
    <row r="582" spans="1:14" x14ac:dyDescent="0.3">
      <c r="A582" s="5" t="s">
        <v>31</v>
      </c>
      <c r="B582" s="5" t="s">
        <v>984</v>
      </c>
      <c r="C582" s="5" t="s">
        <v>669</v>
      </c>
      <c r="D582" s="5" t="s">
        <v>33</v>
      </c>
      <c r="E582" s="6">
        <v>154.10869565217391</v>
      </c>
      <c r="F582" s="6">
        <v>30.769021739130434</v>
      </c>
      <c r="G582" s="6">
        <v>0</v>
      </c>
      <c r="H582" s="8">
        <f>G582/F582</f>
        <v>0</v>
      </c>
      <c r="I582" s="6">
        <v>149.28532608695653</v>
      </c>
      <c r="J582" s="6">
        <v>0</v>
      </c>
      <c r="K582" s="8">
        <f>J582/I582</f>
        <v>0</v>
      </c>
      <c r="L582" s="6">
        <v>335.57336956521738</v>
      </c>
      <c r="M582" s="6">
        <v>0</v>
      </c>
      <c r="N582" s="8">
        <f>M582/L582</f>
        <v>0</v>
      </c>
    </row>
    <row r="583" spans="1:14" x14ac:dyDescent="0.3">
      <c r="A583" s="5" t="s">
        <v>31</v>
      </c>
      <c r="B583" s="5" t="s">
        <v>985</v>
      </c>
      <c r="C583" s="5" t="s">
        <v>82</v>
      </c>
      <c r="D583" s="5" t="s">
        <v>83</v>
      </c>
      <c r="E583" s="6">
        <v>131.31521739130434</v>
      </c>
      <c r="F583" s="6">
        <v>40.831521739130437</v>
      </c>
      <c r="G583" s="6">
        <v>3.097826086956522</v>
      </c>
      <c r="H583" s="8">
        <f>G583/F583</f>
        <v>7.5868494609343806E-2</v>
      </c>
      <c r="I583" s="6">
        <v>111.1379347826087</v>
      </c>
      <c r="J583" s="6">
        <v>23.717391304347824</v>
      </c>
      <c r="K583" s="8">
        <f>J583/I583</f>
        <v>0.21340500298786563</v>
      </c>
      <c r="L583" s="6">
        <v>222.6766304347826</v>
      </c>
      <c r="M583" s="6">
        <v>0</v>
      </c>
      <c r="N583" s="8">
        <f>M583/L583</f>
        <v>0</v>
      </c>
    </row>
    <row r="584" spans="1:14" x14ac:dyDescent="0.3">
      <c r="A584" s="5" t="s">
        <v>31</v>
      </c>
      <c r="B584" s="5" t="s">
        <v>986</v>
      </c>
      <c r="C584" s="5" t="s">
        <v>987</v>
      </c>
      <c r="D584" s="5" t="s">
        <v>35</v>
      </c>
      <c r="E584" s="6">
        <v>92.097826086956516</v>
      </c>
      <c r="F584" s="6">
        <v>59.024456521739133</v>
      </c>
      <c r="G584" s="6">
        <v>0</v>
      </c>
      <c r="H584" s="8">
        <f>G584/F584</f>
        <v>0</v>
      </c>
      <c r="I584" s="6">
        <v>112.64402173913044</v>
      </c>
      <c r="J584" s="6">
        <v>0</v>
      </c>
      <c r="K584" s="8">
        <f>J584/I584</f>
        <v>0</v>
      </c>
      <c r="L584" s="6">
        <v>259.26086956521738</v>
      </c>
      <c r="M584" s="6">
        <v>0</v>
      </c>
      <c r="N584" s="8">
        <f>M584/L584</f>
        <v>0</v>
      </c>
    </row>
    <row r="585" spans="1:14" x14ac:dyDescent="0.3">
      <c r="A585" s="5" t="s">
        <v>31</v>
      </c>
      <c r="B585" s="5" t="s">
        <v>988</v>
      </c>
      <c r="C585" s="5" t="s">
        <v>989</v>
      </c>
      <c r="D585" s="5" t="s">
        <v>83</v>
      </c>
      <c r="E585" s="6">
        <v>93.369565217391298</v>
      </c>
      <c r="F585" s="6">
        <v>74.994891304347817</v>
      </c>
      <c r="G585" s="6">
        <v>0</v>
      </c>
      <c r="H585" s="8">
        <f>G585/F585</f>
        <v>0</v>
      </c>
      <c r="I585" s="6">
        <v>42.190652173913044</v>
      </c>
      <c r="J585" s="6">
        <v>0</v>
      </c>
      <c r="K585" s="8">
        <f>J585/I585</f>
        <v>0</v>
      </c>
      <c r="L585" s="6">
        <v>171.27445652173913</v>
      </c>
      <c r="M585" s="6">
        <v>0</v>
      </c>
      <c r="N585" s="8">
        <f>M585/L585</f>
        <v>0</v>
      </c>
    </row>
    <row r="586" spans="1:14" x14ac:dyDescent="0.3">
      <c r="A586" s="5" t="s">
        <v>31</v>
      </c>
      <c r="B586" s="5" t="s">
        <v>990</v>
      </c>
      <c r="C586" s="5" t="s">
        <v>590</v>
      </c>
      <c r="D586" s="5" t="s">
        <v>102</v>
      </c>
      <c r="E586" s="6">
        <v>199.05434782608697</v>
      </c>
      <c r="F586" s="6">
        <v>37.874021739130441</v>
      </c>
      <c r="G586" s="6">
        <v>4.8260869565217392</v>
      </c>
      <c r="H586" s="8">
        <f>G586/F586</f>
        <v>0.12742472900720636</v>
      </c>
      <c r="I586" s="6">
        <v>216.27336956521745</v>
      </c>
      <c r="J586" s="6">
        <v>6.1521739130434785</v>
      </c>
      <c r="K586" s="8">
        <f>J586/I586</f>
        <v>2.8446285020719039E-2</v>
      </c>
      <c r="L586" s="6">
        <v>460.17815217391302</v>
      </c>
      <c r="M586" s="6">
        <v>34.162826086956528</v>
      </c>
      <c r="N586" s="8">
        <f>M586/L586</f>
        <v>7.4238261694017857E-2</v>
      </c>
    </row>
    <row r="587" spans="1:14" x14ac:dyDescent="0.3">
      <c r="A587" s="5" t="s">
        <v>31</v>
      </c>
      <c r="B587" s="5" t="s">
        <v>991</v>
      </c>
      <c r="C587" s="5" t="s">
        <v>104</v>
      </c>
      <c r="D587" s="5" t="s">
        <v>105</v>
      </c>
      <c r="E587" s="6">
        <v>147.56521739130434</v>
      </c>
      <c r="F587" s="6">
        <v>25.378260869565221</v>
      </c>
      <c r="G587" s="6">
        <v>0</v>
      </c>
      <c r="H587" s="8">
        <f>G587/F587</f>
        <v>0</v>
      </c>
      <c r="I587" s="6">
        <v>153.66391304347823</v>
      </c>
      <c r="J587" s="6">
        <v>23.326086956521738</v>
      </c>
      <c r="K587" s="8">
        <f>J587/I587</f>
        <v>0.15179938148471964</v>
      </c>
      <c r="L587" s="6">
        <v>308.09249999999997</v>
      </c>
      <c r="M587" s="6">
        <v>0</v>
      </c>
      <c r="N587" s="8">
        <f>M587/L587</f>
        <v>0</v>
      </c>
    </row>
    <row r="588" spans="1:14" x14ac:dyDescent="0.3">
      <c r="A588" s="5" t="s">
        <v>31</v>
      </c>
      <c r="B588" s="5" t="s">
        <v>992</v>
      </c>
      <c r="C588" s="5" t="s">
        <v>104</v>
      </c>
      <c r="D588" s="5" t="s">
        <v>105</v>
      </c>
      <c r="E588" s="6">
        <v>199.33695652173913</v>
      </c>
      <c r="F588" s="6">
        <v>76.953152173913026</v>
      </c>
      <c r="G588" s="6">
        <v>6.5217391304347824E-2</v>
      </c>
      <c r="H588" s="8">
        <f>G588/F588</f>
        <v>8.4749473493895937E-4</v>
      </c>
      <c r="I588" s="6">
        <v>167.96565217391307</v>
      </c>
      <c r="J588" s="6">
        <v>0</v>
      </c>
      <c r="K588" s="8">
        <f>J588/I588</f>
        <v>0</v>
      </c>
      <c r="L588" s="6">
        <v>403.85804347826087</v>
      </c>
      <c r="M588" s="6">
        <v>23.725543478260871</v>
      </c>
      <c r="N588" s="8">
        <f>M588/L588</f>
        <v>5.8747235226325224E-2</v>
      </c>
    </row>
    <row r="589" spans="1:14" x14ac:dyDescent="0.3">
      <c r="A589" s="5" t="s">
        <v>31</v>
      </c>
      <c r="B589" s="5" t="s">
        <v>993</v>
      </c>
      <c r="C589" s="5" t="s">
        <v>994</v>
      </c>
      <c r="D589" s="5" t="s">
        <v>203</v>
      </c>
      <c r="E589" s="6">
        <v>172.15217391304347</v>
      </c>
      <c r="F589" s="6">
        <v>126.52282608695657</v>
      </c>
      <c r="G589" s="6">
        <v>27.880434782608695</v>
      </c>
      <c r="H589" s="8">
        <f>G589/F589</f>
        <v>0.22035893162429868</v>
      </c>
      <c r="I589" s="6">
        <v>106.90108695652175</v>
      </c>
      <c r="J589" s="6">
        <v>17.021739130434781</v>
      </c>
      <c r="K589" s="8">
        <f>J589/I589</f>
        <v>0.15922886862093155</v>
      </c>
      <c r="L589" s="6">
        <v>377.76195652173914</v>
      </c>
      <c r="M589" s="6">
        <v>129.56304347826085</v>
      </c>
      <c r="N589" s="8">
        <f>M589/L589</f>
        <v>0.34297536118040745</v>
      </c>
    </row>
    <row r="590" spans="1:14" x14ac:dyDescent="0.3">
      <c r="A590" s="5" t="s">
        <v>31</v>
      </c>
      <c r="B590" s="5" t="s">
        <v>995</v>
      </c>
      <c r="C590" s="5" t="s">
        <v>506</v>
      </c>
      <c r="D590" s="5" t="s">
        <v>32</v>
      </c>
      <c r="E590" s="6">
        <v>284.43478260869563</v>
      </c>
      <c r="F590" s="6">
        <v>278.22554347826087</v>
      </c>
      <c r="G590" s="6">
        <v>3.3260869565217392</v>
      </c>
      <c r="H590" s="8">
        <f>G590/F590</f>
        <v>1.195464267924639E-2</v>
      </c>
      <c r="I590" s="6">
        <v>191.10380434782624</v>
      </c>
      <c r="J590" s="6">
        <v>13.510869565217391</v>
      </c>
      <c r="K590" s="8">
        <f>J590/I590</f>
        <v>7.069911355938463E-2</v>
      </c>
      <c r="L590" s="6">
        <v>692.71739130434787</v>
      </c>
      <c r="M590" s="6">
        <v>0</v>
      </c>
      <c r="N590" s="8">
        <f>M590/L590</f>
        <v>0</v>
      </c>
    </row>
    <row r="591" spans="1:14" x14ac:dyDescent="0.3">
      <c r="A591" s="5" t="s">
        <v>31</v>
      </c>
      <c r="B591" s="5" t="s">
        <v>996</v>
      </c>
      <c r="C591" s="5" t="s">
        <v>997</v>
      </c>
      <c r="D591" s="5" t="s">
        <v>176</v>
      </c>
      <c r="E591" s="6">
        <v>45.282608695652172</v>
      </c>
      <c r="F591" s="6">
        <v>37.896521739130435</v>
      </c>
      <c r="G591" s="6">
        <v>0</v>
      </c>
      <c r="H591" s="8">
        <f>G591/F591</f>
        <v>0</v>
      </c>
      <c r="I591" s="6">
        <v>27.505434782608695</v>
      </c>
      <c r="J591" s="6">
        <v>0</v>
      </c>
      <c r="K591" s="8">
        <f>J591/I591</f>
        <v>0</v>
      </c>
      <c r="L591" s="6">
        <v>95.542391304347817</v>
      </c>
      <c r="M591" s="6">
        <v>0</v>
      </c>
      <c r="N591" s="8">
        <f>M591/L591</f>
        <v>0</v>
      </c>
    </row>
    <row r="592" spans="1:14" x14ac:dyDescent="0.3">
      <c r="A592" s="5" t="s">
        <v>31</v>
      </c>
      <c r="B592" s="5" t="s">
        <v>998</v>
      </c>
      <c r="C592" s="5" t="s">
        <v>999</v>
      </c>
      <c r="D592" s="5" t="s">
        <v>99</v>
      </c>
      <c r="E592" s="6">
        <v>110.75</v>
      </c>
      <c r="F592" s="6">
        <v>21.462934782608702</v>
      </c>
      <c r="G592" s="6">
        <v>0</v>
      </c>
      <c r="H592" s="8">
        <f>G592/F592</f>
        <v>0</v>
      </c>
      <c r="I592" s="6">
        <v>84.136086956521737</v>
      </c>
      <c r="J592" s="6">
        <v>11.934782608695652</v>
      </c>
      <c r="K592" s="8">
        <f>J592/I592</f>
        <v>0.141850935079297</v>
      </c>
      <c r="L592" s="6">
        <v>230.30728260869566</v>
      </c>
      <c r="M592" s="6">
        <v>5.2608695652173916</v>
      </c>
      <c r="N592" s="8">
        <f>M592/L592</f>
        <v>2.284282765888862E-2</v>
      </c>
    </row>
    <row r="593" spans="1:14" x14ac:dyDescent="0.3">
      <c r="A593" s="5" t="s">
        <v>31</v>
      </c>
      <c r="B593" s="5" t="s">
        <v>1000</v>
      </c>
      <c r="C593" s="5" t="s">
        <v>308</v>
      </c>
      <c r="D593" s="5" t="s">
        <v>32</v>
      </c>
      <c r="E593" s="6">
        <v>117.42391304347827</v>
      </c>
      <c r="F593" s="6">
        <v>48.49021739130437</v>
      </c>
      <c r="G593" s="6">
        <v>0</v>
      </c>
      <c r="H593" s="8">
        <f>G593/F593</f>
        <v>0</v>
      </c>
      <c r="I593" s="6">
        <v>78.773695652173927</v>
      </c>
      <c r="J593" s="6">
        <v>0</v>
      </c>
      <c r="K593" s="8">
        <f>J593/I593</f>
        <v>0</v>
      </c>
      <c r="L593" s="6">
        <v>239.49043478260867</v>
      </c>
      <c r="M593" s="6">
        <v>0</v>
      </c>
      <c r="N593" s="8">
        <f>M593/L593</f>
        <v>0</v>
      </c>
    </row>
    <row r="594" spans="1:14" x14ac:dyDescent="0.3">
      <c r="A594" s="5" t="s">
        <v>31</v>
      </c>
      <c r="B594" s="5" t="s">
        <v>1001</v>
      </c>
      <c r="C594" s="5" t="s">
        <v>104</v>
      </c>
      <c r="D594" s="5" t="s">
        <v>105</v>
      </c>
      <c r="E594" s="6">
        <v>167.20652173913044</v>
      </c>
      <c r="F594" s="6">
        <v>66.737934782608733</v>
      </c>
      <c r="G594" s="6">
        <v>0</v>
      </c>
      <c r="H594" s="8">
        <f>G594/F594</f>
        <v>0</v>
      </c>
      <c r="I594" s="6">
        <v>139.7747826086956</v>
      </c>
      <c r="J594" s="6">
        <v>0</v>
      </c>
      <c r="K594" s="8">
        <f>J594/I594</f>
        <v>0</v>
      </c>
      <c r="L594" s="6">
        <v>336.46891304347827</v>
      </c>
      <c r="M594" s="6">
        <v>0</v>
      </c>
      <c r="N594" s="8">
        <f>M594/L594</f>
        <v>0</v>
      </c>
    </row>
    <row r="595" spans="1:14" x14ac:dyDescent="0.3">
      <c r="A595" s="5" t="s">
        <v>31</v>
      </c>
      <c r="B595" s="5" t="s">
        <v>1002</v>
      </c>
      <c r="C595" s="5" t="s">
        <v>1003</v>
      </c>
      <c r="D595" s="5" t="s">
        <v>71</v>
      </c>
      <c r="E595" s="6">
        <v>82.456521739130437</v>
      </c>
      <c r="F595" s="6">
        <v>60.512499999999996</v>
      </c>
      <c r="G595" s="6">
        <v>0</v>
      </c>
      <c r="H595" s="8">
        <f>G595/F595</f>
        <v>0</v>
      </c>
      <c r="I595" s="6">
        <v>69.556195652173912</v>
      </c>
      <c r="J595" s="6">
        <v>0</v>
      </c>
      <c r="K595" s="8">
        <f>J595/I595</f>
        <v>0</v>
      </c>
      <c r="L595" s="6">
        <v>177.17934782608697</v>
      </c>
      <c r="M595" s="6">
        <v>0</v>
      </c>
      <c r="N595" s="8">
        <f>M595/L595</f>
        <v>0</v>
      </c>
    </row>
    <row r="596" spans="1:14" x14ac:dyDescent="0.3">
      <c r="A596" s="5" t="s">
        <v>31</v>
      </c>
      <c r="B596" s="5" t="s">
        <v>1004</v>
      </c>
      <c r="C596" s="5" t="s">
        <v>721</v>
      </c>
      <c r="D596" s="5" t="s">
        <v>102</v>
      </c>
      <c r="E596" s="6">
        <v>139.25</v>
      </c>
      <c r="F596" s="6">
        <v>78.850543478260875</v>
      </c>
      <c r="G596" s="6">
        <v>0</v>
      </c>
      <c r="H596" s="8">
        <f>G596/F596</f>
        <v>0</v>
      </c>
      <c r="I596" s="6">
        <v>137.16032608695653</v>
      </c>
      <c r="J596" s="6">
        <v>0</v>
      </c>
      <c r="K596" s="8">
        <f>J596/I596</f>
        <v>0</v>
      </c>
      <c r="L596" s="6">
        <v>291.23641304347825</v>
      </c>
      <c r="M596" s="6">
        <v>0</v>
      </c>
      <c r="N596" s="8">
        <f>M596/L596</f>
        <v>0</v>
      </c>
    </row>
    <row r="597" spans="1:14" x14ac:dyDescent="0.3">
      <c r="A597" s="5" t="s">
        <v>31</v>
      </c>
      <c r="B597" s="5" t="s">
        <v>1005</v>
      </c>
      <c r="C597" s="5" t="s">
        <v>546</v>
      </c>
      <c r="D597" s="5" t="s">
        <v>547</v>
      </c>
      <c r="E597" s="6">
        <v>57.836956521739133</v>
      </c>
      <c r="F597" s="6">
        <v>26.785326086956523</v>
      </c>
      <c r="G597" s="6">
        <v>8.6956521739130432E-2</v>
      </c>
      <c r="H597" s="8">
        <f>G597/F597</f>
        <v>3.2464238612153798E-3</v>
      </c>
      <c r="I597" s="6">
        <v>50.353260869565219</v>
      </c>
      <c r="J597" s="6">
        <v>0.34782608695652173</v>
      </c>
      <c r="K597" s="8">
        <f>J597/I597</f>
        <v>6.9077172153264969E-3</v>
      </c>
      <c r="L597" s="6">
        <v>108.54891304347827</v>
      </c>
      <c r="M597" s="6">
        <v>0.15760869565217392</v>
      </c>
      <c r="N597" s="8">
        <f>M597/L597</f>
        <v>1.4519601461973665E-3</v>
      </c>
    </row>
    <row r="598" spans="1:14" x14ac:dyDescent="0.3">
      <c r="A598" s="5" t="s">
        <v>31</v>
      </c>
      <c r="B598" s="5" t="s">
        <v>1006</v>
      </c>
      <c r="C598" s="5" t="s">
        <v>1007</v>
      </c>
      <c r="D598" s="5" t="s">
        <v>220</v>
      </c>
      <c r="E598" s="6">
        <v>57.010869565217391</v>
      </c>
      <c r="F598" s="6">
        <v>26.705217391304348</v>
      </c>
      <c r="G598" s="6">
        <v>0.34782608695652173</v>
      </c>
      <c r="H598" s="8">
        <f>G598/F598</f>
        <v>1.3024649148513562E-2</v>
      </c>
      <c r="I598" s="6">
        <v>47.304673913043473</v>
      </c>
      <c r="J598" s="6">
        <v>1.9565217391304348</v>
      </c>
      <c r="K598" s="8">
        <f>J598/I598</f>
        <v>4.1360009007290859E-2</v>
      </c>
      <c r="L598" s="6">
        <v>135.09217391304347</v>
      </c>
      <c r="M598" s="6">
        <v>4.3478260869565216E-2</v>
      </c>
      <c r="N598" s="8">
        <f>M598/L598</f>
        <v>3.2184144802904297E-4</v>
      </c>
    </row>
    <row r="599" spans="1:14" x14ac:dyDescent="0.3">
      <c r="A599" s="5" t="s">
        <v>31</v>
      </c>
      <c r="B599" s="5" t="s">
        <v>1008</v>
      </c>
      <c r="C599" s="5" t="s">
        <v>1007</v>
      </c>
      <c r="D599" s="5" t="s">
        <v>220</v>
      </c>
      <c r="E599" s="6">
        <v>132.27173913043478</v>
      </c>
      <c r="F599" s="6">
        <v>50.685760869565222</v>
      </c>
      <c r="G599" s="6">
        <v>2.9891304347826089</v>
      </c>
      <c r="H599" s="8">
        <f>G599/F599</f>
        <v>5.8973770611332826E-2</v>
      </c>
      <c r="I599" s="6">
        <v>124.6317391304348</v>
      </c>
      <c r="J599" s="6">
        <v>46.184782608695649</v>
      </c>
      <c r="K599" s="8">
        <f>J599/I599</f>
        <v>0.37056999229033005</v>
      </c>
      <c r="L599" s="6">
        <v>316.57282608695652</v>
      </c>
      <c r="M599" s="6">
        <v>5.0243478260869558</v>
      </c>
      <c r="N599" s="8">
        <f>M599/L599</f>
        <v>1.5871064766332356E-2</v>
      </c>
    </row>
    <row r="600" spans="1:14" x14ac:dyDescent="0.3">
      <c r="A600" s="5" t="s">
        <v>31</v>
      </c>
      <c r="B600" s="5" t="s">
        <v>1009</v>
      </c>
      <c r="C600" s="5" t="s">
        <v>757</v>
      </c>
      <c r="D600" s="5" t="s">
        <v>32</v>
      </c>
      <c r="E600" s="6">
        <v>94.076086956521735</v>
      </c>
      <c r="F600" s="6">
        <v>40.369565217391305</v>
      </c>
      <c r="G600" s="6">
        <v>1.5869565217391304</v>
      </c>
      <c r="H600" s="8">
        <f>G600/F600</f>
        <v>3.9310716208939146E-2</v>
      </c>
      <c r="I600" s="6">
        <v>88.035326086956516</v>
      </c>
      <c r="J600" s="6">
        <v>4.75</v>
      </c>
      <c r="K600" s="8">
        <f>J600/I600</f>
        <v>5.3955613174059329E-2</v>
      </c>
      <c r="L600" s="6">
        <v>175.33706521739131</v>
      </c>
      <c r="M600" s="6">
        <v>9.0490217391304348</v>
      </c>
      <c r="N600" s="8">
        <f>M600/L600</f>
        <v>5.1609291668655584E-2</v>
      </c>
    </row>
    <row r="601" spans="1:14" x14ac:dyDescent="0.3">
      <c r="A601" s="5" t="s">
        <v>31</v>
      </c>
      <c r="B601" s="5" t="s">
        <v>1010</v>
      </c>
      <c r="C601" s="5" t="s">
        <v>214</v>
      </c>
      <c r="D601" s="5" t="s">
        <v>215</v>
      </c>
      <c r="E601" s="6">
        <v>109.96739130434783</v>
      </c>
      <c r="F601" s="6">
        <v>26.773913043478252</v>
      </c>
      <c r="G601" s="6">
        <v>0</v>
      </c>
      <c r="H601" s="8">
        <f>G601/F601</f>
        <v>0</v>
      </c>
      <c r="I601" s="6">
        <v>95.159999999999954</v>
      </c>
      <c r="J601" s="6">
        <v>15.304347826086957</v>
      </c>
      <c r="K601" s="8">
        <f>J601/I601</f>
        <v>0.16082753074912742</v>
      </c>
      <c r="L601" s="6">
        <v>252.89619565217393</v>
      </c>
      <c r="M601" s="6">
        <v>0</v>
      </c>
      <c r="N601" s="8">
        <f>M601/L601</f>
        <v>0</v>
      </c>
    </row>
    <row r="602" spans="1:14" x14ac:dyDescent="0.3">
      <c r="A602" s="5" t="s">
        <v>31</v>
      </c>
      <c r="B602" s="5" t="s">
        <v>1011</v>
      </c>
      <c r="C602" s="5" t="s">
        <v>613</v>
      </c>
      <c r="D602" s="5" t="s">
        <v>614</v>
      </c>
      <c r="E602" s="6">
        <v>81.641304347826093</v>
      </c>
      <c r="F602" s="6">
        <v>31.465217391304364</v>
      </c>
      <c r="G602" s="6">
        <v>3.2608695652173912E-2</v>
      </c>
      <c r="H602" s="8">
        <f>G602/F602</f>
        <v>1.0363410252867205E-3</v>
      </c>
      <c r="I602" s="6">
        <v>74.199456521739151</v>
      </c>
      <c r="J602" s="6">
        <v>0</v>
      </c>
      <c r="K602" s="8">
        <f>J602/I602</f>
        <v>0</v>
      </c>
      <c r="L602" s="6">
        <v>193.1217391304348</v>
      </c>
      <c r="M602" s="6">
        <v>0</v>
      </c>
      <c r="N602" s="8">
        <f>M602/L602</f>
        <v>0</v>
      </c>
    </row>
    <row r="603" spans="1:14" x14ac:dyDescent="0.3">
      <c r="A603" s="5" t="s">
        <v>31</v>
      </c>
      <c r="B603" s="5" t="s">
        <v>1012</v>
      </c>
      <c r="C603" s="5" t="s">
        <v>665</v>
      </c>
      <c r="D603" s="5" t="s">
        <v>666</v>
      </c>
      <c r="E603" s="6">
        <v>24.913043478260871</v>
      </c>
      <c r="F603" s="6">
        <v>25.004891304347826</v>
      </c>
      <c r="G603" s="6">
        <v>0.30434782608695654</v>
      </c>
      <c r="H603" s="8">
        <f>G603/F603</f>
        <v>1.2171531656849748E-2</v>
      </c>
      <c r="I603" s="6">
        <v>21.573369565217391</v>
      </c>
      <c r="J603" s="6">
        <v>2.5869565217391304</v>
      </c>
      <c r="K603" s="8">
        <f>J603/I603</f>
        <v>0.11991434689507495</v>
      </c>
      <c r="L603" s="6">
        <v>45.8125</v>
      </c>
      <c r="M603" s="6">
        <v>11.945652173913043</v>
      </c>
      <c r="N603" s="8">
        <f>M603/L603</f>
        <v>0.26075093421911144</v>
      </c>
    </row>
    <row r="604" spans="1:14" x14ac:dyDescent="0.3">
      <c r="A604" s="5" t="s">
        <v>31</v>
      </c>
      <c r="B604" s="5" t="s">
        <v>1013</v>
      </c>
      <c r="C604" s="5" t="s">
        <v>202</v>
      </c>
      <c r="D604" s="5" t="s">
        <v>203</v>
      </c>
      <c r="E604" s="6">
        <v>214.33695652173913</v>
      </c>
      <c r="F604" s="6">
        <v>96.826086956521735</v>
      </c>
      <c r="G604" s="6">
        <v>0</v>
      </c>
      <c r="H604" s="8">
        <f>G604/F604</f>
        <v>0</v>
      </c>
      <c r="I604" s="6">
        <v>175.05706521739131</v>
      </c>
      <c r="J604" s="6">
        <v>33.652173913043477</v>
      </c>
      <c r="K604" s="8">
        <f>J604/I604</f>
        <v>0.1922354511727542</v>
      </c>
      <c r="L604" s="6">
        <v>424.16847826086956</v>
      </c>
      <c r="M604" s="6">
        <v>82.709239130434781</v>
      </c>
      <c r="N604" s="8">
        <f>M604/L604</f>
        <v>0.19499147949312592</v>
      </c>
    </row>
    <row r="605" spans="1:14" x14ac:dyDescent="0.3">
      <c r="A605" s="5" t="s">
        <v>31</v>
      </c>
      <c r="B605" s="5" t="s">
        <v>1014</v>
      </c>
      <c r="C605" s="5" t="s">
        <v>148</v>
      </c>
      <c r="D605" s="5" t="s">
        <v>139</v>
      </c>
      <c r="E605" s="6">
        <v>64.836956521739125</v>
      </c>
      <c r="F605" s="6">
        <v>41</v>
      </c>
      <c r="G605" s="6">
        <v>0</v>
      </c>
      <c r="H605" s="8">
        <f>G605/F605</f>
        <v>0</v>
      </c>
      <c r="I605" s="6">
        <v>28.021739130434781</v>
      </c>
      <c r="J605" s="6">
        <v>0</v>
      </c>
      <c r="K605" s="8">
        <f>J605/I605</f>
        <v>0</v>
      </c>
      <c r="L605" s="6">
        <v>119.25</v>
      </c>
      <c r="M605" s="6">
        <v>0</v>
      </c>
      <c r="N605" s="8">
        <f>M605/L605</f>
        <v>0</v>
      </c>
    </row>
    <row r="606" spans="1:14" x14ac:dyDescent="0.3">
      <c r="A606" s="5" t="s">
        <v>31</v>
      </c>
      <c r="B606" s="5" t="s">
        <v>1015</v>
      </c>
      <c r="C606" s="5" t="s">
        <v>466</v>
      </c>
      <c r="D606" s="5" t="s">
        <v>197</v>
      </c>
      <c r="E606" s="6">
        <v>124.80434782608695</v>
      </c>
      <c r="F606" s="6">
        <v>31.231739130434779</v>
      </c>
      <c r="G606" s="6">
        <v>11.130434782608695</v>
      </c>
      <c r="H606" s="8">
        <f>G606/F606</f>
        <v>0.35638216418637675</v>
      </c>
      <c r="I606" s="6">
        <v>101.58336956521734</v>
      </c>
      <c r="J606" s="6">
        <v>18.184782608695652</v>
      </c>
      <c r="K606" s="8">
        <f>J606/I606</f>
        <v>0.17901338266812342</v>
      </c>
      <c r="L606" s="6">
        <v>307.34793478260866</v>
      </c>
      <c r="M606" s="6">
        <v>88.229130434782604</v>
      </c>
      <c r="N606" s="8">
        <f>M606/L606</f>
        <v>0.28706596156954256</v>
      </c>
    </row>
    <row r="607" spans="1:14" x14ac:dyDescent="0.3">
      <c r="A607" s="5" t="s">
        <v>31</v>
      </c>
      <c r="B607" s="5" t="s">
        <v>1016</v>
      </c>
      <c r="C607" s="5" t="s">
        <v>987</v>
      </c>
      <c r="D607" s="5" t="s">
        <v>35</v>
      </c>
      <c r="E607" s="6">
        <v>159.19565217391303</v>
      </c>
      <c r="F607" s="6">
        <v>0.45108695652173914</v>
      </c>
      <c r="G607" s="6">
        <v>0</v>
      </c>
      <c r="H607" s="8">
        <f>G607/F607</f>
        <v>0</v>
      </c>
      <c r="I607" s="6">
        <v>148.49391304347824</v>
      </c>
      <c r="J607" s="6">
        <v>0</v>
      </c>
      <c r="K607" s="8">
        <f>J607/I607</f>
        <v>0</v>
      </c>
      <c r="L607" s="6">
        <v>326.98108695652172</v>
      </c>
      <c r="M607" s="6">
        <v>0</v>
      </c>
      <c r="N607" s="8">
        <f>M607/L607</f>
        <v>0</v>
      </c>
    </row>
    <row r="608" spans="1:14" x14ac:dyDescent="0.3">
      <c r="A608" s="5" t="s">
        <v>31</v>
      </c>
      <c r="B608" s="5" t="s">
        <v>1017</v>
      </c>
      <c r="C608" s="5" t="s">
        <v>1018</v>
      </c>
      <c r="D608" s="5" t="s">
        <v>142</v>
      </c>
      <c r="E608" s="6">
        <v>72.934782608695656</v>
      </c>
      <c r="F608" s="6">
        <v>52.929347826086953</v>
      </c>
      <c r="G608" s="6">
        <v>23.869565217391305</v>
      </c>
      <c r="H608" s="8">
        <f>G608/F608</f>
        <v>0.45097032549543076</v>
      </c>
      <c r="I608" s="6">
        <v>75.027173913043484</v>
      </c>
      <c r="J608" s="6">
        <v>0</v>
      </c>
      <c r="K608" s="8">
        <f>J608/I608</f>
        <v>0</v>
      </c>
      <c r="L608" s="6">
        <v>159.51358695652175</v>
      </c>
      <c r="M608" s="6">
        <v>18.480978260869566</v>
      </c>
      <c r="N608" s="8">
        <f>M608/L608</f>
        <v>0.11585833290744621</v>
      </c>
    </row>
    <row r="609" spans="1:14" x14ac:dyDescent="0.3">
      <c r="A609" s="5" t="s">
        <v>31</v>
      </c>
      <c r="B609" s="5" t="s">
        <v>1019</v>
      </c>
      <c r="C609" s="5" t="s">
        <v>258</v>
      </c>
      <c r="D609" s="5" t="s">
        <v>259</v>
      </c>
      <c r="E609" s="6">
        <v>99.945652173913047</v>
      </c>
      <c r="F609" s="6">
        <v>6.052173913043478</v>
      </c>
      <c r="G609" s="6">
        <v>0</v>
      </c>
      <c r="H609" s="8">
        <f>G609/F609</f>
        <v>0</v>
      </c>
      <c r="I609" s="6">
        <v>73.594021739130426</v>
      </c>
      <c r="J609" s="6">
        <v>0</v>
      </c>
      <c r="K609" s="8">
        <f>J609/I609</f>
        <v>0</v>
      </c>
      <c r="L609" s="6">
        <v>197.93913043478261</v>
      </c>
      <c r="M609" s="6">
        <v>0</v>
      </c>
      <c r="N609" s="8">
        <f>M609/L609</f>
        <v>0</v>
      </c>
    </row>
    <row r="610" spans="1:14" x14ac:dyDescent="0.3">
      <c r="A610" s="5" t="s">
        <v>31</v>
      </c>
      <c r="B610" s="5" t="s">
        <v>1020</v>
      </c>
      <c r="C610" s="5" t="s">
        <v>363</v>
      </c>
      <c r="D610" s="5" t="s">
        <v>105</v>
      </c>
      <c r="E610" s="6">
        <v>25.565217391304348</v>
      </c>
      <c r="F610" s="6">
        <v>50.673913043478258</v>
      </c>
      <c r="G610" s="6">
        <v>0</v>
      </c>
      <c r="H610" s="8">
        <f>G610/F610</f>
        <v>0</v>
      </c>
      <c r="I610" s="6">
        <v>0</v>
      </c>
      <c r="J610" s="6">
        <v>0</v>
      </c>
      <c r="K610" s="8" t="s">
        <v>1118</v>
      </c>
      <c r="L610" s="6">
        <v>38.875</v>
      </c>
      <c r="M610" s="6">
        <v>0</v>
      </c>
      <c r="N610" s="8">
        <f>M610/L610</f>
        <v>0</v>
      </c>
    </row>
    <row r="611" spans="1:14" x14ac:dyDescent="0.3">
      <c r="A611" s="5" t="s">
        <v>31</v>
      </c>
      <c r="B611" s="5" t="s">
        <v>1021</v>
      </c>
      <c r="C611" s="5" t="s">
        <v>477</v>
      </c>
      <c r="D611" s="5" t="s">
        <v>99</v>
      </c>
      <c r="E611" s="6">
        <v>118.70652173913044</v>
      </c>
      <c r="F611" s="6">
        <v>63.5625</v>
      </c>
      <c r="G611" s="6">
        <v>3.3043478260869565</v>
      </c>
      <c r="H611" s="8">
        <f>G611/F611</f>
        <v>5.198580650677611E-2</v>
      </c>
      <c r="I611" s="6">
        <v>119.63315217391305</v>
      </c>
      <c r="J611" s="6">
        <v>18.347826086956523</v>
      </c>
      <c r="K611" s="8">
        <f>J611/I611</f>
        <v>0.15336740488358888</v>
      </c>
      <c r="L611" s="6">
        <v>269.26086956521738</v>
      </c>
      <c r="M611" s="6">
        <v>14.608695652173912</v>
      </c>
      <c r="N611" s="8">
        <f>M611/L611</f>
        <v>5.4254803810754079E-2</v>
      </c>
    </row>
    <row r="612" spans="1:14" x14ac:dyDescent="0.3">
      <c r="A612" s="5" t="s">
        <v>31</v>
      </c>
      <c r="B612" s="5" t="s">
        <v>1022</v>
      </c>
      <c r="C612" s="5" t="s">
        <v>104</v>
      </c>
      <c r="D612" s="5" t="s">
        <v>105</v>
      </c>
      <c r="E612" s="6">
        <v>51.467391304347828</v>
      </c>
      <c r="F612" s="6">
        <v>16.963586956521734</v>
      </c>
      <c r="G612" s="6">
        <v>5.8369565217391308</v>
      </c>
      <c r="H612" s="8">
        <f>G612/F612</f>
        <v>0.3440873994809856</v>
      </c>
      <c r="I612" s="6">
        <v>54.994239130434806</v>
      </c>
      <c r="J612" s="6">
        <v>13.413043478260869</v>
      </c>
      <c r="K612" s="8">
        <f>J612/I612</f>
        <v>0.24389906452652144</v>
      </c>
      <c r="L612" s="6">
        <v>78.505434782608702</v>
      </c>
      <c r="M612" s="6">
        <v>10.877717391304348</v>
      </c>
      <c r="N612" s="8">
        <f>M612/L612</f>
        <v>0.13856005538248528</v>
      </c>
    </row>
    <row r="613" spans="1:14" x14ac:dyDescent="0.3">
      <c r="A613" s="5" t="s">
        <v>31</v>
      </c>
      <c r="B613" s="5" t="s">
        <v>1023</v>
      </c>
      <c r="C613" s="5" t="s">
        <v>233</v>
      </c>
      <c r="D613" s="5" t="s">
        <v>142</v>
      </c>
      <c r="E613" s="6">
        <v>79.543478260869563</v>
      </c>
      <c r="F613" s="6">
        <v>49.216086956521728</v>
      </c>
      <c r="G613" s="6">
        <v>0</v>
      </c>
      <c r="H613" s="8">
        <f>G613/F613</f>
        <v>0</v>
      </c>
      <c r="I613" s="6">
        <v>56.582717391304357</v>
      </c>
      <c r="J613" s="6">
        <v>0</v>
      </c>
      <c r="K613" s="8">
        <f>J613/I613</f>
        <v>0</v>
      </c>
      <c r="L613" s="6">
        <v>191.44293478260869</v>
      </c>
      <c r="M613" s="6">
        <v>0</v>
      </c>
      <c r="N613" s="8">
        <f>M613/L613</f>
        <v>0</v>
      </c>
    </row>
    <row r="614" spans="1:14" x14ac:dyDescent="0.3">
      <c r="A614" s="5" t="s">
        <v>31</v>
      </c>
      <c r="B614" s="5" t="s">
        <v>1024</v>
      </c>
      <c r="C614" s="5" t="s">
        <v>58</v>
      </c>
      <c r="D614" s="5" t="s">
        <v>59</v>
      </c>
      <c r="E614" s="6">
        <v>167.09782608695653</v>
      </c>
      <c r="F614" s="6">
        <v>36.089673913043477</v>
      </c>
      <c r="G614" s="6">
        <v>0.79347826086956519</v>
      </c>
      <c r="H614" s="8">
        <f>G614/F614</f>
        <v>2.1986296212634589E-2</v>
      </c>
      <c r="I614" s="6">
        <v>145.97826086956522</v>
      </c>
      <c r="J614" s="6">
        <v>16.804347826086957</v>
      </c>
      <c r="K614" s="8">
        <f>J614/I614</f>
        <v>0.11511541325390916</v>
      </c>
      <c r="L614" s="6">
        <v>403.26902173913044</v>
      </c>
      <c r="M614" s="6">
        <v>23.766304347826086</v>
      </c>
      <c r="N614" s="8">
        <f>M614/L614</f>
        <v>5.8934118582508438E-2</v>
      </c>
    </row>
    <row r="615" spans="1:14" x14ac:dyDescent="0.3">
      <c r="A615" s="5" t="s">
        <v>31</v>
      </c>
      <c r="B615" s="5" t="s">
        <v>1025</v>
      </c>
      <c r="C615" s="5" t="s">
        <v>1026</v>
      </c>
      <c r="D615" s="5" t="s">
        <v>79</v>
      </c>
      <c r="E615" s="6">
        <v>69.152173913043484</v>
      </c>
      <c r="F615" s="6">
        <v>29.021739130434781</v>
      </c>
      <c r="G615" s="6">
        <v>2.6630434782608696</v>
      </c>
      <c r="H615" s="8">
        <f>G615/F615</f>
        <v>9.1760299625468167E-2</v>
      </c>
      <c r="I615" s="6">
        <v>52.404891304347828</v>
      </c>
      <c r="J615" s="6">
        <v>1.1304347826086956</v>
      </c>
      <c r="K615" s="8">
        <f>J615/I615</f>
        <v>2.1571169302566761E-2</v>
      </c>
      <c r="L615" s="6">
        <v>136.91032608695653</v>
      </c>
      <c r="M615" s="6">
        <v>0.71739130434782605</v>
      </c>
      <c r="N615" s="8">
        <f>M615/L615</f>
        <v>5.239862652085028E-3</v>
      </c>
    </row>
    <row r="616" spans="1:14" x14ac:dyDescent="0.3">
      <c r="A616" s="5" t="s">
        <v>31</v>
      </c>
      <c r="B616" s="5" t="s">
        <v>1027</v>
      </c>
      <c r="C616" s="5" t="s">
        <v>757</v>
      </c>
      <c r="D616" s="5" t="s">
        <v>32</v>
      </c>
      <c r="E616" s="6">
        <v>104.85869565217391</v>
      </c>
      <c r="F616" s="6">
        <v>41.410326086956523</v>
      </c>
      <c r="G616" s="6">
        <v>0</v>
      </c>
      <c r="H616" s="8">
        <f>G616/F616</f>
        <v>0</v>
      </c>
      <c r="I616" s="6">
        <v>45.714673913043477</v>
      </c>
      <c r="J616" s="6">
        <v>0.10869565217391304</v>
      </c>
      <c r="K616" s="8">
        <f>J616/I616</f>
        <v>2.3776972002615467E-3</v>
      </c>
      <c r="L616" s="6">
        <v>191.4891304347826</v>
      </c>
      <c r="M616" s="6">
        <v>0</v>
      </c>
      <c r="N616" s="8">
        <f>M616/L616</f>
        <v>0</v>
      </c>
    </row>
    <row r="617" spans="1:14" x14ac:dyDescent="0.3">
      <c r="A617" s="5" t="s">
        <v>31</v>
      </c>
      <c r="B617" s="5" t="s">
        <v>1028</v>
      </c>
      <c r="C617" s="5" t="s">
        <v>757</v>
      </c>
      <c r="D617" s="5" t="s">
        <v>32</v>
      </c>
      <c r="E617" s="6">
        <v>88.760869565217391</v>
      </c>
      <c r="F617" s="6">
        <v>35.951086956521742</v>
      </c>
      <c r="G617" s="6">
        <v>8.6956521739130432E-2</v>
      </c>
      <c r="H617" s="8">
        <f>G617/F617</f>
        <v>2.4187452758881326E-3</v>
      </c>
      <c r="I617" s="6">
        <v>37.801630434782609</v>
      </c>
      <c r="J617" s="6">
        <v>0.22826086956521738</v>
      </c>
      <c r="K617" s="8">
        <f>J617/I617</f>
        <v>6.0383868880741851E-3</v>
      </c>
      <c r="L617" s="6">
        <v>173.93206521739131</v>
      </c>
      <c r="M617" s="6">
        <v>5.0896739130434785</v>
      </c>
      <c r="N617" s="8">
        <f>M617/L617</f>
        <v>2.9262424422328809E-2</v>
      </c>
    </row>
    <row r="618" spans="1:14" x14ac:dyDescent="0.3">
      <c r="A618" s="5" t="s">
        <v>31</v>
      </c>
      <c r="B618" s="5" t="s">
        <v>1029</v>
      </c>
      <c r="C618" s="5" t="s">
        <v>421</v>
      </c>
      <c r="D618" s="5" t="s">
        <v>422</v>
      </c>
      <c r="E618" s="6">
        <v>94.413043478260875</v>
      </c>
      <c r="F618" s="6">
        <v>47.345108695652172</v>
      </c>
      <c r="G618" s="6">
        <v>0</v>
      </c>
      <c r="H618" s="8">
        <f>G618/F618</f>
        <v>0</v>
      </c>
      <c r="I618" s="6">
        <v>88.861413043478265</v>
      </c>
      <c r="J618" s="6">
        <v>0</v>
      </c>
      <c r="K618" s="8">
        <f>J618/I618</f>
        <v>0</v>
      </c>
      <c r="L618" s="6">
        <v>198.96195652173913</v>
      </c>
      <c r="M618" s="6">
        <v>0</v>
      </c>
      <c r="N618" s="8">
        <f>M618/L618</f>
        <v>0</v>
      </c>
    </row>
    <row r="619" spans="1:14" x14ac:dyDescent="0.3">
      <c r="A619" s="5" t="s">
        <v>31</v>
      </c>
      <c r="B619" s="5" t="s">
        <v>1030</v>
      </c>
      <c r="C619" s="5" t="s">
        <v>484</v>
      </c>
      <c r="D619" s="5" t="s">
        <v>33</v>
      </c>
      <c r="E619" s="6">
        <v>48.315217391304351</v>
      </c>
      <c r="F619" s="6">
        <v>166.10597826086956</v>
      </c>
      <c r="G619" s="6">
        <v>0</v>
      </c>
      <c r="H619" s="8">
        <f>G619/F619</f>
        <v>0</v>
      </c>
      <c r="I619" s="6">
        <v>0</v>
      </c>
      <c r="J619" s="6">
        <v>0</v>
      </c>
      <c r="K619" s="8" t="s">
        <v>1118</v>
      </c>
      <c r="L619" s="6">
        <v>139.49728260869566</v>
      </c>
      <c r="M619" s="6">
        <v>0</v>
      </c>
      <c r="N619" s="8">
        <f>M619/L619</f>
        <v>0</v>
      </c>
    </row>
    <row r="620" spans="1:14" x14ac:dyDescent="0.3">
      <c r="A620" s="5" t="s">
        <v>31</v>
      </c>
      <c r="B620" s="5" t="s">
        <v>1031</v>
      </c>
      <c r="C620" s="5" t="s">
        <v>1032</v>
      </c>
      <c r="D620" s="5" t="s">
        <v>203</v>
      </c>
      <c r="E620" s="6">
        <v>96.554347826086953</v>
      </c>
      <c r="F620" s="6">
        <v>29.434782608695652</v>
      </c>
      <c r="G620" s="6">
        <v>0</v>
      </c>
      <c r="H620" s="8">
        <f>G620/F620</f>
        <v>0</v>
      </c>
      <c r="I620" s="6">
        <v>49.652173913043477</v>
      </c>
      <c r="J620" s="6">
        <v>0</v>
      </c>
      <c r="K620" s="8">
        <f>J620/I620</f>
        <v>0</v>
      </c>
      <c r="L620" s="6">
        <v>177.1842391304348</v>
      </c>
      <c r="M620" s="6">
        <v>3.472826086956522</v>
      </c>
      <c r="N620" s="8">
        <f>M620/L620</f>
        <v>1.9600084657642652E-2</v>
      </c>
    </row>
    <row r="621" spans="1:14" x14ac:dyDescent="0.3">
      <c r="A621" s="5" t="s">
        <v>31</v>
      </c>
      <c r="B621" s="5" t="s">
        <v>1033</v>
      </c>
      <c r="C621" s="5" t="s">
        <v>387</v>
      </c>
      <c r="D621" s="5" t="s">
        <v>298</v>
      </c>
      <c r="E621" s="6">
        <v>124.66304347826087</v>
      </c>
      <c r="F621" s="6">
        <v>41.108695652173914</v>
      </c>
      <c r="G621" s="6">
        <v>0.13043478260869565</v>
      </c>
      <c r="H621" s="8">
        <f>G621/F621</f>
        <v>3.1729243786356425E-3</v>
      </c>
      <c r="I621" s="6">
        <v>117.49728260869566</v>
      </c>
      <c r="J621" s="6">
        <v>0.59782608695652173</v>
      </c>
      <c r="K621" s="8">
        <f>J621/I621</f>
        <v>5.0879992599273801E-3</v>
      </c>
      <c r="L621" s="6">
        <v>259.07423913043482</v>
      </c>
      <c r="M621" s="6">
        <v>0.38858695652173914</v>
      </c>
      <c r="N621" s="8">
        <f>M621/L621</f>
        <v>1.4999058101106656E-3</v>
      </c>
    </row>
    <row r="622" spans="1:14" x14ac:dyDescent="0.3">
      <c r="A622" s="5" t="s">
        <v>31</v>
      </c>
      <c r="B622" s="5" t="s">
        <v>1034</v>
      </c>
      <c r="C622" s="5" t="s">
        <v>436</v>
      </c>
      <c r="D622" s="5" t="s">
        <v>125</v>
      </c>
      <c r="E622" s="6">
        <v>99.043478260869563</v>
      </c>
      <c r="F622" s="6">
        <v>66.119565217391298</v>
      </c>
      <c r="G622" s="6">
        <v>0.34782608695652173</v>
      </c>
      <c r="H622" s="8">
        <f>G622/F622</f>
        <v>5.2605622225875394E-3</v>
      </c>
      <c r="I622" s="6">
        <v>55.543478260869563</v>
      </c>
      <c r="J622" s="6">
        <v>2</v>
      </c>
      <c r="K622" s="8">
        <f>J622/I622</f>
        <v>3.6007827788649707E-2</v>
      </c>
      <c r="L622" s="6">
        <v>198.47282608695653</v>
      </c>
      <c r="M622" s="6">
        <v>0</v>
      </c>
      <c r="N622" s="8">
        <f>M622/L622</f>
        <v>0</v>
      </c>
    </row>
    <row r="623" spans="1:14" x14ac:dyDescent="0.3">
      <c r="A623" s="5" t="s">
        <v>31</v>
      </c>
      <c r="B623" s="5" t="s">
        <v>1035</v>
      </c>
      <c r="C623" s="5" t="s">
        <v>438</v>
      </c>
      <c r="D623" s="5" t="s">
        <v>422</v>
      </c>
      <c r="E623" s="6">
        <v>103.55434782608695</v>
      </c>
      <c r="F623" s="6">
        <v>41.388586956521742</v>
      </c>
      <c r="G623" s="6">
        <v>0</v>
      </c>
      <c r="H623" s="8">
        <f>G623/F623</f>
        <v>0</v>
      </c>
      <c r="I623" s="6">
        <v>128.51880434782609</v>
      </c>
      <c r="J623" s="6">
        <v>1.5434782608695652</v>
      </c>
      <c r="K623" s="8">
        <f>J623/I623</f>
        <v>1.2009746501315574E-2</v>
      </c>
      <c r="L623" s="6">
        <v>176.4891304347826</v>
      </c>
      <c r="M623" s="6">
        <v>1.375</v>
      </c>
      <c r="N623" s="8">
        <f>M623/L623</f>
        <v>7.7908480630658377E-3</v>
      </c>
    </row>
    <row r="624" spans="1:14" x14ac:dyDescent="0.3">
      <c r="A624" s="5" t="s">
        <v>31</v>
      </c>
      <c r="B624" s="5" t="s">
        <v>1036</v>
      </c>
      <c r="C624" s="5" t="s">
        <v>1037</v>
      </c>
      <c r="D624" s="5" t="s">
        <v>176</v>
      </c>
      <c r="E624" s="6">
        <v>165.28260869565219</v>
      </c>
      <c r="F624" s="6">
        <v>48.641304347826086</v>
      </c>
      <c r="G624" s="6">
        <v>0</v>
      </c>
      <c r="H624" s="8">
        <f>G624/F624</f>
        <v>0</v>
      </c>
      <c r="I624" s="6">
        <v>118.69021739130434</v>
      </c>
      <c r="J624" s="6">
        <v>0</v>
      </c>
      <c r="K624" s="8">
        <f>J624/I624</f>
        <v>0</v>
      </c>
      <c r="L624" s="6">
        <v>336.01086956521738</v>
      </c>
      <c r="M624" s="6">
        <v>0</v>
      </c>
      <c r="N624" s="8">
        <f>M624/L624</f>
        <v>0</v>
      </c>
    </row>
    <row r="625" spans="1:14" x14ac:dyDescent="0.3">
      <c r="A625" s="5" t="s">
        <v>31</v>
      </c>
      <c r="B625" s="5" t="s">
        <v>1038</v>
      </c>
      <c r="C625" s="5" t="s">
        <v>104</v>
      </c>
      <c r="D625" s="5" t="s">
        <v>105</v>
      </c>
      <c r="E625" s="6">
        <v>166.0108695652174</v>
      </c>
      <c r="F625" s="6">
        <v>70.978260869565219</v>
      </c>
      <c r="G625" s="6">
        <v>0</v>
      </c>
      <c r="H625" s="8">
        <f>G625/F625</f>
        <v>0</v>
      </c>
      <c r="I625" s="6">
        <v>138.20978260869566</v>
      </c>
      <c r="J625" s="6">
        <v>0</v>
      </c>
      <c r="K625" s="8">
        <f>J625/I625</f>
        <v>0</v>
      </c>
      <c r="L625" s="6">
        <v>353.07065217391306</v>
      </c>
      <c r="M625" s="6">
        <v>0</v>
      </c>
      <c r="N625" s="8">
        <f>M625/L625</f>
        <v>0</v>
      </c>
    </row>
    <row r="626" spans="1:14" x14ac:dyDescent="0.3">
      <c r="A626" s="5" t="s">
        <v>31</v>
      </c>
      <c r="B626" s="5" t="s">
        <v>1039</v>
      </c>
      <c r="C626" s="5" t="s">
        <v>363</v>
      </c>
      <c r="D626" s="5" t="s">
        <v>105</v>
      </c>
      <c r="E626" s="6">
        <v>45.804347826086953</v>
      </c>
      <c r="F626" s="6">
        <v>40.807391304347824</v>
      </c>
      <c r="G626" s="6">
        <v>1.4347826086956521</v>
      </c>
      <c r="H626" s="8">
        <f>G626/F626</f>
        <v>3.5159870867383362E-2</v>
      </c>
      <c r="I626" s="6">
        <v>96.523043478260846</v>
      </c>
      <c r="J626" s="6">
        <v>1.3369565217391304</v>
      </c>
      <c r="K626" s="8">
        <f>J626/I626</f>
        <v>1.3851164173457118E-2</v>
      </c>
      <c r="L626" s="6">
        <v>116.21967391304347</v>
      </c>
      <c r="M626" s="6">
        <v>12.913043478260869</v>
      </c>
      <c r="N626" s="8">
        <f>M626/L626</f>
        <v>0.11110892883697572</v>
      </c>
    </row>
    <row r="627" spans="1:14" x14ac:dyDescent="0.3">
      <c r="A627" s="5" t="s">
        <v>31</v>
      </c>
      <c r="B627" s="5" t="s">
        <v>1040</v>
      </c>
      <c r="C627" s="5" t="s">
        <v>425</v>
      </c>
      <c r="D627" s="5" t="s">
        <v>125</v>
      </c>
      <c r="E627" s="6">
        <v>105.98913043478261</v>
      </c>
      <c r="F627" s="6">
        <v>75.610869565217413</v>
      </c>
      <c r="G627" s="6">
        <v>5.3478260869565215</v>
      </c>
      <c r="H627" s="8">
        <f>G627/F627</f>
        <v>7.0728271182542171E-2</v>
      </c>
      <c r="I627" s="6">
        <v>91.93369565217391</v>
      </c>
      <c r="J627" s="6">
        <v>15.728260869565217</v>
      </c>
      <c r="K627" s="8">
        <f>J627/I627</f>
        <v>0.171082656451365</v>
      </c>
      <c r="L627" s="6">
        <v>174.07282608695652</v>
      </c>
      <c r="M627" s="6">
        <v>13.072826086956519</v>
      </c>
      <c r="N627" s="8">
        <f>M627/L627</f>
        <v>7.5099752102755574E-2</v>
      </c>
    </row>
    <row r="628" spans="1:14" x14ac:dyDescent="0.3">
      <c r="A628" s="5" t="s">
        <v>31</v>
      </c>
      <c r="B628" s="5" t="s">
        <v>1041</v>
      </c>
      <c r="C628" s="5" t="s">
        <v>847</v>
      </c>
      <c r="D628" s="5" t="s">
        <v>99</v>
      </c>
      <c r="E628" s="6">
        <v>116.27173913043478</v>
      </c>
      <c r="F628" s="6">
        <v>31.290760869565219</v>
      </c>
      <c r="G628" s="6">
        <v>0</v>
      </c>
      <c r="H628" s="8">
        <f>G628/F628</f>
        <v>0</v>
      </c>
      <c r="I628" s="6">
        <v>97.603260869565219</v>
      </c>
      <c r="J628" s="6">
        <v>0</v>
      </c>
      <c r="K628" s="8">
        <f>J628/I628</f>
        <v>0</v>
      </c>
      <c r="L628" s="6">
        <v>199.42119565217391</v>
      </c>
      <c r="M628" s="6">
        <v>0</v>
      </c>
      <c r="N628" s="8">
        <f>M628/L628</f>
        <v>0</v>
      </c>
    </row>
    <row r="629" spans="1:14" x14ac:dyDescent="0.3">
      <c r="A629" s="5" t="s">
        <v>31</v>
      </c>
      <c r="B629" s="5" t="s">
        <v>1042</v>
      </c>
      <c r="C629" s="5" t="s">
        <v>48</v>
      </c>
      <c r="D629" s="5" t="s">
        <v>49</v>
      </c>
      <c r="E629" s="6">
        <v>100.60869565217391</v>
      </c>
      <c r="F629" s="6">
        <v>34.733695652173914</v>
      </c>
      <c r="G629" s="6">
        <v>0</v>
      </c>
      <c r="H629" s="8">
        <f>G629/F629</f>
        <v>0</v>
      </c>
      <c r="I629" s="6">
        <v>77.676630434782609</v>
      </c>
      <c r="J629" s="6">
        <v>0</v>
      </c>
      <c r="K629" s="8">
        <f>J629/I629</f>
        <v>0</v>
      </c>
      <c r="L629" s="6">
        <v>168.64402173913044</v>
      </c>
      <c r="M629" s="6">
        <v>0.25543478260869568</v>
      </c>
      <c r="N629" s="8">
        <f>M629/L629</f>
        <v>1.5146388230934083E-3</v>
      </c>
    </row>
    <row r="630" spans="1:14" x14ac:dyDescent="0.3">
      <c r="A630" s="5" t="s">
        <v>31</v>
      </c>
      <c r="B630" s="5" t="s">
        <v>1043</v>
      </c>
      <c r="C630" s="5" t="s">
        <v>1044</v>
      </c>
      <c r="D630" s="5" t="s">
        <v>71</v>
      </c>
      <c r="E630" s="6">
        <v>44.684782608695649</v>
      </c>
      <c r="F630" s="6">
        <v>36.676630434782609</v>
      </c>
      <c r="G630" s="6">
        <v>1.3913043478260869</v>
      </c>
      <c r="H630" s="8">
        <f>G630/F630</f>
        <v>3.7934355782766542E-2</v>
      </c>
      <c r="I630" s="6">
        <v>43.404891304347828</v>
      </c>
      <c r="J630" s="6">
        <v>0.43478260869565216</v>
      </c>
      <c r="K630" s="8">
        <f>J630/I630</f>
        <v>1.0016903524697926E-2</v>
      </c>
      <c r="L630" s="6">
        <v>100.69021739130434</v>
      </c>
      <c r="M630" s="6">
        <v>0</v>
      </c>
      <c r="N630" s="8">
        <f>M630/L630</f>
        <v>0</v>
      </c>
    </row>
    <row r="631" spans="1:14" x14ac:dyDescent="0.3">
      <c r="A631" s="5" t="s">
        <v>31</v>
      </c>
      <c r="B631" s="5" t="s">
        <v>1045</v>
      </c>
      <c r="C631" s="5" t="s">
        <v>237</v>
      </c>
      <c r="D631" s="5" t="s">
        <v>238</v>
      </c>
      <c r="E631" s="6">
        <v>112.76086956521739</v>
      </c>
      <c r="F631" s="6">
        <v>36.975543478260867</v>
      </c>
      <c r="G631" s="6">
        <v>0</v>
      </c>
      <c r="H631" s="8">
        <f>G631/F631</f>
        <v>0</v>
      </c>
      <c r="I631" s="6">
        <v>78.865760869565207</v>
      </c>
      <c r="J631" s="6">
        <v>0</v>
      </c>
      <c r="K631" s="8">
        <f>J631/I631</f>
        <v>0</v>
      </c>
      <c r="L631" s="6">
        <v>217.59728260869565</v>
      </c>
      <c r="M631" s="6">
        <v>0</v>
      </c>
      <c r="N631" s="8">
        <f>M631/L631</f>
        <v>0</v>
      </c>
    </row>
    <row r="632" spans="1:14" x14ac:dyDescent="0.3">
      <c r="A632" s="5" t="s">
        <v>31</v>
      </c>
      <c r="B632" s="5" t="s">
        <v>1046</v>
      </c>
      <c r="C632" s="5" t="s">
        <v>537</v>
      </c>
      <c r="D632" s="5" t="s">
        <v>35</v>
      </c>
      <c r="E632" s="6">
        <v>53.934782608695649</v>
      </c>
      <c r="F632" s="6">
        <v>29.354347826086965</v>
      </c>
      <c r="G632" s="6">
        <v>3.25</v>
      </c>
      <c r="H632" s="8">
        <f>G632/F632</f>
        <v>0.11071613715470634</v>
      </c>
      <c r="I632" s="6">
        <v>55.752173913043485</v>
      </c>
      <c r="J632" s="6">
        <v>7.9782608695652177</v>
      </c>
      <c r="K632" s="8">
        <f>J632/I632</f>
        <v>0.14310223816579581</v>
      </c>
      <c r="L632" s="6">
        <v>136.96565217391304</v>
      </c>
      <c r="M632" s="6">
        <v>1.2920652173913043</v>
      </c>
      <c r="N632" s="8">
        <f>M632/L632</f>
        <v>9.4334980842547007E-3</v>
      </c>
    </row>
    <row r="633" spans="1:14" x14ac:dyDescent="0.3">
      <c r="A633" s="5" t="s">
        <v>31</v>
      </c>
      <c r="B633" s="5" t="s">
        <v>1047</v>
      </c>
      <c r="C633" s="5" t="s">
        <v>82</v>
      </c>
      <c r="D633" s="5" t="s">
        <v>83</v>
      </c>
      <c r="E633" s="6">
        <v>111.21739130434783</v>
      </c>
      <c r="F633" s="6">
        <v>82.880434782608688</v>
      </c>
      <c r="G633" s="6">
        <v>21.413043478260871</v>
      </c>
      <c r="H633" s="8">
        <f>G633/F633</f>
        <v>0.25836065573770495</v>
      </c>
      <c r="I633" s="6">
        <v>64.88836956521736</v>
      </c>
      <c r="J633" s="6">
        <v>6.2173913043478262</v>
      </c>
      <c r="K633" s="8">
        <f>J633/I633</f>
        <v>9.5816728729775091E-2</v>
      </c>
      <c r="L633" s="6">
        <v>199.75728260869565</v>
      </c>
      <c r="M633" s="6">
        <v>20.692065217391306</v>
      </c>
      <c r="N633" s="8">
        <f>M633/L633</f>
        <v>0.10358603675003415</v>
      </c>
    </row>
    <row r="634" spans="1:14" x14ac:dyDescent="0.3">
      <c r="A634" s="5" t="s">
        <v>31</v>
      </c>
      <c r="B634" s="5" t="s">
        <v>1048</v>
      </c>
      <c r="C634" s="5" t="s">
        <v>82</v>
      </c>
      <c r="D634" s="5" t="s">
        <v>83</v>
      </c>
      <c r="E634" s="6">
        <v>17.673913043478262</v>
      </c>
      <c r="F634" s="6">
        <v>12.44554347826087</v>
      </c>
      <c r="G634" s="6">
        <v>0</v>
      </c>
      <c r="H634" s="8">
        <f>G634/F634</f>
        <v>0</v>
      </c>
      <c r="I634" s="6">
        <v>11.719565217391303</v>
      </c>
      <c r="J634" s="6">
        <v>0</v>
      </c>
      <c r="K634" s="8">
        <f>J634/I634</f>
        <v>0</v>
      </c>
      <c r="L634" s="6">
        <v>4.2608695652173916</v>
      </c>
      <c r="M634" s="6">
        <v>0</v>
      </c>
      <c r="N634" s="8">
        <f>M634/L634</f>
        <v>0</v>
      </c>
    </row>
    <row r="635" spans="1:14" x14ac:dyDescent="0.3">
      <c r="A635" s="5" t="s">
        <v>31</v>
      </c>
      <c r="B635" s="5" t="s">
        <v>1049</v>
      </c>
      <c r="C635" s="5" t="s">
        <v>1050</v>
      </c>
      <c r="D635" s="5" t="s">
        <v>215</v>
      </c>
      <c r="E635" s="6">
        <v>11.793478260869565</v>
      </c>
      <c r="F635" s="6">
        <v>28.719565217391317</v>
      </c>
      <c r="G635" s="6">
        <v>0</v>
      </c>
      <c r="H635" s="8">
        <f>G635/F635</f>
        <v>0</v>
      </c>
      <c r="I635" s="6">
        <v>22.66467391304348</v>
      </c>
      <c r="J635" s="6">
        <v>0</v>
      </c>
      <c r="K635" s="8">
        <f>J635/I635</f>
        <v>0</v>
      </c>
      <c r="L635" s="6">
        <v>15.303804347826087</v>
      </c>
      <c r="M635" s="6">
        <v>0</v>
      </c>
      <c r="N635" s="8">
        <f>M635/L635</f>
        <v>0</v>
      </c>
    </row>
    <row r="636" spans="1:14" x14ac:dyDescent="0.3">
      <c r="A636" s="5" t="s">
        <v>31</v>
      </c>
      <c r="B636" s="5" t="s">
        <v>1051</v>
      </c>
      <c r="C636" s="5" t="s">
        <v>1052</v>
      </c>
      <c r="D636" s="5" t="s">
        <v>203</v>
      </c>
      <c r="E636" s="6">
        <v>18.663043478260871</v>
      </c>
      <c r="F636" s="6">
        <v>21.565217391304348</v>
      </c>
      <c r="G636" s="6">
        <v>0.51086956521739135</v>
      </c>
      <c r="H636" s="8">
        <f>G636/F636</f>
        <v>2.3689516129032261E-2</v>
      </c>
      <c r="I636" s="6">
        <v>7.7581521739130439</v>
      </c>
      <c r="J636" s="6">
        <v>2.3695652173913042</v>
      </c>
      <c r="K636" s="8">
        <f>J636/I636</f>
        <v>0.30542907180385287</v>
      </c>
      <c r="L636" s="6">
        <v>36.201086956521742</v>
      </c>
      <c r="M636" s="6">
        <v>5.8396739130434785</v>
      </c>
      <c r="N636" s="8">
        <f>M636/L636</f>
        <v>0.16131211529800329</v>
      </c>
    </row>
    <row r="637" spans="1:14" x14ac:dyDescent="0.3">
      <c r="A637" s="5" t="s">
        <v>31</v>
      </c>
      <c r="B637" s="5" t="s">
        <v>1053</v>
      </c>
      <c r="C637" s="5" t="s">
        <v>1054</v>
      </c>
      <c r="D637" s="5" t="s">
        <v>223</v>
      </c>
      <c r="E637" s="6">
        <v>157.11956521739131</v>
      </c>
      <c r="F637" s="6">
        <v>80.883152173913047</v>
      </c>
      <c r="G637" s="6">
        <v>0</v>
      </c>
      <c r="H637" s="8">
        <f>G637/F637</f>
        <v>0</v>
      </c>
      <c r="I637" s="6">
        <v>110.04945652173912</v>
      </c>
      <c r="J637" s="6">
        <v>0</v>
      </c>
      <c r="K637" s="8">
        <f>J637/I637</f>
        <v>0</v>
      </c>
      <c r="L637" s="6">
        <v>274.17717391304348</v>
      </c>
      <c r="M637" s="6">
        <v>0</v>
      </c>
      <c r="N637" s="8">
        <f>M637/L637</f>
        <v>0</v>
      </c>
    </row>
    <row r="638" spans="1:14" x14ac:dyDescent="0.3">
      <c r="A638" s="5" t="s">
        <v>31</v>
      </c>
      <c r="B638" s="5" t="s">
        <v>1055</v>
      </c>
      <c r="C638" s="5" t="s">
        <v>1056</v>
      </c>
      <c r="D638" s="5" t="s">
        <v>774</v>
      </c>
      <c r="E638" s="6">
        <v>143.18478260869566</v>
      </c>
      <c r="F638" s="6">
        <v>62.552608695652175</v>
      </c>
      <c r="G638" s="6">
        <v>0</v>
      </c>
      <c r="H638" s="8">
        <f>G638/F638</f>
        <v>0</v>
      </c>
      <c r="I638" s="6">
        <v>174.6265217391304</v>
      </c>
      <c r="J638" s="6">
        <v>0</v>
      </c>
      <c r="K638" s="8">
        <f>J638/I638</f>
        <v>0</v>
      </c>
      <c r="L638" s="6">
        <v>358.6925</v>
      </c>
      <c r="M638" s="6">
        <v>0</v>
      </c>
      <c r="N638" s="8">
        <f>M638/L638</f>
        <v>0</v>
      </c>
    </row>
    <row r="639" spans="1:14" x14ac:dyDescent="0.3">
      <c r="A639" s="5" t="s">
        <v>31</v>
      </c>
      <c r="B639" s="5" t="s">
        <v>1057</v>
      </c>
      <c r="C639" s="5" t="s">
        <v>598</v>
      </c>
      <c r="D639" s="5" t="s">
        <v>599</v>
      </c>
      <c r="E639" s="6">
        <v>149.68478260869566</v>
      </c>
      <c r="F639" s="6">
        <v>67.372282608695656</v>
      </c>
      <c r="G639" s="6">
        <v>0</v>
      </c>
      <c r="H639" s="8">
        <f>G639/F639</f>
        <v>0</v>
      </c>
      <c r="I639" s="6">
        <v>138.28619565217392</v>
      </c>
      <c r="J639" s="6">
        <v>15.554347826086957</v>
      </c>
      <c r="K639" s="8">
        <f>J639/I639</f>
        <v>0.11247939646275486</v>
      </c>
      <c r="L639" s="6">
        <v>369.22826086956519</v>
      </c>
      <c r="M639" s="6">
        <v>0</v>
      </c>
      <c r="N639" s="8">
        <f>M639/L639</f>
        <v>0</v>
      </c>
    </row>
    <row r="640" spans="1:14" x14ac:dyDescent="0.3">
      <c r="A640" s="5" t="s">
        <v>31</v>
      </c>
      <c r="B640" s="5" t="s">
        <v>1058</v>
      </c>
      <c r="C640" s="5" t="s">
        <v>141</v>
      </c>
      <c r="D640" s="5" t="s">
        <v>142</v>
      </c>
      <c r="E640" s="6">
        <v>36.532608695652172</v>
      </c>
      <c r="F640" s="6">
        <v>32.581521739130437</v>
      </c>
      <c r="G640" s="6">
        <v>1.1304347826086956</v>
      </c>
      <c r="H640" s="8">
        <f>G640/F640</f>
        <v>3.4695579649708083E-2</v>
      </c>
      <c r="I640" s="6">
        <v>36.491847826086953</v>
      </c>
      <c r="J640" s="6">
        <v>7</v>
      </c>
      <c r="K640" s="8">
        <f>J640/I640</f>
        <v>0.19182366520217442</v>
      </c>
      <c r="L640" s="6">
        <v>55.282608695652172</v>
      </c>
      <c r="M640" s="6">
        <v>2.4891304347826089</v>
      </c>
      <c r="N640" s="8">
        <f>M640/L640</f>
        <v>4.5025560361777434E-2</v>
      </c>
    </row>
    <row r="641" spans="1:14" x14ac:dyDescent="0.3">
      <c r="A641" s="5" t="s">
        <v>31</v>
      </c>
      <c r="B641" s="5" t="s">
        <v>1059</v>
      </c>
      <c r="C641" s="5" t="s">
        <v>367</v>
      </c>
      <c r="D641" s="5" t="s">
        <v>227</v>
      </c>
      <c r="E641" s="6">
        <v>32.510869565217391</v>
      </c>
      <c r="F641" s="6">
        <v>21.558043478260874</v>
      </c>
      <c r="G641" s="6">
        <v>0</v>
      </c>
      <c r="H641" s="8">
        <f>G641/F641</f>
        <v>0</v>
      </c>
      <c r="I641" s="6">
        <v>22.751304347826075</v>
      </c>
      <c r="J641" s="6">
        <v>0</v>
      </c>
      <c r="K641" s="8">
        <f>J641/I641</f>
        <v>0</v>
      </c>
      <c r="L641" s="6">
        <v>83.58195652173913</v>
      </c>
      <c r="M641" s="6">
        <v>0</v>
      </c>
      <c r="N641" s="8">
        <f>M641/L641</f>
        <v>0</v>
      </c>
    </row>
    <row r="642" spans="1:14" x14ac:dyDescent="0.3">
      <c r="A642" s="5" t="s">
        <v>31</v>
      </c>
      <c r="B642" s="5" t="s">
        <v>1060</v>
      </c>
      <c r="C642" s="5" t="s">
        <v>82</v>
      </c>
      <c r="D642" s="5" t="s">
        <v>83</v>
      </c>
      <c r="E642" s="6">
        <v>48.565217391304351</v>
      </c>
      <c r="F642" s="6">
        <v>24.644021739130434</v>
      </c>
      <c r="G642" s="6">
        <v>0.75</v>
      </c>
      <c r="H642" s="8">
        <f>G642/F642</f>
        <v>3.0433344359907379E-2</v>
      </c>
      <c r="I642" s="6">
        <v>29.559782608695652</v>
      </c>
      <c r="J642" s="6">
        <v>8.6956521739130432E-2</v>
      </c>
      <c r="K642" s="8">
        <f>J642/I642</f>
        <v>2.9417172274315132E-3</v>
      </c>
      <c r="L642" s="6">
        <v>120.2554347826087</v>
      </c>
      <c r="M642" s="6">
        <v>2.0135869565217392</v>
      </c>
      <c r="N642" s="8">
        <f>M642/L642</f>
        <v>1.6744249107425318E-2</v>
      </c>
    </row>
    <row r="643" spans="1:14" x14ac:dyDescent="0.3">
      <c r="A643" s="5" t="s">
        <v>31</v>
      </c>
      <c r="B643" s="5" t="s">
        <v>1061</v>
      </c>
      <c r="C643" s="5" t="s">
        <v>82</v>
      </c>
      <c r="D643" s="5" t="s">
        <v>83</v>
      </c>
      <c r="E643" s="6">
        <v>201.46739130434781</v>
      </c>
      <c r="F643" s="6">
        <v>115.38586956521739</v>
      </c>
      <c r="G643" s="6">
        <v>32.184782608695649</v>
      </c>
      <c r="H643" s="8">
        <f>G643/F643</f>
        <v>0.27893175074183973</v>
      </c>
      <c r="I643" s="6">
        <v>106.26358695652173</v>
      </c>
      <c r="J643" s="6">
        <v>11.141304347826088</v>
      </c>
      <c r="K643" s="8">
        <f>J643/I643</f>
        <v>0.10484592763073777</v>
      </c>
      <c r="L643" s="6">
        <v>478.51902173913044</v>
      </c>
      <c r="M643" s="6">
        <v>49.605978260869563</v>
      </c>
      <c r="N643" s="8">
        <f>M643/L643</f>
        <v>0.10366563502654816</v>
      </c>
    </row>
    <row r="644" spans="1:14" x14ac:dyDescent="0.3">
      <c r="A644" s="5" t="s">
        <v>31</v>
      </c>
      <c r="B644" s="5" t="s">
        <v>1062</v>
      </c>
      <c r="C644" s="5" t="s">
        <v>48</v>
      </c>
      <c r="D644" s="5" t="s">
        <v>49</v>
      </c>
      <c r="E644" s="6">
        <v>105.89130434782609</v>
      </c>
      <c r="F644" s="6">
        <v>37.008152173913047</v>
      </c>
      <c r="G644" s="6">
        <v>2.9565217391304346</v>
      </c>
      <c r="H644" s="8">
        <f>G644/F644</f>
        <v>7.9888391218151097E-2</v>
      </c>
      <c r="I644" s="6">
        <v>99.774456521739125</v>
      </c>
      <c r="J644" s="6">
        <v>17.228260869565219</v>
      </c>
      <c r="K644" s="8">
        <f>J644/I644</f>
        <v>0.17267205926410112</v>
      </c>
      <c r="L644" s="6">
        <v>202.46467391304347</v>
      </c>
      <c r="M644" s="6">
        <v>0.125</v>
      </c>
      <c r="N644" s="8">
        <f>M644/L644</f>
        <v>6.1739165447541842E-4</v>
      </c>
    </row>
    <row r="645" spans="1:14" x14ac:dyDescent="0.3">
      <c r="A645" s="5" t="s">
        <v>31</v>
      </c>
      <c r="B645" s="5" t="s">
        <v>1063</v>
      </c>
      <c r="C645" s="5" t="s">
        <v>549</v>
      </c>
      <c r="D645" s="5" t="s">
        <v>550</v>
      </c>
      <c r="E645" s="6">
        <v>103.35869565217391</v>
      </c>
      <c r="F645" s="6">
        <v>10.927173913043477</v>
      </c>
      <c r="G645" s="6">
        <v>0</v>
      </c>
      <c r="H645" s="8">
        <f>G645/F645</f>
        <v>0</v>
      </c>
      <c r="I645" s="6">
        <v>98.014673913043438</v>
      </c>
      <c r="J645" s="6">
        <v>0</v>
      </c>
      <c r="K645" s="8">
        <f>J645/I645</f>
        <v>0</v>
      </c>
      <c r="L645" s="6">
        <v>185.71521739130435</v>
      </c>
      <c r="M645" s="6">
        <v>0</v>
      </c>
      <c r="N645" s="8">
        <f>M645/L645</f>
        <v>0</v>
      </c>
    </row>
    <row r="646" spans="1:14" x14ac:dyDescent="0.3">
      <c r="A646" s="5" t="s">
        <v>31</v>
      </c>
      <c r="B646" s="5" t="s">
        <v>1064</v>
      </c>
      <c r="C646" s="5" t="s">
        <v>1065</v>
      </c>
      <c r="D646" s="5" t="s">
        <v>666</v>
      </c>
      <c r="E646" s="6">
        <v>83.554347826086953</v>
      </c>
      <c r="F646" s="6">
        <v>36.078260869565206</v>
      </c>
      <c r="G646" s="6">
        <v>0.2608695652173913</v>
      </c>
      <c r="H646" s="8">
        <f>G646/F646</f>
        <v>7.2306579898770811E-3</v>
      </c>
      <c r="I646" s="6">
        <v>79.223913043478248</v>
      </c>
      <c r="J646" s="6">
        <v>0</v>
      </c>
      <c r="K646" s="8">
        <f>J646/I646</f>
        <v>0</v>
      </c>
      <c r="L646" s="6">
        <v>186.83260869565217</v>
      </c>
      <c r="M646" s="6">
        <v>0</v>
      </c>
      <c r="N646" s="8">
        <f>M646/L646</f>
        <v>0</v>
      </c>
    </row>
    <row r="647" spans="1:14" x14ac:dyDescent="0.3">
      <c r="A647" s="5" t="s">
        <v>31</v>
      </c>
      <c r="B647" s="5" t="s">
        <v>1066</v>
      </c>
      <c r="C647" s="5" t="s">
        <v>1067</v>
      </c>
      <c r="D647" s="5" t="s">
        <v>32</v>
      </c>
      <c r="E647" s="6">
        <v>40.836956521739133</v>
      </c>
      <c r="F647" s="6">
        <v>70.777173913043484</v>
      </c>
      <c r="G647" s="6">
        <v>0</v>
      </c>
      <c r="H647" s="8">
        <f>G647/F647</f>
        <v>0</v>
      </c>
      <c r="I647" s="6">
        <v>0</v>
      </c>
      <c r="J647" s="6">
        <v>0</v>
      </c>
      <c r="K647" s="8" t="s">
        <v>1118</v>
      </c>
      <c r="L647" s="6">
        <v>134.55619565217393</v>
      </c>
      <c r="M647" s="6">
        <v>0</v>
      </c>
      <c r="N647" s="8">
        <f>M647/L647</f>
        <v>0</v>
      </c>
    </row>
    <row r="648" spans="1:14" x14ac:dyDescent="0.3">
      <c r="A648" s="5" t="s">
        <v>31</v>
      </c>
      <c r="B648" s="5" t="s">
        <v>1068</v>
      </c>
      <c r="C648" s="5" t="s">
        <v>1069</v>
      </c>
      <c r="D648" s="5" t="s">
        <v>99</v>
      </c>
      <c r="E648" s="6">
        <v>103.67391304347827</v>
      </c>
      <c r="F648" s="6">
        <v>85.556086956521753</v>
      </c>
      <c r="G648" s="6">
        <v>4.3043478260869561</v>
      </c>
      <c r="H648" s="8">
        <f>G648/F648</f>
        <v>5.0310246520207935E-2</v>
      </c>
      <c r="I648" s="6">
        <v>63.230543478260849</v>
      </c>
      <c r="J648" s="6">
        <v>7.5978260869565215</v>
      </c>
      <c r="K648" s="8">
        <f>J648/I648</f>
        <v>0.1201606955911855</v>
      </c>
      <c r="L648" s="6">
        <v>188.99739130434781</v>
      </c>
      <c r="M648" s="6">
        <v>39.809891304347836</v>
      </c>
      <c r="N648" s="8">
        <f>M648/L648</f>
        <v>0.21063725287213542</v>
      </c>
    </row>
    <row r="649" spans="1:14" x14ac:dyDescent="0.3">
      <c r="A649" s="5" t="s">
        <v>31</v>
      </c>
      <c r="B649" s="5" t="s">
        <v>1070</v>
      </c>
      <c r="C649" s="5" t="s">
        <v>1071</v>
      </c>
      <c r="D649" s="5" t="s">
        <v>337</v>
      </c>
      <c r="E649" s="6">
        <v>81.967391304347828</v>
      </c>
      <c r="F649" s="6">
        <v>0</v>
      </c>
      <c r="G649" s="6">
        <v>0</v>
      </c>
      <c r="H649" s="8" t="s">
        <v>1118</v>
      </c>
      <c r="I649" s="6">
        <v>85.779673913043467</v>
      </c>
      <c r="J649" s="6">
        <v>0</v>
      </c>
      <c r="K649" s="8">
        <f>J649/I649</f>
        <v>0</v>
      </c>
      <c r="L649" s="6">
        <v>192.40586956521739</v>
      </c>
      <c r="M649" s="6">
        <v>0</v>
      </c>
      <c r="N649" s="8">
        <f>M649/L649</f>
        <v>0</v>
      </c>
    </row>
    <row r="650" spans="1:14" x14ac:dyDescent="0.3">
      <c r="A650" s="5" t="s">
        <v>31</v>
      </c>
      <c r="B650" s="5" t="s">
        <v>1072</v>
      </c>
      <c r="C650" s="5" t="s">
        <v>905</v>
      </c>
      <c r="D650" s="5" t="s">
        <v>906</v>
      </c>
      <c r="E650" s="6">
        <v>92.978260869565219</v>
      </c>
      <c r="F650" s="6">
        <v>35.679347826086953</v>
      </c>
      <c r="G650" s="6">
        <v>0</v>
      </c>
      <c r="H650" s="8">
        <f>G650/F650</f>
        <v>0</v>
      </c>
      <c r="I650" s="6">
        <v>79.206521739130437</v>
      </c>
      <c r="J650" s="6">
        <v>1.6304347826086956</v>
      </c>
      <c r="K650" s="8">
        <f>J650/I650</f>
        <v>2.0584602717167558E-2</v>
      </c>
      <c r="L650" s="6">
        <v>171.10326086956522</v>
      </c>
      <c r="M650" s="6">
        <v>5.2798913043478262</v>
      </c>
      <c r="N650" s="8">
        <f>M650/L650</f>
        <v>3.0857923323698504E-2</v>
      </c>
    </row>
    <row r="651" spans="1:14" x14ac:dyDescent="0.3">
      <c r="A651" s="5" t="s">
        <v>31</v>
      </c>
      <c r="B651" s="5" t="s">
        <v>1073</v>
      </c>
      <c r="C651" s="5" t="s">
        <v>1074</v>
      </c>
      <c r="D651" s="5" t="s">
        <v>614</v>
      </c>
      <c r="E651" s="6">
        <v>183.5</v>
      </c>
      <c r="F651" s="6">
        <v>41.446195652173913</v>
      </c>
      <c r="G651" s="6">
        <v>7.7173913043478262</v>
      </c>
      <c r="H651" s="8">
        <f>G651/F651</f>
        <v>0.18620264617563367</v>
      </c>
      <c r="I651" s="6">
        <v>175.20652173913044</v>
      </c>
      <c r="J651" s="6">
        <v>24.902173913043477</v>
      </c>
      <c r="K651" s="8">
        <f>J651/I651</f>
        <v>0.14213040511197964</v>
      </c>
      <c r="L651" s="6">
        <v>396.13043478260869</v>
      </c>
      <c r="M651" s="6">
        <v>92.684782608695656</v>
      </c>
      <c r="N651" s="8">
        <f>M651/L651</f>
        <v>0.23397541433432117</v>
      </c>
    </row>
    <row r="652" spans="1:14" x14ac:dyDescent="0.3">
      <c r="A652" s="5" t="s">
        <v>31</v>
      </c>
      <c r="B652" s="5" t="s">
        <v>1075</v>
      </c>
      <c r="C652" s="5" t="s">
        <v>98</v>
      </c>
      <c r="D652" s="5" t="s">
        <v>99</v>
      </c>
      <c r="E652" s="6">
        <v>32.597826086956523</v>
      </c>
      <c r="F652" s="6">
        <v>39.332826086956523</v>
      </c>
      <c r="G652" s="6">
        <v>0</v>
      </c>
      <c r="H652" s="8">
        <f>G652/F652</f>
        <v>0</v>
      </c>
      <c r="I652" s="6">
        <v>20.092065217391308</v>
      </c>
      <c r="J652" s="6">
        <v>0</v>
      </c>
      <c r="K652" s="8">
        <f>J652/I652</f>
        <v>0</v>
      </c>
      <c r="L652" s="6">
        <v>81.927934782608688</v>
      </c>
      <c r="M652" s="6">
        <v>0</v>
      </c>
      <c r="N652" s="8">
        <f>M652/L652</f>
        <v>0</v>
      </c>
    </row>
    <row r="653" spans="1:14" x14ac:dyDescent="0.3">
      <c r="A653" s="5" t="s">
        <v>31</v>
      </c>
      <c r="B653" s="5" t="s">
        <v>1076</v>
      </c>
      <c r="C653" s="5" t="s">
        <v>78</v>
      </c>
      <c r="D653" s="5" t="s">
        <v>79</v>
      </c>
      <c r="E653" s="6">
        <v>194.54347826086956</v>
      </c>
      <c r="F653" s="6">
        <v>64.524891304347818</v>
      </c>
      <c r="G653" s="6">
        <v>0</v>
      </c>
      <c r="H653" s="8">
        <f>G653/F653</f>
        <v>0</v>
      </c>
      <c r="I653" s="6">
        <v>206.91945652173908</v>
      </c>
      <c r="J653" s="6">
        <v>10.097826086956522</v>
      </c>
      <c r="K653" s="8">
        <f>J653/I653</f>
        <v>4.8800756858239855E-2</v>
      </c>
      <c r="L653" s="6">
        <v>350.72956521739127</v>
      </c>
      <c r="M653" s="6">
        <v>17.902173913043477</v>
      </c>
      <c r="N653" s="8">
        <f>M653/L653</f>
        <v>5.1042671301312299E-2</v>
      </c>
    </row>
    <row r="654" spans="1:14" x14ac:dyDescent="0.3">
      <c r="A654" s="5" t="s">
        <v>31</v>
      </c>
      <c r="B654" s="5" t="s">
        <v>1077</v>
      </c>
      <c r="C654" s="5" t="s">
        <v>104</v>
      </c>
      <c r="D654" s="5" t="s">
        <v>105</v>
      </c>
      <c r="E654" s="6">
        <v>117.54347826086956</v>
      </c>
      <c r="F654" s="6">
        <v>72.241847826086953</v>
      </c>
      <c r="G654" s="6">
        <v>0</v>
      </c>
      <c r="H654" s="8">
        <f>G654/F654</f>
        <v>0</v>
      </c>
      <c r="I654" s="6">
        <v>88.567934782608702</v>
      </c>
      <c r="J654" s="6">
        <v>0</v>
      </c>
      <c r="K654" s="8">
        <f>J654/I654</f>
        <v>0</v>
      </c>
      <c r="L654" s="6">
        <v>240.90217391304347</v>
      </c>
      <c r="M654" s="6">
        <v>0</v>
      </c>
      <c r="N654" s="8">
        <f>M654/L654</f>
        <v>0</v>
      </c>
    </row>
    <row r="655" spans="1:14" x14ac:dyDescent="0.3">
      <c r="A655" s="5" t="s">
        <v>31</v>
      </c>
      <c r="B655" s="5" t="s">
        <v>1078</v>
      </c>
      <c r="C655" s="5" t="s">
        <v>164</v>
      </c>
      <c r="D655" s="5" t="s">
        <v>71</v>
      </c>
      <c r="E655" s="6">
        <v>50.836956521739133</v>
      </c>
      <c r="F655" s="6">
        <v>46.415760869565219</v>
      </c>
      <c r="G655" s="6">
        <v>0</v>
      </c>
      <c r="H655" s="8">
        <f>G655/F655</f>
        <v>0</v>
      </c>
      <c r="I655" s="6">
        <v>41.934782608695649</v>
      </c>
      <c r="J655" s="6">
        <v>0</v>
      </c>
      <c r="K655" s="8">
        <f>J655/I655</f>
        <v>0</v>
      </c>
      <c r="L655" s="6">
        <v>91.304347826086953</v>
      </c>
      <c r="M655" s="6">
        <v>0</v>
      </c>
      <c r="N655" s="8">
        <f>M655/L655</f>
        <v>0</v>
      </c>
    </row>
    <row r="656" spans="1:14" x14ac:dyDescent="0.3">
      <c r="A656" s="5" t="s">
        <v>31</v>
      </c>
      <c r="B656" s="5" t="s">
        <v>1079</v>
      </c>
      <c r="C656" s="5" t="s">
        <v>721</v>
      </c>
      <c r="D656" s="5" t="s">
        <v>102</v>
      </c>
      <c r="E656" s="6">
        <v>47.271739130434781</v>
      </c>
      <c r="F656" s="6">
        <v>39.032934782608692</v>
      </c>
      <c r="G656" s="6">
        <v>0</v>
      </c>
      <c r="H656" s="8">
        <f>G656/F656</f>
        <v>0</v>
      </c>
      <c r="I656" s="6">
        <v>38.782608695652172</v>
      </c>
      <c r="J656" s="6">
        <v>0</v>
      </c>
      <c r="K656" s="8">
        <f>J656/I656</f>
        <v>0</v>
      </c>
      <c r="L656" s="6">
        <v>107.72413043478262</v>
      </c>
      <c r="M656" s="6">
        <v>0</v>
      </c>
      <c r="N656" s="8">
        <f>M656/L656</f>
        <v>0</v>
      </c>
    </row>
    <row r="657" spans="1:14" x14ac:dyDescent="0.3">
      <c r="A657" s="5" t="s">
        <v>31</v>
      </c>
      <c r="B657" s="5" t="s">
        <v>1080</v>
      </c>
      <c r="C657" s="5" t="s">
        <v>104</v>
      </c>
      <c r="D657" s="5" t="s">
        <v>105</v>
      </c>
      <c r="E657" s="6">
        <v>115.04347826086956</v>
      </c>
      <c r="F657" s="6">
        <v>70.086956521739125</v>
      </c>
      <c r="G657" s="6">
        <v>0</v>
      </c>
      <c r="H657" s="8">
        <f>G657/F657</f>
        <v>0</v>
      </c>
      <c r="I657" s="6">
        <v>91.258152173913047</v>
      </c>
      <c r="J657" s="6">
        <v>0</v>
      </c>
      <c r="K657" s="8">
        <f>J657/I657</f>
        <v>0</v>
      </c>
      <c r="L657" s="6">
        <v>240.44565217391303</v>
      </c>
      <c r="M657" s="6">
        <v>0</v>
      </c>
      <c r="N657" s="8">
        <f>M657/L657</f>
        <v>0</v>
      </c>
    </row>
    <row r="658" spans="1:14" x14ac:dyDescent="0.3">
      <c r="A658" s="5" t="s">
        <v>31</v>
      </c>
      <c r="B658" s="5" t="s">
        <v>1081</v>
      </c>
      <c r="C658" s="5" t="s">
        <v>1082</v>
      </c>
      <c r="D658" s="5" t="s">
        <v>59</v>
      </c>
      <c r="E658" s="6">
        <v>170.93478260869566</v>
      </c>
      <c r="F658" s="6">
        <v>33.340869565217396</v>
      </c>
      <c r="G658" s="6">
        <v>0</v>
      </c>
      <c r="H658" s="8">
        <f>G658/F658</f>
        <v>0</v>
      </c>
      <c r="I658" s="6">
        <v>209.7303260869565</v>
      </c>
      <c r="J658" s="6">
        <v>81.608695652173907</v>
      </c>
      <c r="K658" s="8">
        <f>J658/I658</f>
        <v>0.38911251975233208</v>
      </c>
      <c r="L658" s="6">
        <v>371.24369565217387</v>
      </c>
      <c r="M658" s="6">
        <v>93.359456521739133</v>
      </c>
      <c r="N658" s="8">
        <f>M658/L658</f>
        <v>0.25147755400325933</v>
      </c>
    </row>
    <row r="659" spans="1:14" x14ac:dyDescent="0.3">
      <c r="A659" s="5" t="s">
        <v>31</v>
      </c>
      <c r="B659" s="5" t="s">
        <v>1083</v>
      </c>
      <c r="C659" s="5" t="s">
        <v>212</v>
      </c>
      <c r="D659" s="5" t="s">
        <v>83</v>
      </c>
      <c r="E659" s="6">
        <v>136.78260869565219</v>
      </c>
      <c r="F659" s="6">
        <v>103.86619565217391</v>
      </c>
      <c r="G659" s="6">
        <v>10.228260869565217</v>
      </c>
      <c r="H659" s="8">
        <f>G659/F659</f>
        <v>9.8475358660651394E-2</v>
      </c>
      <c r="I659" s="6">
        <v>70.20282608695652</v>
      </c>
      <c r="J659" s="6">
        <v>10.467391304347826</v>
      </c>
      <c r="K659" s="8">
        <f>J659/I659</f>
        <v>0.14910213573713432</v>
      </c>
      <c r="L659" s="6">
        <v>288.66108695652173</v>
      </c>
      <c r="M659" s="6">
        <v>46.913804347826073</v>
      </c>
      <c r="N659" s="8">
        <f>M659/L659</f>
        <v>0.16252209413627078</v>
      </c>
    </row>
    <row r="660" spans="1:14" x14ac:dyDescent="0.3">
      <c r="A660" s="5" t="s">
        <v>31</v>
      </c>
      <c r="B660" s="5" t="s">
        <v>1084</v>
      </c>
      <c r="C660" s="5" t="s">
        <v>48</v>
      </c>
      <c r="D660" s="5" t="s">
        <v>49</v>
      </c>
      <c r="E660" s="6">
        <v>88.206521739130437</v>
      </c>
      <c r="F660" s="6">
        <v>38.902173913043477</v>
      </c>
      <c r="G660" s="6">
        <v>0</v>
      </c>
      <c r="H660" s="8">
        <f>G660/F660</f>
        <v>0</v>
      </c>
      <c r="I660" s="6">
        <v>53.317934782608695</v>
      </c>
      <c r="J660" s="6">
        <v>0</v>
      </c>
      <c r="K660" s="8">
        <f>J660/I660</f>
        <v>0</v>
      </c>
      <c r="L660" s="6">
        <v>160.6141304347826</v>
      </c>
      <c r="M660" s="6">
        <v>0</v>
      </c>
      <c r="N660" s="8">
        <f>M660/L660</f>
        <v>0</v>
      </c>
    </row>
    <row r="661" spans="1:14" x14ac:dyDescent="0.3">
      <c r="A661" s="5" t="s">
        <v>31</v>
      </c>
      <c r="B661" s="5" t="s">
        <v>1085</v>
      </c>
      <c r="C661" s="5" t="s">
        <v>1086</v>
      </c>
      <c r="D661" s="5" t="s">
        <v>102</v>
      </c>
      <c r="E661" s="6">
        <v>99.978260869565219</v>
      </c>
      <c r="F661" s="6">
        <v>37.720652173913038</v>
      </c>
      <c r="G661" s="6">
        <v>0</v>
      </c>
      <c r="H661" s="8">
        <f>G661/F661</f>
        <v>0</v>
      </c>
      <c r="I661" s="6">
        <v>80.99347826086958</v>
      </c>
      <c r="J661" s="6">
        <v>0</v>
      </c>
      <c r="K661" s="8">
        <f>J661/I661</f>
        <v>0</v>
      </c>
      <c r="L661" s="6">
        <v>205.03152173913045</v>
      </c>
      <c r="M661" s="6">
        <v>0</v>
      </c>
      <c r="N661" s="8">
        <f>M661/L661</f>
        <v>0</v>
      </c>
    </row>
    <row r="662" spans="1:14" x14ac:dyDescent="0.3">
      <c r="A662" s="5" t="s">
        <v>31</v>
      </c>
      <c r="B662" s="5" t="s">
        <v>1087</v>
      </c>
      <c r="C662" s="5" t="s">
        <v>222</v>
      </c>
      <c r="D662" s="5" t="s">
        <v>223</v>
      </c>
      <c r="E662" s="6">
        <v>101.10869565217391</v>
      </c>
      <c r="F662" s="6">
        <v>57.770869565217389</v>
      </c>
      <c r="G662" s="6">
        <v>0</v>
      </c>
      <c r="H662" s="8">
        <f>G662/F662</f>
        <v>0</v>
      </c>
      <c r="I662" s="6">
        <v>66.372282608695642</v>
      </c>
      <c r="J662" s="6">
        <v>0</v>
      </c>
      <c r="K662" s="8">
        <f>J662/I662</f>
        <v>0</v>
      </c>
      <c r="L662" s="6">
        <v>239.84500000000003</v>
      </c>
      <c r="M662" s="6">
        <v>0</v>
      </c>
      <c r="N662" s="8">
        <f>M662/L662</f>
        <v>0</v>
      </c>
    </row>
    <row r="663" spans="1:14" x14ac:dyDescent="0.3">
      <c r="A663" s="5" t="s">
        <v>31</v>
      </c>
      <c r="B663" s="5" t="s">
        <v>1088</v>
      </c>
      <c r="C663" s="5" t="s">
        <v>508</v>
      </c>
      <c r="D663" s="5" t="s">
        <v>509</v>
      </c>
      <c r="E663" s="6">
        <v>61.597826086956523</v>
      </c>
      <c r="F663" s="6">
        <v>25.119565217391305</v>
      </c>
      <c r="G663" s="6">
        <v>0</v>
      </c>
      <c r="H663" s="8">
        <f>G663/F663</f>
        <v>0</v>
      </c>
      <c r="I663" s="6">
        <v>58.535326086956523</v>
      </c>
      <c r="J663" s="6">
        <v>0</v>
      </c>
      <c r="K663" s="8">
        <f>J663/I663</f>
        <v>0</v>
      </c>
      <c r="L663" s="6">
        <v>135.63532608695652</v>
      </c>
      <c r="M663" s="6">
        <v>0</v>
      </c>
      <c r="N663" s="8">
        <f>M663/L663</f>
        <v>0</v>
      </c>
    </row>
    <row r="664" spans="1:14" x14ac:dyDescent="0.3">
      <c r="A664" s="5" t="s">
        <v>31</v>
      </c>
      <c r="B664" s="5" t="s">
        <v>1089</v>
      </c>
      <c r="C664" s="5" t="s">
        <v>425</v>
      </c>
      <c r="D664" s="5" t="s">
        <v>125</v>
      </c>
      <c r="E664" s="6">
        <v>383.5</v>
      </c>
      <c r="F664" s="6">
        <v>177.48945652173907</v>
      </c>
      <c r="G664" s="6">
        <v>8.0978260869565215</v>
      </c>
      <c r="H664" s="8">
        <f>G664/F664</f>
        <v>4.5624265495256007E-2</v>
      </c>
      <c r="I664" s="6">
        <v>319.0623913043479</v>
      </c>
      <c r="J664" s="6">
        <v>83.663043478260875</v>
      </c>
      <c r="K664" s="8">
        <f>J664/I664</f>
        <v>0.2622153088499114</v>
      </c>
      <c r="L664" s="6">
        <v>765.7923913043478</v>
      </c>
      <c r="M664" s="6">
        <v>188.92934782608697</v>
      </c>
      <c r="N664" s="8">
        <f>M664/L664</f>
        <v>0.24671092318414148</v>
      </c>
    </row>
    <row r="665" spans="1:14" x14ac:dyDescent="0.3">
      <c r="A665" s="5" t="s">
        <v>31</v>
      </c>
      <c r="B665" s="5" t="s">
        <v>1090</v>
      </c>
      <c r="C665" s="5" t="s">
        <v>759</v>
      </c>
      <c r="D665" s="5" t="s">
        <v>83</v>
      </c>
      <c r="E665" s="6">
        <v>145.22826086956522</v>
      </c>
      <c r="F665" s="6">
        <v>102.44097826086956</v>
      </c>
      <c r="G665" s="6">
        <v>7.1086956521739131</v>
      </c>
      <c r="H665" s="8">
        <f>G665/F665</f>
        <v>6.9393086368927187E-2</v>
      </c>
      <c r="I665" s="6">
        <v>60.301630434782609</v>
      </c>
      <c r="J665" s="6">
        <v>1.826086956521739</v>
      </c>
      <c r="K665" s="8">
        <f>J665/I665</f>
        <v>3.0282546978504798E-2</v>
      </c>
      <c r="L665" s="6">
        <v>246.28402173913045</v>
      </c>
      <c r="M665" s="6">
        <v>2.9878260869565216</v>
      </c>
      <c r="N665" s="8">
        <f>M665/L665</f>
        <v>1.2131627808649698E-2</v>
      </c>
    </row>
    <row r="666" spans="1:14" x14ac:dyDescent="0.3">
      <c r="A666" s="5" t="s">
        <v>31</v>
      </c>
      <c r="B666" s="5" t="s">
        <v>1091</v>
      </c>
      <c r="C666" s="5" t="s">
        <v>831</v>
      </c>
      <c r="D666" s="5" t="s">
        <v>182</v>
      </c>
      <c r="E666" s="6">
        <v>75.413043478260875</v>
      </c>
      <c r="F666" s="6">
        <v>23.872282608695652</v>
      </c>
      <c r="G666" s="6">
        <v>5.4891304347826084</v>
      </c>
      <c r="H666" s="8">
        <f>G666/F666</f>
        <v>0.22993739328400681</v>
      </c>
      <c r="I666" s="6">
        <v>83.119565217391298</v>
      </c>
      <c r="J666" s="6">
        <v>0</v>
      </c>
      <c r="K666" s="8">
        <f>J666/I666</f>
        <v>0</v>
      </c>
      <c r="L666" s="6">
        <v>152.66847826086956</v>
      </c>
      <c r="M666" s="6">
        <v>0</v>
      </c>
      <c r="N666" s="8">
        <f>M666/L666</f>
        <v>0</v>
      </c>
    </row>
    <row r="667" spans="1:14" x14ac:dyDescent="0.3">
      <c r="A667" s="5" t="s">
        <v>31</v>
      </c>
      <c r="B667" s="5" t="s">
        <v>1092</v>
      </c>
      <c r="C667" s="5" t="s">
        <v>470</v>
      </c>
      <c r="D667" s="5" t="s">
        <v>102</v>
      </c>
      <c r="E667" s="6">
        <v>72.423913043478265</v>
      </c>
      <c r="F667" s="6">
        <v>73.404891304347828</v>
      </c>
      <c r="G667" s="6">
        <v>0</v>
      </c>
      <c r="H667" s="8">
        <f>G667/F667</f>
        <v>0</v>
      </c>
      <c r="I667" s="6">
        <v>73.532608695652172</v>
      </c>
      <c r="J667" s="6">
        <v>0</v>
      </c>
      <c r="K667" s="8">
        <f>J667/I667</f>
        <v>0</v>
      </c>
      <c r="L667" s="6">
        <v>236.45380434782609</v>
      </c>
      <c r="M667" s="6">
        <v>0</v>
      </c>
      <c r="N667" s="8">
        <f>M667/L667</f>
        <v>0</v>
      </c>
    </row>
    <row r="668" spans="1:14" x14ac:dyDescent="0.3">
      <c r="A668" s="5" t="s">
        <v>31</v>
      </c>
      <c r="B668" s="5" t="s">
        <v>1093</v>
      </c>
      <c r="C668" s="5" t="s">
        <v>1094</v>
      </c>
      <c r="D668" s="5" t="s">
        <v>125</v>
      </c>
      <c r="E668" s="6">
        <v>105.44565217391305</v>
      </c>
      <c r="F668" s="6">
        <v>85.010326086956539</v>
      </c>
      <c r="G668" s="6">
        <v>9.9347826086956523</v>
      </c>
      <c r="H668" s="8">
        <f>G668/F668</f>
        <v>0.11686559816902037</v>
      </c>
      <c r="I668" s="6">
        <v>43.242391304347841</v>
      </c>
      <c r="J668" s="6">
        <v>6.6086956521739131</v>
      </c>
      <c r="K668" s="8">
        <f>J668/I668</f>
        <v>0.15282909785586804</v>
      </c>
      <c r="L668" s="6">
        <v>196.14391304347828</v>
      </c>
      <c r="M668" s="6">
        <v>48.423913043478272</v>
      </c>
      <c r="N668" s="8">
        <f>M668/L668</f>
        <v>0.24687950949945806</v>
      </c>
    </row>
    <row r="669" spans="1:14" x14ac:dyDescent="0.3">
      <c r="A669" s="5" t="s">
        <v>31</v>
      </c>
      <c r="B669" s="5" t="s">
        <v>1095</v>
      </c>
      <c r="C669" s="5" t="s">
        <v>773</v>
      </c>
      <c r="D669" s="5" t="s">
        <v>774</v>
      </c>
      <c r="E669" s="6">
        <v>118.28260869565217</v>
      </c>
      <c r="F669" s="6">
        <v>34.847826086956523</v>
      </c>
      <c r="G669" s="6">
        <v>0</v>
      </c>
      <c r="H669" s="8">
        <f>G669/F669</f>
        <v>0</v>
      </c>
      <c r="I669" s="6">
        <v>109.69021739130434</v>
      </c>
      <c r="J669" s="6">
        <v>0</v>
      </c>
      <c r="K669" s="8">
        <f>J669/I669</f>
        <v>0</v>
      </c>
      <c r="L669" s="6">
        <v>215.54891304347825</v>
      </c>
      <c r="M669" s="6">
        <v>0</v>
      </c>
      <c r="N669" s="8">
        <f>M669/L669</f>
        <v>0</v>
      </c>
    </row>
    <row r="670" spans="1:14" x14ac:dyDescent="0.3">
      <c r="A670" s="5" t="s">
        <v>31</v>
      </c>
      <c r="B670" s="5" t="s">
        <v>1096</v>
      </c>
      <c r="C670" s="5" t="s">
        <v>672</v>
      </c>
      <c r="D670" s="5" t="s">
        <v>599</v>
      </c>
      <c r="E670" s="6">
        <v>125.32608695652173</v>
      </c>
      <c r="F670" s="6">
        <v>73.0625</v>
      </c>
      <c r="G670" s="6">
        <v>0</v>
      </c>
      <c r="H670" s="8">
        <f>G670/F670</f>
        <v>0</v>
      </c>
      <c r="I670" s="6">
        <v>127.47282608695652</v>
      </c>
      <c r="J670" s="6">
        <v>0</v>
      </c>
      <c r="K670" s="8">
        <f>J670/I670</f>
        <v>0</v>
      </c>
      <c r="L670" s="6">
        <v>352.02445652173913</v>
      </c>
      <c r="M670" s="6">
        <v>11.021739130434783</v>
      </c>
      <c r="N670" s="8">
        <f>M670/L670</f>
        <v>3.1309583542398399E-2</v>
      </c>
    </row>
    <row r="671" spans="1:14" x14ac:dyDescent="0.3">
      <c r="A671" s="5" t="s">
        <v>31</v>
      </c>
      <c r="B671" s="5" t="s">
        <v>1097</v>
      </c>
      <c r="C671" s="5" t="s">
        <v>104</v>
      </c>
      <c r="D671" s="5" t="s">
        <v>105</v>
      </c>
      <c r="E671" s="6">
        <v>161.29347826086956</v>
      </c>
      <c r="F671" s="6">
        <v>20.7841304347826</v>
      </c>
      <c r="G671" s="6">
        <v>7.5978260869565215</v>
      </c>
      <c r="H671" s="8">
        <f>G671/F671</f>
        <v>0.36555900718566647</v>
      </c>
      <c r="I671" s="6">
        <v>163.12967391304343</v>
      </c>
      <c r="J671" s="6">
        <v>62.543478260869563</v>
      </c>
      <c r="K671" s="8">
        <f>J671/I671</f>
        <v>0.38339731062178473</v>
      </c>
      <c r="L671" s="6">
        <v>341.11934782608694</v>
      </c>
      <c r="M671" s="6">
        <v>74.453804347826093</v>
      </c>
      <c r="N671" s="8">
        <f>M671/L671</f>
        <v>0.21826321146047956</v>
      </c>
    </row>
    <row r="672" spans="1:14" x14ac:dyDescent="0.3">
      <c r="A672" s="5" t="s">
        <v>31</v>
      </c>
      <c r="B672" s="5" t="s">
        <v>1098</v>
      </c>
      <c r="C672" s="5" t="s">
        <v>348</v>
      </c>
      <c r="D672" s="5" t="s">
        <v>102</v>
      </c>
      <c r="E672" s="6">
        <v>51.380434782608695</v>
      </c>
      <c r="F672" s="6">
        <v>37.445652173913047</v>
      </c>
      <c r="G672" s="6">
        <v>0</v>
      </c>
      <c r="H672" s="8">
        <f>G672/F672</f>
        <v>0</v>
      </c>
      <c r="I672" s="6">
        <v>30.978260869565219</v>
      </c>
      <c r="J672" s="6">
        <v>0</v>
      </c>
      <c r="K672" s="8">
        <f>J672/I672</f>
        <v>0</v>
      </c>
      <c r="L672" s="6">
        <v>130.96195652173913</v>
      </c>
      <c r="M672" s="6">
        <v>0</v>
      </c>
      <c r="N672" s="8">
        <f>M672/L672</f>
        <v>0</v>
      </c>
    </row>
    <row r="673" spans="1:14" x14ac:dyDescent="0.3">
      <c r="A673" s="5" t="s">
        <v>31</v>
      </c>
      <c r="B673" s="5" t="s">
        <v>1099</v>
      </c>
      <c r="C673" s="5" t="s">
        <v>308</v>
      </c>
      <c r="D673" s="5" t="s">
        <v>32</v>
      </c>
      <c r="E673" s="6">
        <v>89.978260869565219</v>
      </c>
      <c r="F673" s="6">
        <v>75.383152173913047</v>
      </c>
      <c r="G673" s="6">
        <v>0</v>
      </c>
      <c r="H673" s="8">
        <f>G673/F673</f>
        <v>0</v>
      </c>
      <c r="I673" s="6">
        <v>29.975543478260871</v>
      </c>
      <c r="J673" s="6">
        <v>0</v>
      </c>
      <c r="K673" s="8">
        <f>J673/I673</f>
        <v>0</v>
      </c>
      <c r="L673" s="6">
        <v>199.28260869565219</v>
      </c>
      <c r="M673" s="6">
        <v>0</v>
      </c>
      <c r="N673" s="8">
        <f>M673/L673</f>
        <v>0</v>
      </c>
    </row>
    <row r="674" spans="1:14" x14ac:dyDescent="0.3">
      <c r="A674" s="5" t="s">
        <v>31</v>
      </c>
      <c r="B674" s="5" t="s">
        <v>1100</v>
      </c>
      <c r="C674" s="5" t="s">
        <v>721</v>
      </c>
      <c r="D674" s="5" t="s">
        <v>102</v>
      </c>
      <c r="E674" s="6">
        <v>62.728260869565219</v>
      </c>
      <c r="F674" s="6">
        <v>60.923913043478258</v>
      </c>
      <c r="G674" s="6">
        <v>0</v>
      </c>
      <c r="H674" s="8">
        <f>G674/F674</f>
        <v>0</v>
      </c>
      <c r="I674" s="6">
        <v>49.510869565217391</v>
      </c>
      <c r="J674" s="6">
        <v>0</v>
      </c>
      <c r="K674" s="8">
        <f>J674/I674</f>
        <v>0</v>
      </c>
      <c r="L674" s="6">
        <v>146.70380434782609</v>
      </c>
      <c r="M674" s="6">
        <v>0</v>
      </c>
      <c r="N674" s="8">
        <f>M674/L674</f>
        <v>0</v>
      </c>
    </row>
    <row r="675" spans="1:14" x14ac:dyDescent="0.3">
      <c r="A675" s="5" t="s">
        <v>31</v>
      </c>
      <c r="B675" s="5" t="s">
        <v>1101</v>
      </c>
      <c r="C675" s="5" t="s">
        <v>1102</v>
      </c>
      <c r="D675" s="5" t="s">
        <v>71</v>
      </c>
      <c r="E675" s="6">
        <v>100.05434782608695</v>
      </c>
      <c r="F675" s="6">
        <v>63.065217391304351</v>
      </c>
      <c r="G675" s="6">
        <v>0</v>
      </c>
      <c r="H675" s="8">
        <f>G675/F675</f>
        <v>0</v>
      </c>
      <c r="I675" s="6">
        <v>49.453804347826086</v>
      </c>
      <c r="J675" s="6">
        <v>0</v>
      </c>
      <c r="K675" s="8">
        <f>J675/I675</f>
        <v>0</v>
      </c>
      <c r="L675" s="6">
        <v>237.44478260869565</v>
      </c>
      <c r="M675" s="6">
        <v>6.3523913043478268</v>
      </c>
      <c r="N675" s="8">
        <f>M675/L675</f>
        <v>2.6753130704987707E-2</v>
      </c>
    </row>
    <row r="676" spans="1:14" x14ac:dyDescent="0.3">
      <c r="A676" s="5" t="s">
        <v>31</v>
      </c>
      <c r="B676" s="5" t="s">
        <v>1103</v>
      </c>
      <c r="C676" s="5" t="s">
        <v>1104</v>
      </c>
      <c r="D676" s="5" t="s">
        <v>32</v>
      </c>
      <c r="E676" s="6">
        <v>88.489130434782609</v>
      </c>
      <c r="F676" s="6">
        <v>61.793478260869563</v>
      </c>
      <c r="G676" s="6">
        <v>0</v>
      </c>
      <c r="H676" s="8">
        <f>G676/F676</f>
        <v>0</v>
      </c>
      <c r="I676" s="6">
        <v>36.502717391304351</v>
      </c>
      <c r="J676" s="6">
        <v>0</v>
      </c>
      <c r="K676" s="8">
        <f>J676/I676</f>
        <v>0</v>
      </c>
      <c r="L676" s="6">
        <v>211.48369565217391</v>
      </c>
      <c r="M676" s="6">
        <v>0</v>
      </c>
      <c r="N676" s="8">
        <f>M676/L676</f>
        <v>0</v>
      </c>
    </row>
    <row r="677" spans="1:14" x14ac:dyDescent="0.3">
      <c r="A677" s="5" t="s">
        <v>31</v>
      </c>
      <c r="B677" s="5" t="s">
        <v>1105</v>
      </c>
      <c r="C677" s="5" t="s">
        <v>316</v>
      </c>
      <c r="D677" s="5" t="s">
        <v>32</v>
      </c>
      <c r="E677" s="6">
        <v>39.652173913043477</v>
      </c>
      <c r="F677" s="6">
        <v>36.453804347826086</v>
      </c>
      <c r="G677" s="6">
        <v>0</v>
      </c>
      <c r="H677" s="8">
        <f>G677/F677</f>
        <v>0</v>
      </c>
      <c r="I677" s="6">
        <v>10.714673913043478</v>
      </c>
      <c r="J677" s="6">
        <v>0</v>
      </c>
      <c r="K677" s="8">
        <f>J677/I677</f>
        <v>0</v>
      </c>
      <c r="L677" s="6">
        <v>91.603260869565219</v>
      </c>
      <c r="M677" s="6">
        <v>0</v>
      </c>
      <c r="N677" s="8">
        <f>M677/L677</f>
        <v>0</v>
      </c>
    </row>
    <row r="678" spans="1:14" x14ac:dyDescent="0.3">
      <c r="A678" s="5" t="s">
        <v>31</v>
      </c>
      <c r="B678" s="5" t="s">
        <v>1106</v>
      </c>
      <c r="C678" s="5" t="s">
        <v>1107</v>
      </c>
      <c r="D678" s="5" t="s">
        <v>32</v>
      </c>
      <c r="E678" s="6">
        <v>59.836956521739133</v>
      </c>
      <c r="F678" s="6">
        <v>57.345108695652172</v>
      </c>
      <c r="G678" s="6">
        <v>0</v>
      </c>
      <c r="H678" s="8">
        <f>G678/F678</f>
        <v>0</v>
      </c>
      <c r="I678" s="6">
        <v>41.141304347826086</v>
      </c>
      <c r="J678" s="6">
        <v>0</v>
      </c>
      <c r="K678" s="8">
        <f>J678/I678</f>
        <v>0</v>
      </c>
      <c r="L678" s="6">
        <v>142.37554347826085</v>
      </c>
      <c r="M678" s="6">
        <v>0</v>
      </c>
      <c r="N678" s="8">
        <f>M678/L678</f>
        <v>0</v>
      </c>
    </row>
    <row r="679" spans="1:14" x14ac:dyDescent="0.3">
      <c r="A679" s="5" t="s">
        <v>31</v>
      </c>
      <c r="B679" s="5" t="s">
        <v>1108</v>
      </c>
      <c r="C679" s="5" t="s">
        <v>104</v>
      </c>
      <c r="D679" s="5" t="s">
        <v>105</v>
      </c>
      <c r="E679" s="6">
        <v>37.521739130434781</v>
      </c>
      <c r="F679" s="6">
        <v>63.64945652173914</v>
      </c>
      <c r="G679" s="6">
        <v>0</v>
      </c>
      <c r="H679" s="8">
        <f>G679/F679</f>
        <v>0</v>
      </c>
      <c r="I679" s="6">
        <v>33.299565217391304</v>
      </c>
      <c r="J679" s="6">
        <v>0</v>
      </c>
      <c r="K679" s="8">
        <f>J679/I679</f>
        <v>0</v>
      </c>
      <c r="L679" s="6">
        <v>86.305000000000007</v>
      </c>
      <c r="M679" s="6">
        <v>0</v>
      </c>
      <c r="N679" s="8">
        <f>M679/L679</f>
        <v>0</v>
      </c>
    </row>
    <row r="680" spans="1:14" x14ac:dyDescent="0.3">
      <c r="A680" s="5" t="s">
        <v>31</v>
      </c>
      <c r="B680" s="5" t="s">
        <v>1109</v>
      </c>
      <c r="C680" s="5" t="s">
        <v>768</v>
      </c>
      <c r="D680" s="5" t="s">
        <v>83</v>
      </c>
      <c r="E680" s="6">
        <v>186.83695652173913</v>
      </c>
      <c r="F680" s="6">
        <v>113.32032608695651</v>
      </c>
      <c r="G680" s="6">
        <v>12.858695652173912</v>
      </c>
      <c r="H680" s="8">
        <f>G680/F680</f>
        <v>0.11347210245677174</v>
      </c>
      <c r="I680" s="6">
        <v>140.8782608695652</v>
      </c>
      <c r="J680" s="6">
        <v>24.619565217391305</v>
      </c>
      <c r="K680" s="8">
        <f>J680/I680</f>
        <v>0.17475773100425904</v>
      </c>
      <c r="L680" s="6">
        <v>447.73902173913041</v>
      </c>
      <c r="M680" s="6">
        <v>53.853152173913038</v>
      </c>
      <c r="N680" s="8">
        <f>M680/L680</f>
        <v>0.12027799579481351</v>
      </c>
    </row>
    <row r="681" spans="1:14" x14ac:dyDescent="0.3">
      <c r="A681" s="5" t="s">
        <v>31</v>
      </c>
      <c r="B681" s="5" t="s">
        <v>1110</v>
      </c>
      <c r="C681" s="5" t="s">
        <v>1111</v>
      </c>
      <c r="D681" s="5" t="s">
        <v>575</v>
      </c>
      <c r="E681" s="6">
        <v>99.815217391304344</v>
      </c>
      <c r="F681" s="6">
        <v>38.150543478260886</v>
      </c>
      <c r="G681" s="6">
        <v>0.58695652173913049</v>
      </c>
      <c r="H681" s="8">
        <f>G681/F681</f>
        <v>1.5385272874909178E-2</v>
      </c>
      <c r="I681" s="6">
        <v>100.07043478260869</v>
      </c>
      <c r="J681" s="6">
        <v>0.60869565217391308</v>
      </c>
      <c r="K681" s="8">
        <f>J681/I681</f>
        <v>6.0826722047948849E-3</v>
      </c>
      <c r="L681" s="6">
        <v>231.05032608695655</v>
      </c>
      <c r="M681" s="6">
        <v>14.863913043478259</v>
      </c>
      <c r="N681" s="8">
        <f>M681/L681</f>
        <v>6.4331928438327232E-2</v>
      </c>
    </row>
    <row r="682" spans="1:14" x14ac:dyDescent="0.3">
      <c r="A682" s="5" t="s">
        <v>31</v>
      </c>
      <c r="B682" s="5" t="s">
        <v>1112</v>
      </c>
      <c r="C682" s="5" t="s">
        <v>1113</v>
      </c>
      <c r="D682" s="5" t="s">
        <v>227</v>
      </c>
      <c r="E682" s="6">
        <v>110.57608695652173</v>
      </c>
      <c r="F682" s="6">
        <v>40.755434782608695</v>
      </c>
      <c r="G682" s="6">
        <v>0</v>
      </c>
      <c r="H682" s="8">
        <f>G682/F682</f>
        <v>0</v>
      </c>
      <c r="I682" s="6">
        <v>99.519021739130437</v>
      </c>
      <c r="J682" s="6">
        <v>0</v>
      </c>
      <c r="K682" s="8">
        <f>J682/I682</f>
        <v>0</v>
      </c>
      <c r="L682" s="6">
        <v>239.3016304347826</v>
      </c>
      <c r="M682" s="6">
        <v>0</v>
      </c>
      <c r="N682" s="8">
        <f>M682/L682</f>
        <v>0</v>
      </c>
    </row>
    <row r="683" spans="1:14" x14ac:dyDescent="0.3">
      <c r="A683" s="5" t="s">
        <v>31</v>
      </c>
      <c r="B683" s="5" t="s">
        <v>1114</v>
      </c>
      <c r="C683" s="5" t="s">
        <v>272</v>
      </c>
      <c r="D683" s="5" t="s">
        <v>83</v>
      </c>
      <c r="E683" s="6">
        <v>111.23913043478261</v>
      </c>
      <c r="F683" s="6">
        <v>39.530760869565214</v>
      </c>
      <c r="G683" s="6">
        <v>3.5434782608695654</v>
      </c>
      <c r="H683" s="8">
        <f>G683/F683</f>
        <v>8.9638503861879729E-2</v>
      </c>
      <c r="I683" s="6">
        <v>122.58630434782609</v>
      </c>
      <c r="J683" s="6">
        <v>14.391304347826088</v>
      </c>
      <c r="K683" s="8">
        <f>J683/I683</f>
        <v>0.11739732610742742</v>
      </c>
      <c r="L683" s="6">
        <v>199.68163043478259</v>
      </c>
      <c r="M683" s="6">
        <v>14.200652173913044</v>
      </c>
      <c r="N683" s="8">
        <f>M683/L683</f>
        <v>7.1116467463696292E-2</v>
      </c>
    </row>
    <row r="684" spans="1:14" x14ac:dyDescent="0.3">
      <c r="A684" s="5" t="s">
        <v>31</v>
      </c>
      <c r="B684" s="5" t="s">
        <v>1115</v>
      </c>
      <c r="C684" s="5" t="s">
        <v>1116</v>
      </c>
      <c r="D684" s="5" t="s">
        <v>509</v>
      </c>
      <c r="E684" s="6">
        <v>122.1195652173913</v>
      </c>
      <c r="F684" s="6">
        <v>31.038043478260871</v>
      </c>
      <c r="G684" s="6">
        <v>6.4021739130434785</v>
      </c>
      <c r="H684" s="8">
        <f>G684/F684</f>
        <v>0.20626860444755735</v>
      </c>
      <c r="I684" s="6">
        <v>97.067934782608702</v>
      </c>
      <c r="J684" s="6">
        <v>9.8913043478260878</v>
      </c>
      <c r="K684" s="8">
        <f>J684/I684</f>
        <v>0.10190084264158339</v>
      </c>
      <c r="L684" s="6">
        <v>231.50271739130434</v>
      </c>
      <c r="M684" s="6">
        <v>6.4266304347826084</v>
      </c>
      <c r="N684" s="8">
        <f>M684/L684</f>
        <v>2.7760496754428179E-2</v>
      </c>
    </row>
    <row r="685" spans="1:14" x14ac:dyDescent="0.3">
      <c r="A685" s="5" t="s">
        <v>31</v>
      </c>
      <c r="B685" s="5" t="s">
        <v>1117</v>
      </c>
      <c r="C685" s="5" t="s">
        <v>240</v>
      </c>
      <c r="D685" s="5" t="s">
        <v>32</v>
      </c>
      <c r="E685" s="6">
        <v>66.554347826086953</v>
      </c>
      <c r="F685" s="6">
        <v>30.025326086956525</v>
      </c>
      <c r="G685" s="6">
        <v>2.5217391304347827</v>
      </c>
      <c r="H685" s="8">
        <f>G685/F685</f>
        <v>8.3987068887497143E-2</v>
      </c>
      <c r="I685" s="6">
        <v>65.968913043478253</v>
      </c>
      <c r="J685" s="6">
        <v>0</v>
      </c>
      <c r="K685" s="8">
        <f>J685/I685</f>
        <v>0</v>
      </c>
      <c r="L685" s="6">
        <v>117.81228260869565</v>
      </c>
      <c r="M685" s="6">
        <v>8.0497826086956508</v>
      </c>
      <c r="N685" s="8">
        <f>M685/L685</f>
        <v>6.8327193315083953E-2</v>
      </c>
    </row>
    <row r="686" spans="1:14" x14ac:dyDescent="0.3">
      <c r="A686" s="5" t="s">
        <v>31</v>
      </c>
      <c r="B686" s="5" t="s">
        <v>36</v>
      </c>
      <c r="C686" s="5" t="s">
        <v>34</v>
      </c>
      <c r="D686" s="5" t="s">
        <v>33</v>
      </c>
      <c r="E686" s="6">
        <v>96.293478260869563</v>
      </c>
      <c r="F686" s="6">
        <v>48.915760869565219</v>
      </c>
      <c r="G686" s="6">
        <v>7.1413043478260869</v>
      </c>
      <c r="H686" s="8">
        <f>G686/F686</f>
        <v>0.14599188933948112</v>
      </c>
      <c r="I686" s="6">
        <v>65.932065217391298</v>
      </c>
      <c r="J686" s="6">
        <v>16.054347826086957</v>
      </c>
      <c r="K686" s="8">
        <f>J686/I686</f>
        <v>0.24349833079174055</v>
      </c>
      <c r="L686" s="6">
        <v>168.6766304347826</v>
      </c>
      <c r="M686" s="6">
        <v>12.190217391304348</v>
      </c>
      <c r="N686" s="8">
        <f>M686/L686</f>
        <v>7.2269746910895244E-2</v>
      </c>
    </row>
    <row r="687" spans="1:14" x14ac:dyDescent="0.3">
      <c r="A687" s="5" t="s">
        <v>31</v>
      </c>
      <c r="B687" s="5" t="s">
        <v>37</v>
      </c>
      <c r="C687" s="5" t="s">
        <v>38</v>
      </c>
      <c r="D687" s="5" t="s">
        <v>32</v>
      </c>
      <c r="E687" s="6">
        <v>215.08695652173913</v>
      </c>
      <c r="F687" s="6">
        <v>91.081521739130437</v>
      </c>
      <c r="G687" s="6">
        <v>0</v>
      </c>
      <c r="H687" s="8">
        <f>G687/F687</f>
        <v>0</v>
      </c>
      <c r="I687" s="6">
        <v>186.079347826087</v>
      </c>
      <c r="J687" s="6">
        <v>0</v>
      </c>
      <c r="K687" s="8">
        <f>J687/I687</f>
        <v>0</v>
      </c>
      <c r="L687" s="6">
        <v>341.46739130434781</v>
      </c>
      <c r="M687" s="6">
        <v>0</v>
      </c>
      <c r="N687" s="8">
        <f>M687/L687</f>
        <v>0</v>
      </c>
    </row>
    <row r="688" spans="1:14" x14ac:dyDescent="0.3">
      <c r="A688" s="5" t="s">
        <v>31</v>
      </c>
      <c r="B688" s="5" t="s">
        <v>39</v>
      </c>
      <c r="C688" s="5" t="s">
        <v>40</v>
      </c>
      <c r="D688" s="5" t="s">
        <v>35</v>
      </c>
      <c r="E688" s="6">
        <v>77.695652173913047</v>
      </c>
      <c r="F688" s="6">
        <v>27.412065217391302</v>
      </c>
      <c r="G688" s="6">
        <v>3.5760869565217392</v>
      </c>
      <c r="H688" s="8">
        <f>G688/F688</f>
        <v>0.13045667767684019</v>
      </c>
      <c r="I688" s="6">
        <v>76.950869565217388</v>
      </c>
      <c r="J688" s="6">
        <v>14.402173913043478</v>
      </c>
      <c r="K688" s="8">
        <f>J688/I688</f>
        <v>0.18716063891698262</v>
      </c>
      <c r="L688" s="6">
        <v>173.73076086956522</v>
      </c>
      <c r="M688" s="6">
        <v>15.065</v>
      </c>
      <c r="N688" s="8">
        <f>M688/L688</f>
        <v>8.6714637779722867E-2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77A3E-6974-4395-897E-B08B79F9F362}">
  <sheetPr codeName="Sheet6"/>
  <dimension ref="B2:F21"/>
  <sheetViews>
    <sheetView zoomScaleNormal="100" workbookViewId="0">
      <selection activeCell="C5" sqref="C5"/>
    </sheetView>
  </sheetViews>
  <sheetFormatPr defaultRowHeight="15.6" x14ac:dyDescent="0.3"/>
  <cols>
    <col min="1" max="1" width="8.88671875" style="2"/>
    <col min="2" max="2" width="28.88671875" style="2" customWidth="1"/>
    <col min="3" max="3" width="15.109375" style="2" customWidth="1"/>
    <col min="4" max="4" width="8.88671875" style="2"/>
    <col min="5" max="5" width="126.33203125" style="2" customWidth="1"/>
    <col min="6" max="6" width="56.44140625" style="2" customWidth="1"/>
    <col min="7" max="16384" width="8.88671875" style="2"/>
  </cols>
  <sheetData>
    <row r="2" spans="2:6" ht="23.4" x14ac:dyDescent="0.45">
      <c r="B2" s="26" t="s">
        <v>1127</v>
      </c>
      <c r="C2" s="27"/>
      <c r="E2" s="24" t="s">
        <v>1126</v>
      </c>
    </row>
    <row r="3" spans="2:6" ht="15.6" customHeight="1" x14ac:dyDescent="0.3">
      <c r="B3" s="23" t="s">
        <v>1125</v>
      </c>
      <c r="C3" s="22">
        <f>C10</f>
        <v>3.4120901573502285</v>
      </c>
      <c r="E3" s="32" t="s">
        <v>1124</v>
      </c>
    </row>
    <row r="4" spans="2:6" x14ac:dyDescent="0.3">
      <c r="B4" s="21" t="s">
        <v>1123</v>
      </c>
      <c r="C4" s="20">
        <f>C11</f>
        <v>0.47277200448559847</v>
      </c>
      <c r="E4" s="33"/>
    </row>
    <row r="5" spans="2:6" x14ac:dyDescent="0.3">
      <c r="E5" s="33"/>
    </row>
    <row r="6" spans="2:6" ht="19.8" customHeight="1" x14ac:dyDescent="0.3">
      <c r="B6" s="19" t="s">
        <v>1122</v>
      </c>
      <c r="C6" s="18"/>
      <c r="E6" s="34"/>
      <c r="F6" s="3"/>
    </row>
    <row r="7" spans="2:6" ht="15.6" customHeight="1" x14ac:dyDescent="0.3">
      <c r="B7" s="1" t="s">
        <v>41</v>
      </c>
      <c r="C7" s="17">
        <f>SUM(Table1[MDS Census])</f>
        <v>75168.097826086901</v>
      </c>
      <c r="E7" s="25" t="s">
        <v>1121</v>
      </c>
    </row>
    <row r="8" spans="2:6" ht="18" customHeight="1" x14ac:dyDescent="0.3">
      <c r="B8" s="1" t="s">
        <v>42</v>
      </c>
      <c r="C8" s="17">
        <f>SUM(Table1[Total Care Staffing Hours])</f>
        <v>256480.32673913022</v>
      </c>
      <c r="E8" s="25"/>
    </row>
    <row r="9" spans="2:6" ht="16.2" thickBot="1" x14ac:dyDescent="0.35">
      <c r="B9" s="1" t="s">
        <v>43</v>
      </c>
      <c r="C9" s="17">
        <f>SUM(Table1[RN Hours])</f>
        <v>35537.37228260866</v>
      </c>
      <c r="E9" s="25"/>
    </row>
    <row r="10" spans="2:6" x14ac:dyDescent="0.3">
      <c r="B10" s="16" t="s">
        <v>44</v>
      </c>
      <c r="C10" s="15">
        <f>C8/C7</f>
        <v>3.4120901573502285</v>
      </c>
      <c r="E10" s="25"/>
    </row>
    <row r="11" spans="2:6" ht="16.2" thickBot="1" x14ac:dyDescent="0.35">
      <c r="B11" s="14" t="s">
        <v>45</v>
      </c>
      <c r="C11" s="13">
        <f>C9/C7</f>
        <v>0.47277200448559847</v>
      </c>
      <c r="E11" s="25" t="s">
        <v>1120</v>
      </c>
    </row>
    <row r="12" spans="2:6" ht="16.2" customHeight="1" x14ac:dyDescent="0.3">
      <c r="E12" s="25"/>
    </row>
    <row r="13" spans="2:6" ht="15.6" customHeight="1" x14ac:dyDescent="0.3">
      <c r="B13" s="28" t="s">
        <v>1119</v>
      </c>
      <c r="C13" s="29"/>
      <c r="E13" s="25"/>
    </row>
    <row r="14" spans="2:6" ht="18.600000000000001" customHeight="1" x14ac:dyDescent="0.3">
      <c r="B14" s="30"/>
      <c r="C14" s="31"/>
      <c r="E14" s="25"/>
    </row>
    <row r="15" spans="2:6" ht="18.600000000000001" customHeight="1" x14ac:dyDescent="0.3">
      <c r="B15" s="12"/>
      <c r="C15" s="12"/>
      <c r="E15" s="25" t="s">
        <v>30</v>
      </c>
    </row>
    <row r="16" spans="2:6" ht="32.4" customHeight="1" x14ac:dyDescent="0.3">
      <c r="B16" s="11"/>
      <c r="C16" s="11"/>
      <c r="E16" s="25"/>
    </row>
    <row r="17" spans="5:5" ht="15" customHeight="1" thickBot="1" x14ac:dyDescent="0.35">
      <c r="E17" s="10" t="s">
        <v>46</v>
      </c>
    </row>
    <row r="18" spans="5:5" ht="18.600000000000001" customHeight="1" x14ac:dyDescent="0.3">
      <c r="E18" s="9"/>
    </row>
    <row r="19" spans="5:5" ht="15.6" customHeight="1" x14ac:dyDescent="0.3"/>
    <row r="20" spans="5:5" ht="31.2" customHeight="1" x14ac:dyDescent="0.3">
      <c r="E20" s="9"/>
    </row>
    <row r="21" spans="5:5" x14ac:dyDescent="0.3">
      <c r="E21" s="9"/>
    </row>
  </sheetData>
  <mergeCells count="6">
    <mergeCell ref="E15:E16"/>
    <mergeCell ref="B2:C2"/>
    <mergeCell ref="B13:C14"/>
    <mergeCell ref="E7:E10"/>
    <mergeCell ref="E3:E6"/>
    <mergeCell ref="E11:E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Non-Care Staff</vt:lpstr>
      <vt:lpstr>Contract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2020-05-17T19:03:11Z</dcterms:modified>
</cp:coreProperties>
</file>