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EC72B6EF-6805-43C9-B8A7-BE47D35CC1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6" r:id="rId1"/>
    <sheet name="Top 10 - Direct Care Staff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7" l="1"/>
  <c r="I9" i="7"/>
  <c r="J9" i="7" s="1"/>
  <c r="K6" i="7"/>
  <c r="I6" i="7"/>
  <c r="J6" i="7" s="1"/>
  <c r="K5" i="7"/>
  <c r="J5" i="7"/>
  <c r="I5" i="7"/>
  <c r="K8" i="7"/>
  <c r="I8" i="7"/>
  <c r="J8" i="7" s="1"/>
  <c r="K4" i="7"/>
  <c r="I4" i="7"/>
  <c r="J4" i="7" s="1"/>
  <c r="K3" i="7"/>
  <c r="I3" i="7"/>
  <c r="J3" i="7" s="1"/>
  <c r="K7" i="7"/>
  <c r="I7" i="7"/>
  <c r="J7" i="7" s="1"/>
  <c r="K2" i="7"/>
  <c r="I2" i="7"/>
  <c r="J2" i="7" s="1"/>
  <c r="K11" i="7"/>
  <c r="I11" i="7"/>
  <c r="J11" i="7" s="1"/>
  <c r="K10" i="7"/>
  <c r="J10" i="7"/>
  <c r="I10" i="7"/>
  <c r="K11" i="6"/>
  <c r="I11" i="6"/>
  <c r="J11" i="6" s="1"/>
  <c r="K8" i="6"/>
  <c r="I8" i="6"/>
  <c r="J8" i="6" s="1"/>
  <c r="K6" i="6"/>
  <c r="I6" i="6"/>
  <c r="J6" i="6" s="1"/>
  <c r="K7" i="6"/>
  <c r="I7" i="6"/>
  <c r="J7" i="6" s="1"/>
  <c r="K9" i="6"/>
  <c r="I9" i="6"/>
  <c r="J9" i="6" s="1"/>
  <c r="K4" i="6"/>
  <c r="I4" i="6"/>
  <c r="J4" i="6" s="1"/>
  <c r="K3" i="6"/>
  <c r="I3" i="6"/>
  <c r="J3" i="6" s="1"/>
  <c r="K10" i="6"/>
  <c r="I10" i="6"/>
  <c r="J10" i="6" s="1"/>
  <c r="K2" i="6"/>
  <c r="J2" i="6"/>
  <c r="I2" i="6"/>
  <c r="K5" i="6"/>
  <c r="I5" i="6"/>
  <c r="J5" i="6" s="1"/>
</calcChain>
</file>

<file path=xl/sharedStrings.xml><?xml version="1.0" encoding="utf-8"?>
<sst xmlns="http://schemas.openxmlformats.org/spreadsheetml/2006/main" count="102" uniqueCount="62">
  <si>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</si>
  <si>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</si>
  <si>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</si>
  <si>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</si>
  <si>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</si>
  <si>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</si>
  <si>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</si>
  <si>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</si>
  <si>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</si>
  <si>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</si>
  <si>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</si>
  <si>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WY</t>
  </si>
  <si>
    <t>BONNIE BLUEJACKET MEMORIAL NURSING HOME</t>
  </si>
  <si>
    <t>BASIN</t>
  </si>
  <si>
    <t>Big Horn</t>
  </si>
  <si>
    <t>CASPER MOUNTAIN REHABILITATION AND CARE CENTER</t>
  </si>
  <si>
    <t>CASPER</t>
  </si>
  <si>
    <t>Natrona</t>
  </si>
  <si>
    <t>CHEYENNE HEALTH CARE CENTER</t>
  </si>
  <si>
    <t>CHEYENNE</t>
  </si>
  <si>
    <t>Laramie</t>
  </si>
  <si>
    <t>CHEYENNE REG MEDICAL CTR TRANSITIONAL CARE UNIT</t>
  </si>
  <si>
    <t>Park</t>
  </si>
  <si>
    <t>CROOK COUNTY MEDICAL SERVICES DISTRICT LTC</t>
  </si>
  <si>
    <t>SUNDANCE</t>
  </si>
  <si>
    <t>Crook</t>
  </si>
  <si>
    <t>DOUGLAS CARE CENTER LLC</t>
  </si>
  <si>
    <t>DOUGLAS</t>
  </si>
  <si>
    <t>Converse</t>
  </si>
  <si>
    <t>GOSHEN HEALTHCARE COMMUNITY</t>
  </si>
  <si>
    <t>TORRINGTON</t>
  </si>
  <si>
    <t>Goshen</t>
  </si>
  <si>
    <t>GRANITE REHABILITATION AND WELLNESS</t>
  </si>
  <si>
    <t>IVINSON MEMORIAL HOSPITAL</t>
  </si>
  <si>
    <t>LARAMIE</t>
  </si>
  <si>
    <t>Albany</t>
  </si>
  <si>
    <t>MORNING STAR CARE CENTER</t>
  </si>
  <si>
    <t>FORT WASHAKIE</t>
  </si>
  <si>
    <t>Fremont</t>
  </si>
  <si>
    <t>POWELL VALLEY CARE CENTER</t>
  </si>
  <si>
    <t>POWELL</t>
  </si>
  <si>
    <t>RAWLINS REHABILITATION AND WELLNESS</t>
  </si>
  <si>
    <t>RAWLINS</t>
  </si>
  <si>
    <t>Carbon</t>
  </si>
  <si>
    <t>SARATOGA CARE CENTER LLC</t>
  </si>
  <si>
    <t>SARATOGA</t>
  </si>
  <si>
    <t>SHEPHERD OF THE VALLEY REHABILITION AND WELLNESS</t>
  </si>
  <si>
    <t>SHERIDAN</t>
  </si>
  <si>
    <t>Sheridan</t>
  </si>
  <si>
    <t>SOUTH LINCOLN NURSING CENTER</t>
  </si>
  <si>
    <t>KEMMERER</t>
  </si>
  <si>
    <t>Lincoln</t>
  </si>
  <si>
    <t>STAR VALLEY CARE CENTER</t>
  </si>
  <si>
    <t>AFTON</t>
  </si>
  <si>
    <t>THERMOPOLIS REHABILITATION AND WELLNESS</t>
  </si>
  <si>
    <t>THERMOPOLIS</t>
  </si>
  <si>
    <t>Hot Springs</t>
  </si>
  <si>
    <t>WESTON COUNTY HEALTH SERVICES</t>
  </si>
  <si>
    <t>NEWCASTLE</t>
  </si>
  <si>
    <t>Weston</t>
  </si>
  <si>
    <t>WESTVIEW HEALTH CARE CENTER</t>
  </si>
  <si>
    <t>WYOMING RETIREMENT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</si>
</sst>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6FBDC4-92FF-4035-958A-91C38CBC3A96}" name="Table1" displayName="Table1" ref="A1:K11" totalsRowShown="0" headerRowDxfId="19" headerRowBorderDxfId="18" tableBorderDxfId="17">
  <autoFilter ref="A1:K11" xr:uid="{B4422180-040C-48E2-A9D4-EA2DA418B968}"/>
  <sortState xmlns:xlrd2="http://schemas.microsoft.com/office/spreadsheetml/2017/richdata2" ref="A2:K11">
    <sortCondition ref="J1:J11"/>
  </sortState>
  <tableColumns count="11">
    <tableColumn id="1" xr3:uid="{A243DA17-B727-4FF4-8A11-E5679CB9AE11}" name="State"/>
    <tableColumn id="2" xr3:uid="{F15DAF79-25D2-4147-B589-553437EA1A77}" name="Provider Name"/>
    <tableColumn id="3" xr3:uid="{A63C2EDE-D7F8-4927-AFF1-38F1350E63A3}" name="City "/>
    <tableColumn id="4" xr3:uid="{488C525D-C596-4E9A-95F7-7EF3CFF6BFA8}" name="County"/>
    <tableColumn id="5" xr3:uid="{AD4A809E-400C-4065-A808-01D254CB3448}" name="MDS Census" dataDxfId="16"/>
    <tableColumn id="6" xr3:uid="{19E00B3C-BC04-4F2E-AB1B-EDE4E1D0AED4}" name="RN Hours" dataDxfId="15"/>
    <tableColumn id="7" xr3:uid="{B19394B5-5ADA-4677-B46C-C91C4645E643}" name="LPN Hours" dataDxfId="14"/>
    <tableColumn id="8" xr3:uid="{0FB717D0-2C94-4EFF-A2AC-FBD8998819FB}" name="CNA Hours " dataDxfId="13"/>
    <tableColumn id="9" xr3:uid="{319827E0-915E-4567-82E6-E7087B9D727D}" name="Total Care Staffing Hours" dataDxfId="12">
      <calculatedColumnFormula>SUM(F2:H2)</calculatedColumnFormula>
    </tableColumn>
    <tableColumn id="10" xr3:uid="{A27BB181-432D-416B-9B38-168D66B89C50}" name="Avg Total Staffing Hours Per Resident Per Day" dataDxfId="11">
      <calculatedColumnFormula>I2/E2</calculatedColumnFormula>
    </tableColumn>
    <tableColumn id="11" xr3:uid="{727884B3-F525-481D-A307-39F7DA8D30B1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640E95-FBA7-4FCE-BFDC-C8F6539174E9}" name="Table14" displayName="Table14" ref="A1:K11" totalsRowShown="0" headerRowDxfId="9" headerRowBorderDxfId="8" tableBorderDxfId="7">
  <autoFilter ref="A1:K11" xr:uid="{4BFD7CFA-C98E-45E3-85C0-CE971DA1F7AE}"/>
  <sortState xmlns:xlrd2="http://schemas.microsoft.com/office/spreadsheetml/2017/richdata2" ref="A2:K11">
    <sortCondition descending="1" ref="J1:J11"/>
  </sortState>
  <tableColumns count="11">
    <tableColumn id="1" xr3:uid="{F6575326-EFDC-474A-A8B8-B8E7C2338FDE}" name="State"/>
    <tableColumn id="2" xr3:uid="{AB35BD7E-691A-42AD-9F8A-74E4286A13F3}" name="Provider Name"/>
    <tableColumn id="3" xr3:uid="{4F395816-993E-4522-BD67-B17821313ADC}" name="City "/>
    <tableColumn id="4" xr3:uid="{FB052A6C-CDE1-4A4A-A7C7-3F84D057C61F}" name="County"/>
    <tableColumn id="5" xr3:uid="{5F8CDFB2-8015-4B3B-94EE-D659FFE64443}" name="MDS Census" dataDxfId="6"/>
    <tableColumn id="6" xr3:uid="{727B20A8-448F-4603-B684-E4D5B40FBC12}" name="RN Hours" dataDxfId="5"/>
    <tableColumn id="7" xr3:uid="{E4A0CD8C-9AFC-4EAA-87BE-CE34E6BDEDC9}" name="LPN Hours" dataDxfId="4"/>
    <tableColumn id="8" xr3:uid="{7EACBCD1-62F0-4EF0-A137-A2CD378097FD}" name="CNA Hours " dataDxfId="3"/>
    <tableColumn id="9" xr3:uid="{A92CB0F5-96E5-4510-BA7D-C02B0F71307D}" name="Total Care Staffing Hours" dataDxfId="2">
      <calculatedColumnFormula>SUM(F2:H2)</calculatedColumnFormula>
    </tableColumn>
    <tableColumn id="10" xr3:uid="{616891F3-B288-4564-8C46-77722AA6A13D}" name="Avg Total Staffing Hours Per Resident Per Day" dataDxfId="1">
      <calculatedColumnFormula>I2/E2</calculatedColumnFormula>
    </tableColumn>
    <tableColumn id="11" xr3:uid="{E4EF5D47-7A5E-4161-80B4-331F518761DF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32D2-2398-4D43-B45B-529E628577F3}">
  <dimension ref="A1:K11"/>
  <sheetViews>
    <sheetView tabSelected="1" workbookViewId="0"/>
  </sheetViews>
  <sheetFormatPr defaultRowHeight="14.4" x14ac:dyDescent="0.3"/>
  <cols>
    <col min="2" max="2" width="48.8867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26</v>
      </c>
      <c r="C2" t="s">
        <v>27</v>
      </c>
      <c r="D2" t="s">
        <v>28</v>
      </c>
      <c r="E2" s="2">
        <v>53.902173913043477</v>
      </c>
      <c r="F2" s="2">
        <v>25.758152173913043</v>
      </c>
      <c r="G2" s="2">
        <v>14.614130434782609</v>
      </c>
      <c r="H2" s="2">
        <v>70.421195652173907</v>
      </c>
      <c r="I2" s="2">
        <f t="shared" ref="I2:I11" si="0">SUM(F2:H2)</f>
        <v>110.79347826086956</v>
      </c>
      <c r="J2" s="2">
        <f t="shared" ref="J2:J11" si="1">I2/E2</f>
        <v>2.0554547287759628</v>
      </c>
      <c r="K2" s="2">
        <f t="shared" ref="K2:K11" si="2">F2/E2</f>
        <v>0.4778685218794112</v>
      </c>
    </row>
    <row r="3" spans="1:11" x14ac:dyDescent="0.3">
      <c r="A3" t="s">
        <v>11</v>
      </c>
      <c r="B3" t="s">
        <v>32</v>
      </c>
      <c r="C3" t="s">
        <v>19</v>
      </c>
      <c r="D3" t="s">
        <v>20</v>
      </c>
      <c r="E3" s="2">
        <v>117.82608695652173</v>
      </c>
      <c r="F3" s="2">
        <v>29.902173913043477</v>
      </c>
      <c r="G3" s="2">
        <v>81.198369565217391</v>
      </c>
      <c r="H3" s="2">
        <v>207.42391304347825</v>
      </c>
      <c r="I3" s="2">
        <f t="shared" si="0"/>
        <v>318.52445652173913</v>
      </c>
      <c r="J3" s="2">
        <f t="shared" si="1"/>
        <v>2.7033440959409596</v>
      </c>
      <c r="K3" s="2">
        <f t="shared" si="2"/>
        <v>0.25378228782287821</v>
      </c>
    </row>
    <row r="4" spans="1:11" x14ac:dyDescent="0.3">
      <c r="A4" t="s">
        <v>11</v>
      </c>
      <c r="B4" t="s">
        <v>41</v>
      </c>
      <c r="C4" t="s">
        <v>42</v>
      </c>
      <c r="D4" t="s">
        <v>43</v>
      </c>
      <c r="E4" s="2">
        <v>44.793478260869563</v>
      </c>
      <c r="F4" s="2">
        <v>27.369565217391305</v>
      </c>
      <c r="G4" s="2">
        <v>10.649456521739131</v>
      </c>
      <c r="H4" s="2">
        <v>85.945652173913047</v>
      </c>
      <c r="I4" s="2">
        <f t="shared" si="0"/>
        <v>123.96467391304348</v>
      </c>
      <c r="J4" s="2">
        <f t="shared" si="1"/>
        <v>2.7674714875030335</v>
      </c>
      <c r="K4" s="2">
        <f t="shared" si="2"/>
        <v>0.61101674350885715</v>
      </c>
    </row>
    <row r="5" spans="1:11" x14ac:dyDescent="0.3">
      <c r="A5" t="s">
        <v>11</v>
      </c>
      <c r="B5" t="s">
        <v>18</v>
      </c>
      <c r="C5" t="s">
        <v>19</v>
      </c>
      <c r="D5" t="s">
        <v>20</v>
      </c>
      <c r="E5" s="2">
        <v>85.847826086956516</v>
      </c>
      <c r="F5" s="2">
        <v>36.986413043478258</v>
      </c>
      <c r="G5" s="2">
        <v>28.094782608695649</v>
      </c>
      <c r="H5" s="2">
        <v>184.77804347826088</v>
      </c>
      <c r="I5" s="2">
        <f t="shared" si="0"/>
        <v>249.85923913043479</v>
      </c>
      <c r="J5" s="2">
        <f t="shared" si="1"/>
        <v>2.9104899974677134</v>
      </c>
      <c r="K5" s="2">
        <f t="shared" si="2"/>
        <v>0.4308369207394277</v>
      </c>
    </row>
    <row r="6" spans="1:11" x14ac:dyDescent="0.3">
      <c r="A6" t="s">
        <v>11</v>
      </c>
      <c r="B6" t="s">
        <v>54</v>
      </c>
      <c r="C6" t="s">
        <v>55</v>
      </c>
      <c r="D6" t="s">
        <v>56</v>
      </c>
      <c r="E6" s="2">
        <v>43.097826086956523</v>
      </c>
      <c r="F6" s="2">
        <v>13.551630434782609</v>
      </c>
      <c r="G6" s="2">
        <v>30.073369565217391</v>
      </c>
      <c r="H6" s="2">
        <v>84.116847826086953</v>
      </c>
      <c r="I6" s="2">
        <f t="shared" si="0"/>
        <v>127.74184782608695</v>
      </c>
      <c r="J6" s="2">
        <f t="shared" si="1"/>
        <v>2.9639974779319038</v>
      </c>
      <c r="K6" s="2">
        <f t="shared" si="2"/>
        <v>0.31443883984867593</v>
      </c>
    </row>
    <row r="7" spans="1:11" x14ac:dyDescent="0.3">
      <c r="A7" t="s">
        <v>11</v>
      </c>
      <c r="B7" t="s">
        <v>46</v>
      </c>
      <c r="C7" t="s">
        <v>16</v>
      </c>
      <c r="D7" t="s">
        <v>17</v>
      </c>
      <c r="E7" s="2">
        <v>153.22826086956522</v>
      </c>
      <c r="F7" s="2">
        <v>74.760869565217391</v>
      </c>
      <c r="G7" s="2">
        <v>57.665760869565219</v>
      </c>
      <c r="H7" s="2">
        <v>322.7146739130435</v>
      </c>
      <c r="I7" s="2">
        <f t="shared" si="0"/>
        <v>455.14130434782612</v>
      </c>
      <c r="J7" s="2">
        <f t="shared" si="1"/>
        <v>2.9703483010569625</v>
      </c>
      <c r="K7" s="2">
        <f t="shared" si="2"/>
        <v>0.48790522806270836</v>
      </c>
    </row>
    <row r="8" spans="1:11" x14ac:dyDescent="0.3">
      <c r="A8" t="s">
        <v>11</v>
      </c>
      <c r="B8" t="s">
        <v>60</v>
      </c>
      <c r="C8" t="s">
        <v>47</v>
      </c>
      <c r="D8" t="s">
        <v>48</v>
      </c>
      <c r="E8" s="2">
        <v>63.630434782608695</v>
      </c>
      <c r="F8" s="2">
        <v>53.753369565217383</v>
      </c>
      <c r="G8" s="2">
        <v>15.04336956521739</v>
      </c>
      <c r="H8" s="2">
        <v>122.670652173913</v>
      </c>
      <c r="I8" s="2">
        <f t="shared" si="0"/>
        <v>191.46739130434776</v>
      </c>
      <c r="J8" s="2">
        <f t="shared" si="1"/>
        <v>3.0090536385377509</v>
      </c>
      <c r="K8" s="2">
        <f t="shared" si="2"/>
        <v>0.84477451315339924</v>
      </c>
    </row>
    <row r="9" spans="1:11" x14ac:dyDescent="0.3">
      <c r="A9" t="s">
        <v>11</v>
      </c>
      <c r="B9" t="s">
        <v>44</v>
      </c>
      <c r="C9" t="s">
        <v>45</v>
      </c>
      <c r="D9" t="s">
        <v>43</v>
      </c>
      <c r="E9" s="2">
        <v>25.043478260869566</v>
      </c>
      <c r="F9" s="2">
        <v>13.370760869565213</v>
      </c>
      <c r="G9" s="2">
        <v>11.112934782608697</v>
      </c>
      <c r="H9" s="2">
        <v>51.119239130434792</v>
      </c>
      <c r="I9" s="2">
        <f t="shared" si="0"/>
        <v>75.602934782608699</v>
      </c>
      <c r="J9" s="2">
        <f t="shared" si="1"/>
        <v>3.0188671875000002</v>
      </c>
      <c r="K9" s="2">
        <f t="shared" si="2"/>
        <v>0.53390190972222207</v>
      </c>
    </row>
    <row r="10" spans="1:11" x14ac:dyDescent="0.3">
      <c r="A10" t="s">
        <v>11</v>
      </c>
      <c r="B10" t="s">
        <v>29</v>
      </c>
      <c r="C10" t="s">
        <v>30</v>
      </c>
      <c r="D10" t="s">
        <v>31</v>
      </c>
      <c r="E10" s="2">
        <v>94.543478260869563</v>
      </c>
      <c r="F10" s="2">
        <v>70.518695652173903</v>
      </c>
      <c r="G10" s="2">
        <v>24.975869565217387</v>
      </c>
      <c r="H10" s="2">
        <v>191.19434782608695</v>
      </c>
      <c r="I10" s="2">
        <f t="shared" si="0"/>
        <v>286.68891304347824</v>
      </c>
      <c r="J10" s="2">
        <f t="shared" si="1"/>
        <v>3.0323499655093125</v>
      </c>
      <c r="K10" s="2">
        <f t="shared" si="2"/>
        <v>0.7458864106691192</v>
      </c>
    </row>
    <row r="11" spans="1:11" x14ac:dyDescent="0.3">
      <c r="A11" t="s">
        <v>11</v>
      </c>
      <c r="B11" t="s">
        <v>61</v>
      </c>
      <c r="C11" t="s">
        <v>13</v>
      </c>
      <c r="D11" t="s">
        <v>14</v>
      </c>
      <c r="E11" s="2">
        <v>70.5</v>
      </c>
      <c r="F11" s="2">
        <v>41.424565217391297</v>
      </c>
      <c r="G11" s="2">
        <v>28.903695652173916</v>
      </c>
      <c r="H11" s="2">
        <v>146.40163043478262</v>
      </c>
      <c r="I11" s="2">
        <f t="shared" si="0"/>
        <v>216.72989130434783</v>
      </c>
      <c r="J11" s="2">
        <f t="shared" si="1"/>
        <v>3.0741828553808204</v>
      </c>
      <c r="K11" s="2">
        <f t="shared" si="2"/>
        <v>0.58758248535306801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AF25-8392-4FDA-AADA-7BEBD0F0ED9E}">
  <dimension ref="A1:K11"/>
  <sheetViews>
    <sheetView workbookViewId="0">
      <selection activeCell="I2" sqref="I2:I11"/>
    </sheetView>
  </sheetViews>
  <sheetFormatPr defaultRowHeight="14.4" x14ac:dyDescent="0.3"/>
  <cols>
    <col min="2" max="2" width="48.5546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21</v>
      </c>
      <c r="C2" t="s">
        <v>19</v>
      </c>
      <c r="D2" t="s">
        <v>20</v>
      </c>
      <c r="E2" s="2">
        <v>4.9130434782608692</v>
      </c>
      <c r="F2" s="2">
        <v>31.464673913043477</v>
      </c>
      <c r="G2" s="2">
        <v>0</v>
      </c>
      <c r="H2" s="2">
        <v>17.089673913043477</v>
      </c>
      <c r="I2" s="2">
        <f t="shared" ref="I2:I11" si="0">SUM(F2:H2)</f>
        <v>48.554347826086953</v>
      </c>
      <c r="J2" s="2">
        <f t="shared" ref="J2:J11" si="1">I2/E2</f>
        <v>9.8827433628318584</v>
      </c>
      <c r="K2" s="2">
        <f t="shared" ref="K2:K11" si="2">F2/E2</f>
        <v>6.4043141592920358</v>
      </c>
    </row>
    <row r="3" spans="1:11" x14ac:dyDescent="0.3">
      <c r="A3" t="s">
        <v>11</v>
      </c>
      <c r="B3" t="s">
        <v>33</v>
      </c>
      <c r="C3" t="s">
        <v>34</v>
      </c>
      <c r="D3" t="s">
        <v>35</v>
      </c>
      <c r="E3" s="2">
        <v>3.6413043478260869</v>
      </c>
      <c r="F3" s="2">
        <v>22.94869565217391</v>
      </c>
      <c r="G3" s="2">
        <v>0</v>
      </c>
      <c r="H3" s="2">
        <v>12.43804347826087</v>
      </c>
      <c r="I3" s="2">
        <f t="shared" si="0"/>
        <v>35.386739130434776</v>
      </c>
      <c r="J3" s="2">
        <f t="shared" si="1"/>
        <v>9.7181492537313421</v>
      </c>
      <c r="K3" s="2">
        <f t="shared" si="2"/>
        <v>6.3023283582089542</v>
      </c>
    </row>
    <row r="4" spans="1:11" x14ac:dyDescent="0.3">
      <c r="A4" t="s">
        <v>11</v>
      </c>
      <c r="B4" t="s">
        <v>36</v>
      </c>
      <c r="C4" t="s">
        <v>37</v>
      </c>
      <c r="D4" t="s">
        <v>38</v>
      </c>
      <c r="E4" s="2">
        <v>32.108695652173914</v>
      </c>
      <c r="F4" s="2">
        <v>52.977934782608699</v>
      </c>
      <c r="G4" s="2">
        <v>0</v>
      </c>
      <c r="H4" s="2">
        <v>116.38076086956521</v>
      </c>
      <c r="I4" s="2">
        <f t="shared" si="0"/>
        <v>169.35869565217391</v>
      </c>
      <c r="J4" s="2">
        <f t="shared" si="1"/>
        <v>5.2745429925524707</v>
      </c>
      <c r="K4" s="2">
        <f t="shared" si="2"/>
        <v>1.6499559918754232</v>
      </c>
    </row>
    <row r="5" spans="1:11" x14ac:dyDescent="0.3">
      <c r="A5" t="s">
        <v>11</v>
      </c>
      <c r="B5" t="s">
        <v>49</v>
      </c>
      <c r="C5" t="s">
        <v>50</v>
      </c>
      <c r="D5" t="s">
        <v>51</v>
      </c>
      <c r="E5" s="2">
        <v>20.206521739130434</v>
      </c>
      <c r="F5" s="2">
        <v>11.480978260869565</v>
      </c>
      <c r="G5" s="2">
        <v>13.660869565217391</v>
      </c>
      <c r="H5" s="2">
        <v>80.189456521739118</v>
      </c>
      <c r="I5" s="2">
        <f t="shared" si="0"/>
        <v>105.33130434782608</v>
      </c>
      <c r="J5" s="2">
        <f t="shared" si="1"/>
        <v>5.212738031199569</v>
      </c>
      <c r="K5" s="2">
        <f t="shared" si="2"/>
        <v>0.56818181818181823</v>
      </c>
    </row>
    <row r="6" spans="1:11" x14ac:dyDescent="0.3">
      <c r="A6" t="s">
        <v>11</v>
      </c>
      <c r="B6" t="s">
        <v>52</v>
      </c>
      <c r="C6" t="s">
        <v>53</v>
      </c>
      <c r="D6" t="s">
        <v>51</v>
      </c>
      <c r="E6" s="2">
        <v>22.217391304347824</v>
      </c>
      <c r="F6" s="2">
        <v>25.059782608695649</v>
      </c>
      <c r="G6" s="2">
        <v>2.2423913043478261</v>
      </c>
      <c r="H6" s="2">
        <v>71.271739130434796</v>
      </c>
      <c r="I6" s="2">
        <f t="shared" si="0"/>
        <v>98.573913043478271</v>
      </c>
      <c r="J6" s="2">
        <f t="shared" si="1"/>
        <v>4.4367906066536209</v>
      </c>
      <c r="K6" s="2">
        <f t="shared" si="2"/>
        <v>1.1279354207436398</v>
      </c>
    </row>
    <row r="7" spans="1:11" x14ac:dyDescent="0.3">
      <c r="A7" t="s">
        <v>11</v>
      </c>
      <c r="B7" t="s">
        <v>23</v>
      </c>
      <c r="C7" t="s">
        <v>24</v>
      </c>
      <c r="D7" t="s">
        <v>25</v>
      </c>
      <c r="E7" s="2">
        <v>27.858695652173914</v>
      </c>
      <c r="F7" s="2">
        <v>19.985326086956515</v>
      </c>
      <c r="G7" s="2">
        <v>14.257173913043474</v>
      </c>
      <c r="H7" s="2">
        <v>79.162934782608673</v>
      </c>
      <c r="I7" s="2">
        <f t="shared" si="0"/>
        <v>113.40543478260867</v>
      </c>
      <c r="J7" s="2">
        <f t="shared" si="1"/>
        <v>4.0707374170893473</v>
      </c>
      <c r="K7" s="2">
        <f t="shared" si="2"/>
        <v>0.7173819742489268</v>
      </c>
    </row>
    <row r="8" spans="1:11" x14ac:dyDescent="0.3">
      <c r="A8" t="s">
        <v>11</v>
      </c>
      <c r="B8" t="s">
        <v>39</v>
      </c>
      <c r="C8" t="s">
        <v>40</v>
      </c>
      <c r="D8" t="s">
        <v>22</v>
      </c>
      <c r="E8" s="2">
        <v>84.630434782608702</v>
      </c>
      <c r="F8" s="2">
        <v>96.271739130434781</v>
      </c>
      <c r="G8" s="2">
        <v>17.385869565217391</v>
      </c>
      <c r="H8" s="2">
        <v>225.64402173913044</v>
      </c>
      <c r="I8" s="2">
        <f t="shared" si="0"/>
        <v>339.30163043478262</v>
      </c>
      <c r="J8" s="2">
        <f t="shared" si="1"/>
        <v>4.0092152581556642</v>
      </c>
      <c r="K8" s="2">
        <f t="shared" si="2"/>
        <v>1.1375545851528384</v>
      </c>
    </row>
    <row r="9" spans="1:11" x14ac:dyDescent="0.3">
      <c r="A9" t="s">
        <v>11</v>
      </c>
      <c r="B9" t="s">
        <v>57</v>
      </c>
      <c r="C9" t="s">
        <v>58</v>
      </c>
      <c r="D9" t="s">
        <v>59</v>
      </c>
      <c r="E9" s="2">
        <v>54.445652173913047</v>
      </c>
      <c r="F9" s="2">
        <v>32.406630434782628</v>
      </c>
      <c r="G9" s="2">
        <v>25.98391304347826</v>
      </c>
      <c r="H9" s="2">
        <v>157.6848913043479</v>
      </c>
      <c r="I9" s="2">
        <f t="shared" si="0"/>
        <v>216.0754347826088</v>
      </c>
      <c r="J9" s="2">
        <f t="shared" si="1"/>
        <v>3.9686444400079872</v>
      </c>
      <c r="K9" s="2">
        <f t="shared" si="2"/>
        <v>0.59521062088241194</v>
      </c>
    </row>
    <row r="10" spans="1:11" x14ac:dyDescent="0.3">
      <c r="A10" t="s">
        <v>11</v>
      </c>
      <c r="B10" t="s">
        <v>12</v>
      </c>
      <c r="C10" t="s">
        <v>13</v>
      </c>
      <c r="D10" t="s">
        <v>14</v>
      </c>
      <c r="E10" s="2">
        <v>26.989130434782609</v>
      </c>
      <c r="F10" s="2">
        <v>10.956521739130435</v>
      </c>
      <c r="G10" s="2">
        <v>18.206521739130434</v>
      </c>
      <c r="H10" s="2">
        <v>77.293478260869563</v>
      </c>
      <c r="I10" s="2">
        <f t="shared" si="0"/>
        <v>106.45652173913044</v>
      </c>
      <c r="J10" s="2">
        <f t="shared" si="1"/>
        <v>3.9444220700765205</v>
      </c>
      <c r="K10" s="2">
        <f t="shared" si="2"/>
        <v>0.40596053161498191</v>
      </c>
    </row>
    <row r="11" spans="1:11" x14ac:dyDescent="0.3">
      <c r="A11" t="s">
        <v>11</v>
      </c>
      <c r="B11" t="s">
        <v>15</v>
      </c>
      <c r="C11" t="s">
        <v>16</v>
      </c>
      <c r="D11" t="s">
        <v>17</v>
      </c>
      <c r="E11" s="2">
        <v>71.956521739130437</v>
      </c>
      <c r="F11" s="2">
        <v>66.121956521739122</v>
      </c>
      <c r="G11" s="2">
        <v>24.119021739130432</v>
      </c>
      <c r="H11" s="2">
        <v>178.97369565217394</v>
      </c>
      <c r="I11" s="2">
        <f t="shared" si="0"/>
        <v>269.2146739130435</v>
      </c>
      <c r="J11" s="2">
        <f t="shared" si="1"/>
        <v>3.7413519637462236</v>
      </c>
      <c r="K11" s="2">
        <f t="shared" si="2"/>
        <v>0.91891540785498471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2020-02-19T19:26:01Z</dcterms:modified>
</cp:coreProperties>
</file>