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6236475E-930E-45A0-8342-24378647D77A}"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Staff'!$A$1:$N$201</definedName>
    <definedName name="_xlnm._FilterDatabase" localSheetId="0" hidden="1">'Direct Care Staff'!$A$1:$K$201</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L198" i="1" l="1"/>
  <c r="M198" i="1" s="1"/>
  <c r="P198" i="1"/>
  <c r="Q198" i="1"/>
  <c r="L199" i="1"/>
  <c r="M199" i="1" s="1"/>
  <c r="P199" i="1"/>
  <c r="Q199" i="1" s="1"/>
  <c r="L200" i="1"/>
  <c r="M200" i="1" s="1"/>
  <c r="P200" i="1"/>
  <c r="Q200" i="1"/>
  <c r="L201" i="1"/>
  <c r="M201" i="1" s="1"/>
  <c r="P201" i="1"/>
  <c r="Q201" i="1"/>
  <c r="P197" i="1" l="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M111" i="1"/>
  <c r="L111" i="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M95" i="1"/>
  <c r="L95" i="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M79" i="1"/>
  <c r="L79" i="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M63" i="1"/>
  <c r="L63" i="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M47" i="1"/>
  <c r="L47" i="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M31" i="1"/>
  <c r="L31" i="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M15" i="1"/>
  <c r="L15" i="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201" i="2" l="1"/>
  <c r="K201" i="2"/>
  <c r="H201" i="2"/>
  <c r="N200" i="2"/>
  <c r="K200" i="2"/>
  <c r="H200" i="2"/>
  <c r="N199" i="2"/>
  <c r="K199" i="2"/>
  <c r="H199" i="2"/>
  <c r="N198" i="2"/>
  <c r="K198" i="2"/>
  <c r="H198" i="2"/>
  <c r="N197" i="2"/>
  <c r="K197" i="2"/>
  <c r="H197" i="2"/>
  <c r="N196" i="2"/>
  <c r="K196" i="2"/>
  <c r="H196" i="2"/>
  <c r="N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201" i="3"/>
  <c r="I201" i="3"/>
  <c r="J201" i="3" s="1"/>
  <c r="K200" i="3"/>
  <c r="I200" i="3"/>
  <c r="J200" i="3" s="1"/>
  <c r="K199" i="3"/>
  <c r="J199" i="3"/>
  <c r="I199" i="3"/>
  <c r="K198" i="3"/>
  <c r="I198" i="3"/>
  <c r="J198" i="3" s="1"/>
  <c r="K197" i="3"/>
  <c r="I197" i="3"/>
  <c r="J197" i="3" s="1"/>
  <c r="K196" i="3"/>
  <c r="I196" i="3"/>
  <c r="J196" i="3" s="1"/>
  <c r="K195" i="3"/>
  <c r="I195" i="3"/>
  <c r="J195" i="3" s="1"/>
  <c r="K194" i="3"/>
  <c r="I194" i="3"/>
  <c r="J194" i="3" s="1"/>
  <c r="K193" i="3"/>
  <c r="I193" i="3"/>
  <c r="J193" i="3" s="1"/>
  <c r="K192" i="3"/>
  <c r="I192" i="3"/>
  <c r="J192" i="3" s="1"/>
  <c r="K191" i="3"/>
  <c r="J191" i="3"/>
  <c r="I191" i="3"/>
  <c r="K190" i="3"/>
  <c r="I190" i="3"/>
  <c r="J190" i="3" s="1"/>
  <c r="K189" i="3"/>
  <c r="I189" i="3"/>
  <c r="J189" i="3" s="1"/>
  <c r="K188" i="3"/>
  <c r="I188" i="3"/>
  <c r="J188" i="3" s="1"/>
  <c r="K187" i="3"/>
  <c r="J187" i="3"/>
  <c r="I187" i="3"/>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J175" i="3"/>
  <c r="I175" i="3"/>
  <c r="K174" i="3"/>
  <c r="I174" i="3"/>
  <c r="J174" i="3" s="1"/>
  <c r="K173" i="3"/>
  <c r="I173" i="3"/>
  <c r="J173" i="3" s="1"/>
  <c r="K172" i="3"/>
  <c r="I172" i="3"/>
  <c r="J172" i="3" s="1"/>
  <c r="K171" i="3"/>
  <c r="J171" i="3"/>
  <c r="I171" i="3"/>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J159" i="3"/>
  <c r="I159" i="3"/>
  <c r="K158" i="3"/>
  <c r="I158" i="3"/>
  <c r="J158" i="3" s="1"/>
  <c r="K157" i="3"/>
  <c r="I157" i="3"/>
  <c r="J157" i="3" s="1"/>
  <c r="K156" i="3"/>
  <c r="I156" i="3"/>
  <c r="J156" i="3" s="1"/>
  <c r="K155" i="3"/>
  <c r="J155" i="3"/>
  <c r="I155" i="3"/>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J143" i="3"/>
  <c r="I143" i="3"/>
  <c r="K142" i="3"/>
  <c r="I142" i="3"/>
  <c r="J142" i="3" s="1"/>
  <c r="K141" i="3"/>
  <c r="I141" i="3"/>
  <c r="J141" i="3" s="1"/>
  <c r="K140" i="3"/>
  <c r="I140" i="3"/>
  <c r="J140" i="3" s="1"/>
  <c r="K139" i="3"/>
  <c r="J139" i="3"/>
  <c r="I139" i="3"/>
  <c r="K138" i="3"/>
  <c r="I138" i="3"/>
  <c r="J138" i="3" s="1"/>
  <c r="K137" i="3"/>
  <c r="I137" i="3"/>
  <c r="J137" i="3" s="1"/>
  <c r="K136" i="3"/>
  <c r="I136" i="3"/>
  <c r="J136" i="3" s="1"/>
  <c r="K135" i="3"/>
  <c r="J135" i="3"/>
  <c r="I135" i="3"/>
  <c r="K134" i="3"/>
  <c r="I134" i="3"/>
  <c r="J134" i="3" s="1"/>
  <c r="K133" i="3"/>
  <c r="I133" i="3"/>
  <c r="J133" i="3" s="1"/>
  <c r="K132" i="3"/>
  <c r="I132" i="3"/>
  <c r="J132" i="3" s="1"/>
  <c r="K131" i="3"/>
  <c r="I131" i="3"/>
  <c r="J131" i="3" s="1"/>
  <c r="K130" i="3"/>
  <c r="I130" i="3"/>
  <c r="J130" i="3" s="1"/>
  <c r="K129" i="3"/>
  <c r="I129" i="3"/>
  <c r="J129" i="3" s="1"/>
  <c r="K128" i="3"/>
  <c r="I128" i="3"/>
  <c r="J128" i="3" s="1"/>
  <c r="K127" i="3"/>
  <c r="J127" i="3"/>
  <c r="I127" i="3"/>
  <c r="K126" i="3"/>
  <c r="I126" i="3"/>
  <c r="J126" i="3" s="1"/>
  <c r="K125" i="3"/>
  <c r="I125" i="3"/>
  <c r="J125" i="3" s="1"/>
  <c r="K124" i="3"/>
  <c r="I124" i="3"/>
  <c r="J124" i="3" s="1"/>
  <c r="K123" i="3"/>
  <c r="J123" i="3"/>
  <c r="I123" i="3"/>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J111" i="3"/>
  <c r="I111" i="3"/>
  <c r="K110" i="3"/>
  <c r="I110" i="3"/>
  <c r="J110" i="3" s="1"/>
  <c r="K109" i="3"/>
  <c r="I109" i="3"/>
  <c r="J109" i="3" s="1"/>
  <c r="K108" i="3"/>
  <c r="I108" i="3"/>
  <c r="J108" i="3" s="1"/>
  <c r="K107" i="3"/>
  <c r="J107" i="3"/>
  <c r="I107" i="3"/>
  <c r="K106" i="3"/>
  <c r="I106" i="3"/>
  <c r="J106" i="3" s="1"/>
  <c r="K105" i="3"/>
  <c r="I105" i="3"/>
  <c r="J105" i="3" s="1"/>
  <c r="K104" i="3"/>
  <c r="I104" i="3"/>
  <c r="J104" i="3" s="1"/>
  <c r="K103" i="3"/>
  <c r="J103" i="3"/>
  <c r="I103" i="3"/>
  <c r="K102" i="3"/>
  <c r="I102" i="3"/>
  <c r="J102" i="3" s="1"/>
  <c r="K101" i="3"/>
  <c r="I101" i="3"/>
  <c r="J101" i="3" s="1"/>
  <c r="K100" i="3"/>
  <c r="I100" i="3"/>
  <c r="J100" i="3" s="1"/>
  <c r="K99" i="3"/>
  <c r="I99" i="3"/>
  <c r="J99" i="3" s="1"/>
  <c r="K98" i="3"/>
  <c r="I98" i="3"/>
  <c r="J98" i="3" s="1"/>
  <c r="K97" i="3"/>
  <c r="I97" i="3"/>
  <c r="J97" i="3" s="1"/>
  <c r="K96" i="3"/>
  <c r="I96" i="3"/>
  <c r="J96" i="3" s="1"/>
  <c r="K95" i="3"/>
  <c r="J95" i="3"/>
  <c r="I95" i="3"/>
  <c r="K94" i="3"/>
  <c r="I94" i="3"/>
  <c r="J94" i="3" s="1"/>
  <c r="K93" i="3"/>
  <c r="I93" i="3"/>
  <c r="J93" i="3" s="1"/>
  <c r="K92" i="3"/>
  <c r="I92" i="3"/>
  <c r="J92" i="3" s="1"/>
  <c r="K91" i="3"/>
  <c r="J91" i="3"/>
  <c r="I91" i="3"/>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J79" i="3"/>
  <c r="I79" i="3"/>
  <c r="K78" i="3"/>
  <c r="I78" i="3"/>
  <c r="J78" i="3" s="1"/>
  <c r="K77" i="3"/>
  <c r="I77" i="3"/>
  <c r="J77" i="3" s="1"/>
  <c r="K76" i="3"/>
  <c r="I76" i="3"/>
  <c r="J76" i="3" s="1"/>
  <c r="K75" i="3"/>
  <c r="J75" i="3"/>
  <c r="I75" i="3"/>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J63" i="3"/>
  <c r="I63" i="3"/>
  <c r="K62" i="3"/>
  <c r="I62" i="3"/>
  <c r="J62" i="3" s="1"/>
  <c r="K61" i="3"/>
  <c r="I61" i="3"/>
  <c r="J61" i="3" s="1"/>
  <c r="K60" i="3"/>
  <c r="I60" i="3"/>
  <c r="J60" i="3" s="1"/>
  <c r="K59" i="3"/>
  <c r="J59" i="3"/>
  <c r="I59" i="3"/>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J47" i="3"/>
  <c r="I47" i="3"/>
  <c r="K46" i="3"/>
  <c r="I46" i="3"/>
  <c r="J46" i="3" s="1"/>
  <c r="K45" i="3"/>
  <c r="I45" i="3"/>
  <c r="J45" i="3" s="1"/>
  <c r="K44" i="3"/>
  <c r="I44" i="3"/>
  <c r="J44" i="3" s="1"/>
  <c r="K43" i="3"/>
  <c r="J43" i="3"/>
  <c r="I43" i="3"/>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J31" i="3"/>
  <c r="I31" i="3"/>
  <c r="K30" i="3"/>
  <c r="I30" i="3"/>
  <c r="J30" i="3" s="1"/>
  <c r="K29" i="3"/>
  <c r="I29" i="3"/>
  <c r="J29" i="3" s="1"/>
  <c r="K28" i="3"/>
  <c r="I28" i="3"/>
  <c r="J28" i="3" s="1"/>
  <c r="K27" i="3"/>
  <c r="J27" i="3"/>
  <c r="I27" i="3"/>
  <c r="K26" i="3"/>
  <c r="I26" i="3"/>
  <c r="J26" i="3" s="1"/>
  <c r="K25" i="3"/>
  <c r="I25" i="3"/>
  <c r="J25" i="3" s="1"/>
  <c r="K24" i="3"/>
  <c r="J24" i="3"/>
  <c r="I24" i="3"/>
  <c r="K23" i="3"/>
  <c r="I23" i="3"/>
  <c r="J23" i="3" s="1"/>
  <c r="K22" i="3"/>
  <c r="I22" i="3"/>
  <c r="J22" i="3" s="1"/>
  <c r="K21" i="3"/>
  <c r="I21" i="3"/>
  <c r="J21" i="3" s="1"/>
  <c r="K20" i="3"/>
  <c r="I20" i="3"/>
  <c r="J20" i="3" s="1"/>
  <c r="K19" i="3"/>
  <c r="J19" i="3"/>
  <c r="I19" i="3"/>
  <c r="K18" i="3"/>
  <c r="I18" i="3"/>
  <c r="J18" i="3" s="1"/>
  <c r="K17" i="3"/>
  <c r="I17" i="3"/>
  <c r="J17" i="3" s="1"/>
  <c r="K16" i="3"/>
  <c r="I16" i="3"/>
  <c r="J16" i="3" s="1"/>
  <c r="K15" i="3"/>
  <c r="J15" i="3"/>
  <c r="I15" i="3"/>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J3" i="3"/>
  <c r="I3" i="3"/>
  <c r="K2" i="3"/>
  <c r="I2" i="3"/>
  <c r="J2" i="3" s="1"/>
</calcChain>
</file>

<file path=xl/sharedStrings.xml><?xml version="1.0" encoding="utf-8"?>
<sst xmlns="http://schemas.openxmlformats.org/spreadsheetml/2006/main" count="2456" uniqueCount="362">
  <si>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</si>
  <si>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</si>
  <si>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</si>
  <si>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</si>
  <si>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</si>
  <si>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</si>
  <si>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</si>
  <si>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</si>
  <si>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</si>
  <si>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</si>
  <si>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</si>
  <si>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</si>
  <si>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</si>
  <si>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</si>
  <si>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</si>
  <si>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</si>
  <si>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</si>
  <si>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</si>
  <si>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</si>
  <si>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</si>
  <si>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</si>
  <si>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</si>
  <si>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</si>
  <si>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</si>
  <si>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</si>
  <si>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</si>
  <si>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</si>
  <si>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</si>
  <si>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</si>
  <si>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</si>
  <si>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</si>
  <si>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</si>
  <si>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WA</t>
  </si>
  <si>
    <t>ADVANCED POST ACUTE</t>
  </si>
  <si>
    <t>AUBURN</t>
  </si>
  <si>
    <t>King</t>
  </si>
  <si>
    <t>ALASKA GARDENS HEALTH AND REHABILITATION</t>
  </si>
  <si>
    <t>TACOMA</t>
  </si>
  <si>
    <t>Pierce</t>
  </si>
  <si>
    <t>ALDERCREST HEALTH &amp; REHAB CENTER</t>
  </si>
  <si>
    <t>EDMONDS</t>
  </si>
  <si>
    <t>Snohomish</t>
  </si>
  <si>
    <t>ALDERWOOD MANOR</t>
  </si>
  <si>
    <t>SPOKANE</t>
  </si>
  <si>
    <t>Spokane</t>
  </si>
  <si>
    <t>ALDERWOOD PARK HEALTH AND REHABILITATION</t>
  </si>
  <si>
    <t>BELLINGHAM</t>
  </si>
  <si>
    <t>Whatcom</t>
  </si>
  <si>
    <t>AMERICANA HEALTH &amp; REHAB CTR</t>
  </si>
  <si>
    <t>LONGVIEW</t>
  </si>
  <si>
    <t>Cowlitz</t>
  </si>
  <si>
    <t>ARLINGTON HEALTH AND REHABILITATION</t>
  </si>
  <si>
    <t>ARLINGTON</t>
  </si>
  <si>
    <t>AVALON CARE CENTER -  FEDERAL WAY</t>
  </si>
  <si>
    <t>FEDERAL WAY</t>
  </si>
  <si>
    <t>AVALON CARE CENTER - OTHELLO LLC</t>
  </si>
  <si>
    <t>OTHELLO</t>
  </si>
  <si>
    <t>Adams</t>
  </si>
  <si>
    <t>AVALON CARE CENTER - PULLMAN</t>
  </si>
  <si>
    <t>PULLMAN</t>
  </si>
  <si>
    <t>Whitman</t>
  </si>
  <si>
    <t>AVALON CARE CENTER AT NORTHPOINTE</t>
  </si>
  <si>
    <t>AVALON HEALTH &amp; REHABILITATION CENTER - PASCO</t>
  </si>
  <si>
    <t>PASCO</t>
  </si>
  <si>
    <t>Franklin</t>
  </si>
  <si>
    <t>AVAMERE AT PACIFIC RIDGE</t>
  </si>
  <si>
    <t>AVAMERE BELLINGHAM HEALTH CARE &amp; REHAB SERVICES</t>
  </si>
  <si>
    <t>AVAMERE HERITAGE REHABILITATION OF TACOMA</t>
  </si>
  <si>
    <t>AVAMERE OLYMPIC REHABILITATION OF SEQUIM</t>
  </si>
  <si>
    <t>SEQUIM</t>
  </si>
  <si>
    <t>Clallam</t>
  </si>
  <si>
    <t>AVAMERE REHABILITATION OF CASCADE PARK</t>
  </si>
  <si>
    <t>VANCOUVER</t>
  </si>
  <si>
    <t>Clark</t>
  </si>
  <si>
    <t>AVAMERE TRANSITIONAL CARE OF PUGET SOUND</t>
  </si>
  <si>
    <t>BAILEY-BOUSHAY HOUSE</t>
  </si>
  <si>
    <t>SEATTLE</t>
  </si>
  <si>
    <t>BAINBRIDGE ISLAND HEALTH &amp; REHAB CENTER</t>
  </si>
  <si>
    <t>BAINBRIDGE ISLAND</t>
  </si>
  <si>
    <t>Kitsap</t>
  </si>
  <si>
    <t>BALLARD  CENTER</t>
  </si>
  <si>
    <t>BAYVIEW MANOR</t>
  </si>
  <si>
    <t>BEACON HILL REHABILITATION</t>
  </si>
  <si>
    <t>BENSON HEIGHTS REHABILITATION CENTER</t>
  </si>
  <si>
    <t>KENT</t>
  </si>
  <si>
    <t>BETHANY AT PACIFIC</t>
  </si>
  <si>
    <t>EVERETT</t>
  </si>
  <si>
    <t>BETHANY AT SILVER LAKE</t>
  </si>
  <si>
    <t>BOTHELL HEALTH CARE</t>
  </si>
  <si>
    <t>BOTHELL</t>
  </si>
  <si>
    <t>BREMERTON CONVALESCENT &amp; REHABILITATION CENTER</t>
  </si>
  <si>
    <t>BREMERTON</t>
  </si>
  <si>
    <t>BRIARWOOD AT TIMBER RIDGE</t>
  </si>
  <si>
    <t>ISSAQUAH</t>
  </si>
  <si>
    <t>BROOKFIELD HEALTH AND REHAB OF CASCADIA</t>
  </si>
  <si>
    <t>BATTLE GROUND</t>
  </si>
  <si>
    <t>BUENA VISTA HEALTHCARE</t>
  </si>
  <si>
    <t>COLVILLE</t>
  </si>
  <si>
    <t>Stevens</t>
  </si>
  <si>
    <t>BURIEN NURSING AND REHABILITATION CENTER</t>
  </si>
  <si>
    <t>BURIEN</t>
  </si>
  <si>
    <t>CANTERBURY HOUSE</t>
  </si>
  <si>
    <t>CAREAGE OF WHIDBEY</t>
  </si>
  <si>
    <t>COUPEVILLE</t>
  </si>
  <si>
    <t>Island</t>
  </si>
  <si>
    <t>CAROLINE KLINE GALLAND HOME</t>
  </si>
  <si>
    <t>CASHMERE CARE CENTER</t>
  </si>
  <si>
    <t>CASHMERE</t>
  </si>
  <si>
    <t>Chelan</t>
  </si>
  <si>
    <t>CHENEY CARE CENTER</t>
  </si>
  <si>
    <t>CHENEY</t>
  </si>
  <si>
    <t>CHRISTIAN HEALTH CARE CENTER</t>
  </si>
  <si>
    <t>LYNDEN</t>
  </si>
  <si>
    <t>COLONIAL VISTA POST-ACUTE &amp; REHAB CENTER</t>
  </si>
  <si>
    <t>WENATCHEE</t>
  </si>
  <si>
    <t>COLUMBIA BASIN HOSPITAL</t>
  </si>
  <si>
    <t>EPHRATA</t>
  </si>
  <si>
    <t>Grant</t>
  </si>
  <si>
    <t>COLUMBIA CREST CENTER</t>
  </si>
  <si>
    <t>MOSES LAKE</t>
  </si>
  <si>
    <t>COLUMBIA LUTHERAN HOME</t>
  </si>
  <si>
    <t>COLVILLE TRIBAL CONVALESCENT C</t>
  </si>
  <si>
    <t>NESPELEM</t>
  </si>
  <si>
    <t>Okanogan</t>
  </si>
  <si>
    <t>CORWIN CENTER AT EMERALD HEIGHTS</t>
  </si>
  <si>
    <t>REDMOND</t>
  </si>
  <si>
    <t>COTTESMORE OF LIFE CARE</t>
  </si>
  <si>
    <t>GIG HARBOR</t>
  </si>
  <si>
    <t>COVENANT SHORES HEALTH CENTER</t>
  </si>
  <si>
    <t>MERCER ISLAND</t>
  </si>
  <si>
    <t>CRESCENT HEALTH CARE, INC</t>
  </si>
  <si>
    <t>YAKIMA</t>
  </si>
  <si>
    <t>Yakima</t>
  </si>
  <si>
    <t>CRESTWOOD HEALTH AND REHABILITATION CENTER</t>
  </si>
  <si>
    <t>PORT ANGELES</t>
  </si>
  <si>
    <t>CRISTA REHAB &amp; SKILLED CARE</t>
  </si>
  <si>
    <t>SHORELINE</t>
  </si>
  <si>
    <t>DELTA REHABILITATION CENTER</t>
  </si>
  <si>
    <t>SNOHOMISH</t>
  </si>
  <si>
    <t>DISCOVERY NURSING &amp; REHAB OF VANCOUVER</t>
  </si>
  <si>
    <t>EMERALD CARE</t>
  </si>
  <si>
    <t>WAPATO</t>
  </si>
  <si>
    <t>ENUMCLAW HEALTH &amp; REHAB CENTER</t>
  </si>
  <si>
    <t>ENUMCLAW</t>
  </si>
  <si>
    <t>EVERETT CENTER</t>
  </si>
  <si>
    <t>FIR LANE HEALTH AND REHAB CTR</t>
  </si>
  <si>
    <t>SHELTON</t>
  </si>
  <si>
    <t>Mason</t>
  </si>
  <si>
    <t>FOREST RIDGE HEALTH &amp; REHAB</t>
  </si>
  <si>
    <t>FORKS COMMUNITY HOSPITAL, LTCU</t>
  </si>
  <si>
    <t>FORKS</t>
  </si>
  <si>
    <t>FORT VANCOUVER POST ACUTE</t>
  </si>
  <si>
    <t>FOSS HOME &amp; VILLAGE</t>
  </si>
  <si>
    <t>FRANKLIN HILLS HEALTH &amp; REHAB CENTER</t>
  </si>
  <si>
    <t>FRONTIER REHAB &amp; EXTENDED CARE</t>
  </si>
  <si>
    <t>GARDEN TERRACE HEALTHCARE CENTER OF FEDERAL WAY</t>
  </si>
  <si>
    <t>GARDEN VILLAGE</t>
  </si>
  <si>
    <t>GARDENS ON UNIVERSITY, THE</t>
  </si>
  <si>
    <t>GOOD SAMARITAN HEALTH CARE CTR</t>
  </si>
  <si>
    <t>GOOD SAMARITAN SOCIETY - SPOKANE VALLEY</t>
  </si>
  <si>
    <t>SPOKANE VALLEY</t>
  </si>
  <si>
    <t>GOOD SAMARITAN SOCIETY - STAFHOLT</t>
  </si>
  <si>
    <t>BLAINE</t>
  </si>
  <si>
    <t>GRAYS HARBOR HEALTH &amp; REHABILITATION CENTER</t>
  </si>
  <si>
    <t>ABERDEEN</t>
  </si>
  <si>
    <t>Grays Harbor</t>
  </si>
  <si>
    <t>HALLMARK MANOR</t>
  </si>
  <si>
    <t>HEARTHSTONE, THE</t>
  </si>
  <si>
    <t>HEARTWOOD EXTENDED HEALTHCARE</t>
  </si>
  <si>
    <t>HERON'S KEY</t>
  </si>
  <si>
    <t>HIGHLAND HEALTH AND REHABILITATION</t>
  </si>
  <si>
    <t>IDA CULVER HOUSE BROADVIEW NCC</t>
  </si>
  <si>
    <t>ISSAQUAH NURSING AND REHABILITATION CENTER</t>
  </si>
  <si>
    <t>JOSEPHINE CARING COMMUNITY</t>
  </si>
  <si>
    <t>STANWOOD</t>
  </si>
  <si>
    <t>JUDSON PARK HEALTH CENTER</t>
  </si>
  <si>
    <t>DES MOINES</t>
  </si>
  <si>
    <t>KEIRO NORTHWEST</t>
  </si>
  <si>
    <t>KIN ON HEALTH CARE CENTER</t>
  </si>
  <si>
    <t>LAKE RIDGE CENTER</t>
  </si>
  <si>
    <t>LANDMARK CARE AND REHABILITATION</t>
  </si>
  <si>
    <t>LEA HILL REHABILITATION AND CARE CENTER</t>
  </si>
  <si>
    <t>LIFE CARE CENTER OF FEDERAL WAY</t>
  </si>
  <si>
    <t>LIFE CARE CENTER OF KENNEWICK</t>
  </si>
  <si>
    <t>KENNEWICK</t>
  </si>
  <si>
    <t>Benton</t>
  </si>
  <si>
    <t>LIFE CARE CENTER OF KIRKLAND</t>
  </si>
  <si>
    <t>KIRKLAND</t>
  </si>
  <si>
    <t>LIFE CARE CENTER OF MOUNT VERNON</t>
  </si>
  <si>
    <t>MOUNT VERNON</t>
  </si>
  <si>
    <t>Skagit</t>
  </si>
  <si>
    <t>LIFE CARE CENTER OF PORT ORCHARD</t>
  </si>
  <si>
    <t>PORT ORCHARD</t>
  </si>
  <si>
    <t>LIFE CARE CENTER OF PORT TOWNSEND</t>
  </si>
  <si>
    <t>PORT TOWNSEND</t>
  </si>
  <si>
    <t>Jefferson</t>
  </si>
  <si>
    <t>LIFE CARE CENTER OF PUYALLUP</t>
  </si>
  <si>
    <t>PUYALLUP</t>
  </si>
  <si>
    <t>LIFE CARE CENTER OF RICHLAND</t>
  </si>
  <si>
    <t>RICHLAND</t>
  </si>
  <si>
    <t>LIFE CARE CENTER OF SKAGIT VALLEY</t>
  </si>
  <si>
    <t>SEDRO WOOLLEY</t>
  </si>
  <si>
    <t>LIFE CARE CENTER OF SOUTH HILL</t>
  </si>
  <si>
    <t>LINDEN GROVE HEALTH CARE CENTER</t>
  </si>
  <si>
    <t>LYNNWOOD POST ACUTE REHABILITATION CENTER</t>
  </si>
  <si>
    <t>LYNNWOOD</t>
  </si>
  <si>
    <t>MANOR CARE HEALTH SERVICES (LYNNWOOD)</t>
  </si>
  <si>
    <t>MANOR CARE HEALTH SERVICES-SPO</t>
  </si>
  <si>
    <t>MANOR CARE OF GIG HARBOR WA, LLC</t>
  </si>
  <si>
    <t>MANOR CARE OF TACOMA WA, LLC</t>
  </si>
  <si>
    <t>MANORCARE HEALTH SERVICES - LACEY</t>
  </si>
  <si>
    <t>LACEY</t>
  </si>
  <si>
    <t>Thurston</t>
  </si>
  <si>
    <t>MANORCARE HEALTH SERVICES - SALMON CREEK</t>
  </si>
  <si>
    <t>MARTHA AND MARY HEALTH SERVICE</t>
  </si>
  <si>
    <t>POULSBO</t>
  </si>
  <si>
    <t>MARYSVILLE CARE CENTER</t>
  </si>
  <si>
    <t>MARYSVILLE</t>
  </si>
  <si>
    <t>MCKAY HEALTHCARE &amp; REHAB CTR</t>
  </si>
  <si>
    <t>SOAP LAKE</t>
  </si>
  <si>
    <t>MIRABELLA SEATTLE</t>
  </si>
  <si>
    <t>MISSION HEALTHCARE AT BELLEVUE</t>
  </si>
  <si>
    <t>BELLEVUE</t>
  </si>
  <si>
    <t>MISSION HEALTHCARE AT RENTON</t>
  </si>
  <si>
    <t>RENTON</t>
  </si>
  <si>
    <t>MONTESANO HEALTH &amp; REHABILITATION</t>
  </si>
  <si>
    <t>MONTESANO</t>
  </si>
  <si>
    <t>MOUNTAIN VIEW REHABILITATION AND CARE CENTER</t>
  </si>
  <si>
    <t>MT BAKER CARE CENTER</t>
  </si>
  <si>
    <t>NORTH AUBURN REHAB &amp; HEALTH CENTER</t>
  </si>
  <si>
    <t>NORTH CASCADES HEALTH AND REHABILITATION CENTER</t>
  </si>
  <si>
    <t>NORTH CENTRAL CARE CENTER</t>
  </si>
  <si>
    <t>NORTH VALLEY HOSPITAL</t>
  </si>
  <si>
    <t>TONASKET</t>
  </si>
  <si>
    <t>NORTHWOODS LODGE</t>
  </si>
  <si>
    <t>SILVERDALE</t>
  </si>
  <si>
    <t>OLYMPIA TRANSITIONAL CARE AND REHABILITATION</t>
  </si>
  <si>
    <t>OLYMPIA</t>
  </si>
  <si>
    <t>ORCHARD PARK HEALTH CARE &amp; REHAB CENTER</t>
  </si>
  <si>
    <t>PACIFIC CARE AND REHABILITATION</t>
  </si>
  <si>
    <t>HOQUIAM</t>
  </si>
  <si>
    <t>PANORAMA CITY CONV &amp; REHAB CTR</t>
  </si>
  <si>
    <t>PARK MANOR REHABILITATION CTR</t>
  </si>
  <si>
    <t>WALLA WALLA</t>
  </si>
  <si>
    <t>Walla Walla</t>
  </si>
  <si>
    <t>PARK RIDGE CARE CENTER</t>
  </si>
  <si>
    <t>PARK ROSE CARE CENTER</t>
  </si>
  <si>
    <t>PARK SHORE</t>
  </si>
  <si>
    <t>PARK WEST CARE CENTER</t>
  </si>
  <si>
    <t>PRESTIGE CARE &amp; REHABILITATION - BURLINGTON</t>
  </si>
  <si>
    <t>BURLINGTON</t>
  </si>
  <si>
    <t>PRESTIGE CARE &amp; REHABILITATION - CAMAS</t>
  </si>
  <si>
    <t>CAMAS</t>
  </si>
  <si>
    <t>PRESTIGE CARE &amp; REHABILITATION - CLARKSTON</t>
  </si>
  <si>
    <t>CLARKSTON</t>
  </si>
  <si>
    <t>Asotin</t>
  </si>
  <si>
    <t>PRESTIGE CARE &amp; REHABILITATION - PARKSIDE</t>
  </si>
  <si>
    <t>UNION GAP</t>
  </si>
  <si>
    <t>PRESTIGE CARE &amp; REHABILITATION - PINEWOOD TERRACE</t>
  </si>
  <si>
    <t>PRESTIGE CARE &amp; REHABILITATION - SUNNYSIDE</t>
  </si>
  <si>
    <t>SUNNYSIDE</t>
  </si>
  <si>
    <t>PRESTIGE POST-ACUTE &amp; REHAB CTR - KITTITAS VALLLEY</t>
  </si>
  <si>
    <t>ELLENSBURG</t>
  </si>
  <si>
    <t>Kittitas</t>
  </si>
  <si>
    <t>PRESTIGE POST-ACUTE AND REHAB CENTER - CENTRALIA</t>
  </si>
  <si>
    <t>CENTRALIA</t>
  </si>
  <si>
    <t>Lewis</t>
  </si>
  <si>
    <t>PRESTIGE POST-ACUTE AND REHAB CENTER - EDMONDS</t>
  </si>
  <si>
    <t>PROVIDENCE MARIANWOOD</t>
  </si>
  <si>
    <t>PROVIDENCE MOTHER JOSEPH CARE</t>
  </si>
  <si>
    <t>PROVIDENCE MOUNT ST VINCENT</t>
  </si>
  <si>
    <t>PROVIDENCE ST JOSEPH CARE CENTER</t>
  </si>
  <si>
    <t>PROVIDENCE ST JOSEPH HOSPITAL</t>
  </si>
  <si>
    <t>CHEWELAH</t>
  </si>
  <si>
    <t>PUGET SOUND HEALTHCARE CENTER</t>
  </si>
  <si>
    <t>PUYALLUP NURSING AND REHABILITATION CENTER</t>
  </si>
  <si>
    <t>QUEEN ANNE HEALTHCARE</t>
  </si>
  <si>
    <t>RAINIER REHABILITATION</t>
  </si>
  <si>
    <t>REDMOND CARE AND REHABILITATION CENTER</t>
  </si>
  <si>
    <t>REGENCY AT NORTHPOINTE</t>
  </si>
  <si>
    <t>REGENCY AT THE PARK</t>
  </si>
  <si>
    <t>COLLEGE PLACE</t>
  </si>
  <si>
    <t>REGENCY CANYON LAKES REHAB AND NURSING CENTER</t>
  </si>
  <si>
    <t>REGENCY CARE CENTER AT MONROE</t>
  </si>
  <si>
    <t>MONROE</t>
  </si>
  <si>
    <t>REGENCY HARMONY HOUSE REHAB &amp; NURSING</t>
  </si>
  <si>
    <t>BREWSTER</t>
  </si>
  <si>
    <t>REGENCY NORTH BEND REHAB &amp; NURSING CENTER</t>
  </si>
  <si>
    <t>NORTH BEND</t>
  </si>
  <si>
    <t>REGENCY OLYMPIA REHABILITATION AND NURSING CENTER</t>
  </si>
  <si>
    <t>REGENCY OMAK</t>
  </si>
  <si>
    <t>OMAK</t>
  </si>
  <si>
    <t>REGENCY WENATCHEE REHABILIATION &amp; NURSING CENTER</t>
  </si>
  <si>
    <t>RENTON NURSING AND REHABILITATION CENTER</t>
  </si>
  <si>
    <t>RICHLAND REHABILITATION CENTER</t>
  </si>
  <si>
    <t>RICHMOND BEACH REHAB</t>
  </si>
  <si>
    <t>RIVERSIDE NURSING &amp; REHAB CTR</t>
  </si>
  <si>
    <t>RIVERVIEW LUTHERAN RETIREMENT COMMUNITY OF SPOKANE</t>
  </si>
  <si>
    <t>ROCKWOOD AT HAWTHORNE</t>
  </si>
  <si>
    <t>ROCKWOOD SOUTH HILL</t>
  </si>
  <si>
    <t>ROO-LAN HEALTHCARE CENTER</t>
  </si>
  <si>
    <t>ROYAL PARK HEALTH AND REHABILITATION</t>
  </si>
  <si>
    <t>SAINT ANNE NURSING AND REHABILITATION CENTER</t>
  </si>
  <si>
    <t>SEA MAR COMMUNITY CARE CENTER</t>
  </si>
  <si>
    <t>SEATTLE MEDICAL POST ACUTE CARE</t>
  </si>
  <si>
    <t>SEQUIM HEALTH &amp; REHABILITATION</t>
  </si>
  <si>
    <t>SHARON CARE CENTER</t>
  </si>
  <si>
    <t>SHELTON HEALTH &amp; REHAB CENTER</t>
  </si>
  <si>
    <t>SNOHOMISH HEALTH AND REHABILITATION</t>
  </si>
  <si>
    <t>SPOKANE VETERANS HOME</t>
  </si>
  <si>
    <t>SPRINGS AT PACIFIC REGENT, THE</t>
  </si>
  <si>
    <t>ST FRANCIS OF BELLINGHAM</t>
  </si>
  <si>
    <t>STAFFORD HEALTHCARE</t>
  </si>
  <si>
    <t>STAFFORD HEALTHCARE AT BELMONT</t>
  </si>
  <si>
    <t>STAFFORD HEALTHCARE AT RIDGEMONT</t>
  </si>
  <si>
    <t>SULLIVAN PARK CARE CENTER</t>
  </si>
  <si>
    <t>SUMMITVIEW HEALTHCARE CENTER</t>
  </si>
  <si>
    <t>SUNRISE VIEW CONVALESCENT CTR</t>
  </si>
  <si>
    <t>SUNSHINE HEALTH &amp; REHAB</t>
  </si>
  <si>
    <t>TACOMA LUTHERAN RETIREMENT COMMUNITY</t>
  </si>
  <si>
    <t>TACOMA NURSING AND REHABILITATION CENTER</t>
  </si>
  <si>
    <t>TALBOT CENTER FOR REHAB &amp; HEALTHCARE</t>
  </si>
  <si>
    <t>THE OAKS AT FOREST BAY</t>
  </si>
  <si>
    <t>THE OAKS AT LAKEWOOD</t>
  </si>
  <si>
    <t>THE OAKS AT TIMBERLINE</t>
  </si>
  <si>
    <t>THE TERRACES AT SKYLINE</t>
  </si>
  <si>
    <t>TOPPENISH NURSING &amp; REHAB CENTER</t>
  </si>
  <si>
    <t>TOPPENISH</t>
  </si>
  <si>
    <t>TOUCHMARK ON SOUTH HILL NURSING</t>
  </si>
  <si>
    <t>UNIVERSITY PLACE REHABILITATION CENTER</t>
  </si>
  <si>
    <t>UNIVERSITY PLACE</t>
  </si>
  <si>
    <t>VANCOUVER SPECIALTY AND REHAB CARE</t>
  </si>
  <si>
    <t>VIEW RIDGE CARE CENTER</t>
  </si>
  <si>
    <t>WARM BEACH HEALTH CARE CENTER</t>
  </si>
  <si>
    <t>WASHINGTON CENTER FOR COMPREHE</t>
  </si>
  <si>
    <t>WASHINGTON ODD FELLOWS HOME</t>
  </si>
  <si>
    <t>WASHINGTON SOLDIERS HOME</t>
  </si>
  <si>
    <t>ORTING</t>
  </si>
  <si>
    <t>WASHINGTON STATE WALLA WALLA VETERANS HOME</t>
  </si>
  <si>
    <t>WASHINGTON VETERAN HOME-RETSIL</t>
  </si>
  <si>
    <t>PT ORCHARD</t>
  </si>
  <si>
    <t>WESLEY HOMES HEALTH CENTER</t>
  </si>
  <si>
    <t>WHITMAN HEALTH &amp; REHAB CENTER</t>
  </si>
  <si>
    <t>COLFAX</t>
  </si>
  <si>
    <t>WILLAPA HARBOR HEALTH AND REHAB</t>
  </si>
  <si>
    <t>RAYMOND</t>
  </si>
  <si>
    <t>Pacific</t>
  </si>
  <si>
    <t>WILLOW SPRINGS CARE AND REHABILITATION</t>
  </si>
  <si>
    <t>WOODLAND CONVALESCENT CENTER</t>
  </si>
  <si>
    <t>WOODLAND</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</si>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</sst>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0" fontId="7" fillId="0" borderId="12" xfId="0" applyFont="1" applyBorder="1" applyAlignment="1">
      <alignment vertical="top" wrapText="1"/>
    </xf>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500680-30FA-4C4F-B9F8-D81A34EDE8E1}" name="Table1" displayName="Table1" ref="A1:K201" totalsRowShown="0" headerRowDxfId="38" headerRowBorderDxfId="37" tableBorderDxfId="36">
  <autoFilter ref="A1:K201" xr:uid="{00000000-0009-0000-0000-000000000000}"/>
  <tableColumns count="11">
    <tableColumn id="1" xr3:uid="{C5F0C020-91B2-4598-A7DB-3000581FD294}" name="State"/>
    <tableColumn id="2" xr3:uid="{3E6A927F-C8B5-4942-AAF7-5769E9A278CE}" name="Provider Name"/>
    <tableColumn id="3" xr3:uid="{ED1BA7A2-C353-457E-9BBD-6C71E55FC266}" name="City "/>
    <tableColumn id="4" xr3:uid="{86724A17-34B6-453E-A7B0-C158886D7AE5}" name="County"/>
    <tableColumn id="5" xr3:uid="{51510E15-6BAA-4973-89AE-F9413D909B83}" name="MDS Census" dataDxfId="35"/>
    <tableColumn id="6" xr3:uid="{1381502F-7BB5-48DA-8F5B-229271CFBBCE}" name="RN Hours" dataDxfId="34"/>
    <tableColumn id="7" xr3:uid="{07DBE2E4-466F-4FC2-A9E5-73D30E2788F1}" name="LPN Hours" dataDxfId="33"/>
    <tableColumn id="8" xr3:uid="{FCC3805C-48FD-4B29-B4E6-33ED4D8C06AF}" name="CNA Hours " dataDxfId="32"/>
    <tableColumn id="9" xr3:uid="{7D45EB44-4EBD-4F98-8333-BC9DE5E08DF5}" name="Total Care Staffing Hours" dataDxfId="31">
      <calculatedColumnFormula>SUM(F2:H2)</calculatedColumnFormula>
    </tableColumn>
    <tableColumn id="10" xr3:uid="{A848AAAE-1AB8-4FAB-A81B-F43CE2924B16}" name="Avg Total Staffing Hours Per Resident Per Day" dataDxfId="30">
      <calculatedColumnFormula>I2/E2</calculatedColumnFormula>
    </tableColumn>
    <tableColumn id="11" xr3:uid="{1242D09F-C0D1-46E9-A677-B186E0FA8DB8}"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32C86D-1A8B-451F-A989-790FF4F13519}" name="Table2" displayName="Table2" ref="A1:N201" totalsRowShown="0" headerRowDxfId="28" headerRowBorderDxfId="27" tableBorderDxfId="26">
  <autoFilter ref="A1:N201" xr:uid="{00000000-0009-0000-0000-000001000000}"/>
  <tableColumns count="14">
    <tableColumn id="1" xr3:uid="{37200752-62EF-4E16-9B8D-44316631A7F3}" name="State"/>
    <tableColumn id="2" xr3:uid="{E910D7F2-A70D-4EEC-9930-39319FDD4425}" name="Provider Name"/>
    <tableColumn id="3" xr3:uid="{6554874C-78DD-4C68-A35A-BEBF8C0876D7}" name="City "/>
    <tableColumn id="4" xr3:uid="{1998C44B-AB45-41D0-9CAA-9953CF54294C}" name="County"/>
    <tableColumn id="5" xr3:uid="{F6311B80-3570-4F86-94BE-545495347EF3}" name="MDS Census" dataDxfId="25"/>
    <tableColumn id="6" xr3:uid="{4B5CB51D-CAEE-48D4-B1E0-EB45816F26A9}" name="RN Hours" dataDxfId="24"/>
    <tableColumn id="7" xr3:uid="{058DD37F-701B-4AFA-9B54-DF46DCBCD4A1}" name="RN Hours Contract" dataDxfId="23"/>
    <tableColumn id="8" xr3:uid="{1A88073E-154F-46C4-BCDE-769D8862B032}" name="Percent RN Hours Contract" dataDxfId="22">
      <calculatedColumnFormula>G2/F2</calculatedColumnFormula>
    </tableColumn>
    <tableColumn id="9" xr3:uid="{3FD1FA88-A2F0-4D6C-86E0-63AA6A166D5F}" name="LPN Hours" dataDxfId="21"/>
    <tableColumn id="10" xr3:uid="{53848949-C1E5-4C0F-A1E3-850131773748}" name="LPN Hours Contract" dataDxfId="20"/>
    <tableColumn id="11" xr3:uid="{B04FB129-E749-441F-8D92-D8BB65B6B10F}" name="Percent LPN Hours Contract" dataDxfId="19">
      <calculatedColumnFormula>J2/I2</calculatedColumnFormula>
    </tableColumn>
    <tableColumn id="12" xr3:uid="{1C184507-8B1B-475C-9C82-099F418C1026}" name="CNA Hours" dataDxfId="18"/>
    <tableColumn id="13" xr3:uid="{85BF1A65-40B0-409D-B1B4-A95F834EBC08}" name="CNA Hours Contract" dataDxfId="17"/>
    <tableColumn id="14" xr3:uid="{EE7D668B-599D-4701-B005-DD92F1E113D2}"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0C6824-398E-4A71-8FED-903B313A2EDE}" name="Table3" displayName="Table3" ref="A1:Q201" totalsRowShown="0" headerRowDxfId="15" headerRowBorderDxfId="14" tableBorderDxfId="13">
  <autoFilter ref="A1:Q201" xr:uid="{7EE3D8F2-FEDE-48D7-B5B9-121AA1AEE6DB}"/>
  <tableColumns count="17">
    <tableColumn id="1" xr3:uid="{C2679E4B-7B5F-42E4-A26A-283349D05EF8}" name="State"/>
    <tableColumn id="2" xr3:uid="{E23FCA2F-4987-49A2-A227-2EE2B052EB17}" name="Provider Name"/>
    <tableColumn id="3" xr3:uid="{76C38AAF-2333-468F-A1F1-93158FADEAE9}" name="City "/>
    <tableColumn id="4" xr3:uid="{6B8EF7B2-939D-4ADA-8435-FF98C678F9CF}" name="County"/>
    <tableColumn id="5" xr3:uid="{0AE7A3CF-A0C6-4CAC-813D-EE03C49CFB33}" name="MDS Census" dataDxfId="12"/>
    <tableColumn id="6" xr3:uid="{81453326-CEA3-44F8-96FD-F03DC086AC4E}" name="Administrator Hours" dataDxfId="11"/>
    <tableColumn id="7" xr3:uid="{DA6C8165-71B3-4997-B775-EEB5BADB7AE9}" name="Medical Director Hours" dataDxfId="10"/>
    <tableColumn id="8" xr3:uid="{E682E0D5-2F18-4DF7-A345-0735697F9395}" name="Pharmacist Hours" dataDxfId="9"/>
    <tableColumn id="9" xr3:uid="{95E44E2A-D22E-416B-ADEC-7E52B08AB08A}" name="Dietician Hours" dataDxfId="8"/>
    <tableColumn id="10" xr3:uid="{2C39683E-A2A8-4AAB-B4D2-D6F9E6C26BE5}" name="Hours Qualified Activities Professional" dataDxfId="7"/>
    <tableColumn id="11" xr3:uid="{D18B14B1-F9B2-4CD1-8344-3DABAD346F90}" name="Hours Other Activities Professional" dataDxfId="6"/>
    <tableColumn id="12" xr3:uid="{499718D7-A18F-4D33-9BD0-563A21F5D592}" name="Total Hours Activities Staff" dataDxfId="5">
      <calculatedColumnFormula>SUM(J2,K2)</calculatedColumnFormula>
    </tableColumn>
    <tableColumn id="13" xr3:uid="{9C25AE88-0304-49A1-A3D2-AAC706EDFF7B}" name="Average Activities Staff Hours Per Resident Per Day" dataDxfId="4">
      <calculatedColumnFormula>L2/E2</calculatedColumnFormula>
    </tableColumn>
    <tableColumn id="14" xr3:uid="{F3592D26-103D-405E-B52C-3F8F9DE97EE0}" name="Hours Qualified Social Work Staff" dataDxfId="3"/>
    <tableColumn id="15" xr3:uid="{1FC62448-BC9F-4E60-A7F9-1BE6A29859D6}" name="Hours Other Social Work Staff" dataDxfId="2"/>
    <tableColumn id="16" xr3:uid="{12365D19-5ECB-40A1-8387-1425EA072CAC}" name="Total Hours Social Work Staff" dataDxfId="1">
      <calculatedColumnFormula>SUM(N2,O2)</calculatedColumnFormula>
    </tableColumn>
    <tableColumn id="17" xr3:uid="{703875FB-2E6F-4A62-B7F5-E63B53A74BA5}"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1"/>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59.478260869565219</v>
      </c>
      <c r="F2" s="1">
        <v>13.888586956521738</v>
      </c>
      <c r="G2" s="1">
        <v>49.861413043478258</v>
      </c>
      <c r="H2" s="1">
        <v>150.26902173913044</v>
      </c>
      <c r="I2" s="1">
        <f t="shared" ref="I2:I65" si="0">SUM(F2:H2)</f>
        <v>214.01902173913044</v>
      </c>
      <c r="J2" s="1">
        <f t="shared" ref="J2:J65" si="1">I2/E2</f>
        <v>3.5982730263157894</v>
      </c>
      <c r="K2" s="1">
        <f t="shared" ref="K2:K65" si="2">F2/E2</f>
        <v>0.23350694444444442</v>
      </c>
    </row>
    <row r="3" spans="1:11" x14ac:dyDescent="0.3">
      <c r="A3" t="s">
        <v>32</v>
      </c>
      <c r="B3" t="s">
        <v>36</v>
      </c>
      <c r="C3" t="s">
        <v>37</v>
      </c>
      <c r="D3" t="s">
        <v>38</v>
      </c>
      <c r="E3" s="1">
        <v>95.076086956521735</v>
      </c>
      <c r="F3" s="1">
        <v>55.274456521739133</v>
      </c>
      <c r="G3" s="1">
        <v>58.394021739130437</v>
      </c>
      <c r="H3" s="1">
        <v>187.29347826086956</v>
      </c>
      <c r="I3" s="1">
        <f t="shared" si="0"/>
        <v>300.96195652173913</v>
      </c>
      <c r="J3" s="1">
        <f t="shared" si="1"/>
        <v>3.1654853092488855</v>
      </c>
      <c r="K3" s="1">
        <f t="shared" si="2"/>
        <v>0.58137075568766439</v>
      </c>
    </row>
    <row r="4" spans="1:11" x14ac:dyDescent="0.3">
      <c r="A4" t="s">
        <v>32</v>
      </c>
      <c r="B4" t="s">
        <v>39</v>
      </c>
      <c r="C4" t="s">
        <v>40</v>
      </c>
      <c r="D4" t="s">
        <v>41</v>
      </c>
      <c r="E4" s="1">
        <v>85.978260869565219</v>
      </c>
      <c r="F4" s="1">
        <v>45.060434782608688</v>
      </c>
      <c r="G4" s="1">
        <v>86.786413043478234</v>
      </c>
      <c r="H4" s="1">
        <v>130.47880434782613</v>
      </c>
      <c r="I4" s="1">
        <f t="shared" si="0"/>
        <v>262.32565217391306</v>
      </c>
      <c r="J4" s="1">
        <f t="shared" si="1"/>
        <v>3.051069532237674</v>
      </c>
      <c r="K4" s="1">
        <f t="shared" si="2"/>
        <v>0.52409102402022745</v>
      </c>
    </row>
    <row r="5" spans="1:11" x14ac:dyDescent="0.3">
      <c r="A5" t="s">
        <v>32</v>
      </c>
      <c r="B5" t="s">
        <v>42</v>
      </c>
      <c r="C5" t="s">
        <v>43</v>
      </c>
      <c r="D5" t="s">
        <v>44</v>
      </c>
      <c r="E5" s="1">
        <v>58.630434782608695</v>
      </c>
      <c r="F5" s="1">
        <v>32.010978260869564</v>
      </c>
      <c r="G5" s="1">
        <v>50.932934782608697</v>
      </c>
      <c r="H5" s="1">
        <v>124.85065217391309</v>
      </c>
      <c r="I5" s="1">
        <f t="shared" si="0"/>
        <v>207.79456521739135</v>
      </c>
      <c r="J5" s="1">
        <f t="shared" si="1"/>
        <v>3.5441416388579912</v>
      </c>
      <c r="K5" s="1">
        <f t="shared" si="2"/>
        <v>0.54597886540600671</v>
      </c>
    </row>
    <row r="6" spans="1:11" x14ac:dyDescent="0.3">
      <c r="A6" t="s">
        <v>32</v>
      </c>
      <c r="B6" t="s">
        <v>45</v>
      </c>
      <c r="C6" t="s">
        <v>46</v>
      </c>
      <c r="D6" t="s">
        <v>47</v>
      </c>
      <c r="E6" s="1">
        <v>71.130434782608702</v>
      </c>
      <c r="F6" s="1">
        <v>44.024456521739133</v>
      </c>
      <c r="G6" s="1">
        <v>23.570652173913043</v>
      </c>
      <c r="H6" s="1">
        <v>128.55434782608697</v>
      </c>
      <c r="I6" s="1">
        <f t="shared" si="0"/>
        <v>196.14945652173913</v>
      </c>
      <c r="J6" s="1">
        <f t="shared" si="1"/>
        <v>2.7576023838630803</v>
      </c>
      <c r="K6" s="1">
        <f t="shared" si="2"/>
        <v>0.61892573349633251</v>
      </c>
    </row>
    <row r="7" spans="1:11" x14ac:dyDescent="0.3">
      <c r="A7" t="s">
        <v>32</v>
      </c>
      <c r="B7" t="s">
        <v>48</v>
      </c>
      <c r="C7" t="s">
        <v>49</v>
      </c>
      <c r="D7" t="s">
        <v>50</v>
      </c>
      <c r="E7" s="1">
        <v>54.880434782608695</v>
      </c>
      <c r="F7" s="1">
        <v>9.7826086956521738</v>
      </c>
      <c r="G7" s="1">
        <v>44.130434782608695</v>
      </c>
      <c r="H7" s="1">
        <v>101.3804347826087</v>
      </c>
      <c r="I7" s="1">
        <f t="shared" si="0"/>
        <v>155.29347826086956</v>
      </c>
      <c r="J7" s="1">
        <f t="shared" si="1"/>
        <v>2.8296692414339475</v>
      </c>
      <c r="K7" s="1">
        <f t="shared" si="2"/>
        <v>0.17825311942959002</v>
      </c>
    </row>
    <row r="8" spans="1:11" x14ac:dyDescent="0.3">
      <c r="A8" t="s">
        <v>32</v>
      </c>
      <c r="B8" t="s">
        <v>51</v>
      </c>
      <c r="C8" t="s">
        <v>52</v>
      </c>
      <c r="D8" t="s">
        <v>41</v>
      </c>
      <c r="E8" s="1">
        <v>51.771739130434781</v>
      </c>
      <c r="F8" s="1">
        <v>15.027173913043478</v>
      </c>
      <c r="G8" s="1">
        <v>48.059782608695649</v>
      </c>
      <c r="H8" s="1">
        <v>135.64130434782609</v>
      </c>
      <c r="I8" s="1">
        <f t="shared" si="0"/>
        <v>198.72826086956522</v>
      </c>
      <c r="J8" s="1">
        <f t="shared" si="1"/>
        <v>3.8385471341591435</v>
      </c>
      <c r="K8" s="1">
        <f t="shared" si="2"/>
        <v>0.29025824060466093</v>
      </c>
    </row>
    <row r="9" spans="1:11" x14ac:dyDescent="0.3">
      <c r="A9" t="s">
        <v>32</v>
      </c>
      <c r="B9" t="s">
        <v>53</v>
      </c>
      <c r="C9" t="s">
        <v>54</v>
      </c>
      <c r="D9" t="s">
        <v>35</v>
      </c>
      <c r="E9" s="1">
        <v>104.57608695652173</v>
      </c>
      <c r="F9" s="1">
        <v>56.624565217391286</v>
      </c>
      <c r="G9" s="1">
        <v>60.405543478260867</v>
      </c>
      <c r="H9" s="1">
        <v>214.84086956521745</v>
      </c>
      <c r="I9" s="1">
        <f t="shared" si="0"/>
        <v>331.87097826086961</v>
      </c>
      <c r="J9" s="1">
        <f t="shared" si="1"/>
        <v>3.1734882028895131</v>
      </c>
      <c r="K9" s="1">
        <f t="shared" si="2"/>
        <v>0.54146762290822148</v>
      </c>
    </row>
    <row r="10" spans="1:11" x14ac:dyDescent="0.3">
      <c r="A10" t="s">
        <v>32</v>
      </c>
      <c r="B10" t="s">
        <v>55</v>
      </c>
      <c r="C10" t="s">
        <v>56</v>
      </c>
      <c r="D10" t="s">
        <v>57</v>
      </c>
      <c r="E10" s="1">
        <v>27.869565217391305</v>
      </c>
      <c r="F10" s="1">
        <v>15.921847826086957</v>
      </c>
      <c r="G10" s="1">
        <v>9.4326086956521689</v>
      </c>
      <c r="H10" s="1">
        <v>57.699999999999989</v>
      </c>
      <c r="I10" s="1">
        <f t="shared" si="0"/>
        <v>83.054456521739112</v>
      </c>
      <c r="J10" s="1">
        <f t="shared" si="1"/>
        <v>2.9801131045241802</v>
      </c>
      <c r="K10" s="1">
        <f t="shared" si="2"/>
        <v>0.57129875195007795</v>
      </c>
    </row>
    <row r="11" spans="1:11" x14ac:dyDescent="0.3">
      <c r="A11" t="s">
        <v>32</v>
      </c>
      <c r="B11" t="s">
        <v>58</v>
      </c>
      <c r="C11" t="s">
        <v>59</v>
      </c>
      <c r="D11" t="s">
        <v>60</v>
      </c>
      <c r="E11" s="1">
        <v>22.847826086956523</v>
      </c>
      <c r="F11" s="1">
        <v>16.193586956521745</v>
      </c>
      <c r="G11" s="1">
        <v>9.9259782608695648</v>
      </c>
      <c r="H11" s="1">
        <v>53.040108695652201</v>
      </c>
      <c r="I11" s="1">
        <f t="shared" si="0"/>
        <v>79.15967391304352</v>
      </c>
      <c r="J11" s="1">
        <f t="shared" si="1"/>
        <v>3.4646479543292119</v>
      </c>
      <c r="K11" s="1">
        <f t="shared" si="2"/>
        <v>0.708758325404377</v>
      </c>
    </row>
    <row r="12" spans="1:11" x14ac:dyDescent="0.3">
      <c r="A12" t="s">
        <v>32</v>
      </c>
      <c r="B12" t="s">
        <v>61</v>
      </c>
      <c r="C12" t="s">
        <v>43</v>
      </c>
      <c r="D12" t="s">
        <v>44</v>
      </c>
      <c r="E12" s="1">
        <v>107.31521739130434</v>
      </c>
      <c r="F12" s="1">
        <v>61.556630434782591</v>
      </c>
      <c r="G12" s="1">
        <v>65.087065217391327</v>
      </c>
      <c r="H12" s="1">
        <v>237.26923913043467</v>
      </c>
      <c r="I12" s="1">
        <f t="shared" si="0"/>
        <v>363.9129347826086</v>
      </c>
      <c r="J12" s="1">
        <f t="shared" si="1"/>
        <v>3.3910655322596974</v>
      </c>
      <c r="K12" s="1">
        <f t="shared" si="2"/>
        <v>0.5736057935784461</v>
      </c>
    </row>
    <row r="13" spans="1:11" x14ac:dyDescent="0.3">
      <c r="A13" t="s">
        <v>32</v>
      </c>
      <c r="B13" t="s">
        <v>62</v>
      </c>
      <c r="C13" t="s">
        <v>63</v>
      </c>
      <c r="D13" t="s">
        <v>64</v>
      </c>
      <c r="E13" s="1">
        <v>63.326086956521742</v>
      </c>
      <c r="F13" s="1">
        <v>47.478695652173904</v>
      </c>
      <c r="G13" s="1">
        <v>44.333152173913042</v>
      </c>
      <c r="H13" s="1">
        <v>162.87467391304347</v>
      </c>
      <c r="I13" s="1">
        <f t="shared" si="0"/>
        <v>254.6865217391304</v>
      </c>
      <c r="J13" s="1">
        <f t="shared" si="1"/>
        <v>4.0218262959148641</v>
      </c>
      <c r="K13" s="1">
        <f t="shared" si="2"/>
        <v>0.74974939924476469</v>
      </c>
    </row>
    <row r="14" spans="1:11" x14ac:dyDescent="0.3">
      <c r="A14" t="s">
        <v>32</v>
      </c>
      <c r="B14" t="s">
        <v>65</v>
      </c>
      <c r="C14" t="s">
        <v>37</v>
      </c>
      <c r="D14" t="s">
        <v>38</v>
      </c>
      <c r="E14" s="1">
        <v>95.510869565217391</v>
      </c>
      <c r="F14" s="1">
        <v>50.459239130434781</v>
      </c>
      <c r="G14" s="1">
        <v>56.323369565217391</v>
      </c>
      <c r="H14" s="1">
        <v>219.04347826086956</v>
      </c>
      <c r="I14" s="1">
        <f t="shared" si="0"/>
        <v>325.82608695652175</v>
      </c>
      <c r="J14" s="1">
        <f t="shared" si="1"/>
        <v>3.4114032092864459</v>
      </c>
      <c r="K14" s="1">
        <f t="shared" si="2"/>
        <v>0.52830886536929555</v>
      </c>
    </row>
    <row r="15" spans="1:11" x14ac:dyDescent="0.3">
      <c r="A15" t="s">
        <v>32</v>
      </c>
      <c r="B15" t="s">
        <v>66</v>
      </c>
      <c r="C15" t="s">
        <v>46</v>
      </c>
      <c r="D15" t="s">
        <v>47</v>
      </c>
      <c r="E15" s="1">
        <v>62.456521739130437</v>
      </c>
      <c r="F15" s="1">
        <v>54.404891304347828</v>
      </c>
      <c r="G15" s="1">
        <v>40.649456521739133</v>
      </c>
      <c r="H15" s="1">
        <v>156.22282608695653</v>
      </c>
      <c r="I15" s="1">
        <f t="shared" si="0"/>
        <v>251.2771739130435</v>
      </c>
      <c r="J15" s="1">
        <f t="shared" si="1"/>
        <v>4.0232335537765405</v>
      </c>
      <c r="K15" s="1">
        <f t="shared" si="2"/>
        <v>0.8710842325095719</v>
      </c>
    </row>
    <row r="16" spans="1:11" x14ac:dyDescent="0.3">
      <c r="A16" t="s">
        <v>32</v>
      </c>
      <c r="B16" t="s">
        <v>67</v>
      </c>
      <c r="C16" t="s">
        <v>37</v>
      </c>
      <c r="D16" t="s">
        <v>38</v>
      </c>
      <c r="E16" s="1">
        <v>68.510869565217391</v>
      </c>
      <c r="F16" s="1">
        <v>44.404891304347828</v>
      </c>
      <c r="G16" s="1">
        <v>42.551630434782609</v>
      </c>
      <c r="H16" s="1">
        <v>138.49456521739131</v>
      </c>
      <c r="I16" s="1">
        <f t="shared" si="0"/>
        <v>225.45108695652175</v>
      </c>
      <c r="J16" s="1">
        <f t="shared" si="1"/>
        <v>3.290734570839283</v>
      </c>
      <c r="K16" s="1">
        <f t="shared" si="2"/>
        <v>0.64814374107567829</v>
      </c>
    </row>
    <row r="17" spans="1:11" x14ac:dyDescent="0.3">
      <c r="A17" t="s">
        <v>32</v>
      </c>
      <c r="B17" t="s">
        <v>68</v>
      </c>
      <c r="C17" t="s">
        <v>69</v>
      </c>
      <c r="D17" t="s">
        <v>70</v>
      </c>
      <c r="E17" s="1">
        <v>76.489130434782609</v>
      </c>
      <c r="F17" s="1">
        <v>81.233695652173907</v>
      </c>
      <c r="G17" s="1">
        <v>23.510869565217391</v>
      </c>
      <c r="H17" s="1">
        <v>125.8070652173913</v>
      </c>
      <c r="I17" s="1">
        <f t="shared" si="0"/>
        <v>230.5516304347826</v>
      </c>
      <c r="J17" s="1">
        <f t="shared" si="1"/>
        <v>3.0141750746056557</v>
      </c>
      <c r="K17" s="1">
        <f t="shared" si="2"/>
        <v>1.0620292738382833</v>
      </c>
    </row>
    <row r="18" spans="1:11" x14ac:dyDescent="0.3">
      <c r="A18" t="s">
        <v>32</v>
      </c>
      <c r="B18" t="s">
        <v>71</v>
      </c>
      <c r="C18" t="s">
        <v>72</v>
      </c>
      <c r="D18" t="s">
        <v>73</v>
      </c>
      <c r="E18" s="1">
        <v>78.141304347826093</v>
      </c>
      <c r="F18" s="1">
        <v>96.505434782608702</v>
      </c>
      <c r="G18" s="1">
        <v>51.217391304347828</v>
      </c>
      <c r="H18" s="1">
        <v>189.75</v>
      </c>
      <c r="I18" s="1">
        <f t="shared" si="0"/>
        <v>337.4728260869565</v>
      </c>
      <c r="J18" s="1">
        <f t="shared" si="1"/>
        <v>4.3187508693837806</v>
      </c>
      <c r="K18" s="1">
        <f t="shared" si="2"/>
        <v>1.2350118236194185</v>
      </c>
    </row>
    <row r="19" spans="1:11" x14ac:dyDescent="0.3">
      <c r="A19" t="s">
        <v>32</v>
      </c>
      <c r="B19" t="s">
        <v>74</v>
      </c>
      <c r="C19" t="s">
        <v>37</v>
      </c>
      <c r="D19" t="s">
        <v>38</v>
      </c>
      <c r="E19" s="1">
        <v>38.010869565217391</v>
      </c>
      <c r="F19" s="1">
        <v>33.633152173913047</v>
      </c>
      <c r="G19" s="1">
        <v>67.244565217391298</v>
      </c>
      <c r="H19" s="1">
        <v>108.53532608695652</v>
      </c>
      <c r="I19" s="1">
        <f t="shared" si="0"/>
        <v>209.41304347826087</v>
      </c>
      <c r="J19" s="1">
        <f t="shared" si="1"/>
        <v>5.5092936802973984</v>
      </c>
      <c r="K19" s="1">
        <f t="shared" si="2"/>
        <v>0.88482985416070925</v>
      </c>
    </row>
    <row r="20" spans="1:11" x14ac:dyDescent="0.3">
      <c r="A20" t="s">
        <v>32</v>
      </c>
      <c r="B20" t="s">
        <v>75</v>
      </c>
      <c r="C20" t="s">
        <v>76</v>
      </c>
      <c r="D20" t="s">
        <v>35</v>
      </c>
      <c r="E20" s="1">
        <v>34.739130434782609</v>
      </c>
      <c r="F20" s="1">
        <v>184.76902173913044</v>
      </c>
      <c r="G20" s="1">
        <v>0</v>
      </c>
      <c r="H20" s="1">
        <v>150.24456521739131</v>
      </c>
      <c r="I20" s="1">
        <f t="shared" si="0"/>
        <v>335.01358695652175</v>
      </c>
      <c r="J20" s="1">
        <f t="shared" si="1"/>
        <v>9.6436952440550687</v>
      </c>
      <c r="K20" s="1">
        <f t="shared" si="2"/>
        <v>5.3187578222778473</v>
      </c>
    </row>
    <row r="21" spans="1:11" x14ac:dyDescent="0.3">
      <c r="A21" t="s">
        <v>32</v>
      </c>
      <c r="B21" t="s">
        <v>77</v>
      </c>
      <c r="C21" t="s">
        <v>78</v>
      </c>
      <c r="D21" t="s">
        <v>79</v>
      </c>
      <c r="E21" s="1">
        <v>50.913043478260867</v>
      </c>
      <c r="F21" s="1">
        <v>32.999239130434788</v>
      </c>
      <c r="G21" s="1">
        <v>34.174130434782612</v>
      </c>
      <c r="H21" s="1">
        <v>95.128804347826076</v>
      </c>
      <c r="I21" s="1">
        <f t="shared" si="0"/>
        <v>162.30217391304348</v>
      </c>
      <c r="J21" s="1">
        <f t="shared" si="1"/>
        <v>3.1878309137489325</v>
      </c>
      <c r="K21" s="1">
        <f t="shared" si="2"/>
        <v>0.64814901793339041</v>
      </c>
    </row>
    <row r="22" spans="1:11" x14ac:dyDescent="0.3">
      <c r="A22" t="s">
        <v>32</v>
      </c>
      <c r="B22" t="s">
        <v>80</v>
      </c>
      <c r="C22" t="s">
        <v>76</v>
      </c>
      <c r="D22" t="s">
        <v>35</v>
      </c>
      <c r="E22" s="1">
        <v>115.97826086956522</v>
      </c>
      <c r="F22" s="1">
        <v>89.990108695652197</v>
      </c>
      <c r="G22" s="1">
        <v>45.364456521739136</v>
      </c>
      <c r="H22" s="1">
        <v>254.91445652173925</v>
      </c>
      <c r="I22" s="1">
        <f t="shared" si="0"/>
        <v>390.26902173913061</v>
      </c>
      <c r="J22" s="1">
        <f t="shared" si="1"/>
        <v>3.3650187441424571</v>
      </c>
      <c r="K22" s="1">
        <f t="shared" si="2"/>
        <v>0.77592221180880994</v>
      </c>
    </row>
    <row r="23" spans="1:11" x14ac:dyDescent="0.3">
      <c r="A23" t="s">
        <v>32</v>
      </c>
      <c r="B23" t="s">
        <v>81</v>
      </c>
      <c r="C23" t="s">
        <v>76</v>
      </c>
      <c r="D23" t="s">
        <v>35</v>
      </c>
      <c r="E23" s="1">
        <v>38.945652173913047</v>
      </c>
      <c r="F23" s="1">
        <v>17.095108695652176</v>
      </c>
      <c r="G23" s="1">
        <v>33.945652173913047</v>
      </c>
      <c r="H23" s="1">
        <v>85.760869565217391</v>
      </c>
      <c r="I23" s="1">
        <f t="shared" si="0"/>
        <v>136.80163043478262</v>
      </c>
      <c r="J23" s="1">
        <f t="shared" si="1"/>
        <v>3.512629081775049</v>
      </c>
      <c r="K23" s="1">
        <f t="shared" si="2"/>
        <v>0.43894780909852082</v>
      </c>
    </row>
    <row r="24" spans="1:11" x14ac:dyDescent="0.3">
      <c r="A24" t="s">
        <v>32</v>
      </c>
      <c r="B24" t="s">
        <v>82</v>
      </c>
      <c r="C24" t="s">
        <v>49</v>
      </c>
      <c r="D24" t="s">
        <v>50</v>
      </c>
      <c r="E24" s="1">
        <v>54.293478260869563</v>
      </c>
      <c r="F24" s="1">
        <v>33.138369565217388</v>
      </c>
      <c r="G24" s="1">
        <v>32.491847826086953</v>
      </c>
      <c r="H24" s="1">
        <v>130.91423913043474</v>
      </c>
      <c r="I24" s="1">
        <f t="shared" si="0"/>
        <v>196.54445652173908</v>
      </c>
      <c r="J24" s="1">
        <f t="shared" si="1"/>
        <v>3.6200380380380373</v>
      </c>
      <c r="K24" s="1">
        <f t="shared" si="2"/>
        <v>0.61035635635635632</v>
      </c>
    </row>
    <row r="25" spans="1:11" x14ac:dyDescent="0.3">
      <c r="A25" t="s">
        <v>32</v>
      </c>
      <c r="B25" t="s">
        <v>83</v>
      </c>
      <c r="C25" t="s">
        <v>84</v>
      </c>
      <c r="D25" t="s">
        <v>35</v>
      </c>
      <c r="E25" s="1">
        <v>86.967391304347828</v>
      </c>
      <c r="F25" s="1">
        <v>20.506521739130438</v>
      </c>
      <c r="G25" s="1">
        <v>46.587282608695681</v>
      </c>
      <c r="H25" s="1">
        <v>153.48456521739135</v>
      </c>
      <c r="I25" s="1">
        <f t="shared" si="0"/>
        <v>220.57836956521749</v>
      </c>
      <c r="J25" s="1">
        <f t="shared" si="1"/>
        <v>2.5363342082239728</v>
      </c>
      <c r="K25" s="1">
        <f t="shared" si="2"/>
        <v>0.23579552555930511</v>
      </c>
    </row>
    <row r="26" spans="1:11" x14ac:dyDescent="0.3">
      <c r="A26" t="s">
        <v>32</v>
      </c>
      <c r="B26" t="s">
        <v>85</v>
      </c>
      <c r="C26" t="s">
        <v>86</v>
      </c>
      <c r="D26" t="s">
        <v>41</v>
      </c>
      <c r="E26" s="1">
        <v>96.717391304347828</v>
      </c>
      <c r="F26" s="1">
        <v>53.081521739130437</v>
      </c>
      <c r="G26" s="1">
        <v>65.711956521739125</v>
      </c>
      <c r="H26" s="1">
        <v>238.56521739130434</v>
      </c>
      <c r="I26" s="1">
        <f t="shared" si="0"/>
        <v>357.35869565217388</v>
      </c>
      <c r="J26" s="1">
        <f t="shared" si="1"/>
        <v>3.694875252865812</v>
      </c>
      <c r="K26" s="1">
        <f t="shared" si="2"/>
        <v>0.5488311980220274</v>
      </c>
    </row>
    <row r="27" spans="1:11" x14ac:dyDescent="0.3">
      <c r="A27" t="s">
        <v>32</v>
      </c>
      <c r="B27" t="s">
        <v>87</v>
      </c>
      <c r="C27" t="s">
        <v>86</v>
      </c>
      <c r="D27" t="s">
        <v>41</v>
      </c>
      <c r="E27" s="1">
        <v>105.92391304347827</v>
      </c>
      <c r="F27" s="1">
        <v>34.725543478260867</v>
      </c>
      <c r="G27" s="1">
        <v>67.043478260869563</v>
      </c>
      <c r="H27" s="1">
        <v>267.87228260869563</v>
      </c>
      <c r="I27" s="1">
        <f t="shared" si="0"/>
        <v>369.64130434782606</v>
      </c>
      <c r="J27" s="1">
        <f t="shared" si="1"/>
        <v>3.4896870189840938</v>
      </c>
      <c r="K27" s="1">
        <f t="shared" si="2"/>
        <v>0.3278347870702924</v>
      </c>
    </row>
    <row r="28" spans="1:11" x14ac:dyDescent="0.3">
      <c r="A28" t="s">
        <v>32</v>
      </c>
      <c r="B28" t="s">
        <v>88</v>
      </c>
      <c r="C28" t="s">
        <v>89</v>
      </c>
      <c r="D28" t="s">
        <v>41</v>
      </c>
      <c r="E28" s="1">
        <v>85.641304347826093</v>
      </c>
      <c r="F28" s="1">
        <v>72.553913043478289</v>
      </c>
      <c r="G28" s="1">
        <v>53.112391304347817</v>
      </c>
      <c r="H28" s="1">
        <v>219.12010869565214</v>
      </c>
      <c r="I28" s="1">
        <f t="shared" si="0"/>
        <v>344.78641304347821</v>
      </c>
      <c r="J28" s="1">
        <f t="shared" si="1"/>
        <v>4.0259360324914324</v>
      </c>
      <c r="K28" s="1">
        <f t="shared" si="2"/>
        <v>0.84718365274781093</v>
      </c>
    </row>
    <row r="29" spans="1:11" x14ac:dyDescent="0.3">
      <c r="A29" t="s">
        <v>32</v>
      </c>
      <c r="B29" t="s">
        <v>90</v>
      </c>
      <c r="C29" t="s">
        <v>91</v>
      </c>
      <c r="D29" t="s">
        <v>79</v>
      </c>
      <c r="E29" s="1">
        <v>104.19565217391305</v>
      </c>
      <c r="F29" s="1">
        <v>27.023913043478274</v>
      </c>
      <c r="G29" s="1">
        <v>92.072608695652178</v>
      </c>
      <c r="H29" s="1">
        <v>183.21217391304347</v>
      </c>
      <c r="I29" s="1">
        <f t="shared" si="0"/>
        <v>302.30869565217392</v>
      </c>
      <c r="J29" s="1">
        <f t="shared" si="1"/>
        <v>2.9013561443772167</v>
      </c>
      <c r="K29" s="1">
        <f t="shared" si="2"/>
        <v>0.25935739620279585</v>
      </c>
    </row>
    <row r="30" spans="1:11" x14ac:dyDescent="0.3">
      <c r="A30" t="s">
        <v>32</v>
      </c>
      <c r="B30" t="s">
        <v>92</v>
      </c>
      <c r="C30" t="s">
        <v>93</v>
      </c>
      <c r="D30" t="s">
        <v>35</v>
      </c>
      <c r="E30" s="1">
        <v>40.467391304347828</v>
      </c>
      <c r="F30" s="1">
        <v>29.73086956521739</v>
      </c>
      <c r="G30" s="1">
        <v>18.664782608695649</v>
      </c>
      <c r="H30" s="1">
        <v>99.918586956521708</v>
      </c>
      <c r="I30" s="1">
        <f t="shared" si="0"/>
        <v>148.31423913043474</v>
      </c>
      <c r="J30" s="1">
        <f t="shared" si="1"/>
        <v>3.6650308890679546</v>
      </c>
      <c r="K30" s="1">
        <f t="shared" si="2"/>
        <v>0.73468708031157659</v>
      </c>
    </row>
    <row r="31" spans="1:11" x14ac:dyDescent="0.3">
      <c r="A31" t="s">
        <v>32</v>
      </c>
      <c r="B31" t="s">
        <v>94</v>
      </c>
      <c r="C31" t="s">
        <v>95</v>
      </c>
      <c r="D31" t="s">
        <v>73</v>
      </c>
      <c r="E31" s="1">
        <v>48.217391304347828</v>
      </c>
      <c r="F31" s="1">
        <v>54.102934782608699</v>
      </c>
      <c r="G31" s="1">
        <v>20.237500000000001</v>
      </c>
      <c r="H31" s="1">
        <v>119.06858695652171</v>
      </c>
      <c r="I31" s="1">
        <f t="shared" si="0"/>
        <v>193.40902173913042</v>
      </c>
      <c r="J31" s="1">
        <f t="shared" si="1"/>
        <v>4.0111880072137058</v>
      </c>
      <c r="K31" s="1">
        <f t="shared" si="2"/>
        <v>1.1220626690712354</v>
      </c>
    </row>
    <row r="32" spans="1:11" x14ac:dyDescent="0.3">
      <c r="A32" t="s">
        <v>32</v>
      </c>
      <c r="B32" t="s">
        <v>96</v>
      </c>
      <c r="C32" t="s">
        <v>97</v>
      </c>
      <c r="D32" t="s">
        <v>98</v>
      </c>
      <c r="E32" s="1">
        <v>36.913043478260867</v>
      </c>
      <c r="F32" s="1">
        <v>19.078804347826086</v>
      </c>
      <c r="G32" s="1">
        <v>23.782608695652176</v>
      </c>
      <c r="H32" s="1">
        <v>87.945652173913047</v>
      </c>
      <c r="I32" s="1">
        <f t="shared" si="0"/>
        <v>130.80706521739131</v>
      </c>
      <c r="J32" s="1">
        <f t="shared" si="1"/>
        <v>3.5436542991755009</v>
      </c>
      <c r="K32" s="1">
        <f t="shared" si="2"/>
        <v>0.5168580683156655</v>
      </c>
    </row>
    <row r="33" spans="1:11" x14ac:dyDescent="0.3">
      <c r="A33" t="s">
        <v>32</v>
      </c>
      <c r="B33" t="s">
        <v>99</v>
      </c>
      <c r="C33" t="s">
        <v>100</v>
      </c>
      <c r="D33" t="s">
        <v>35</v>
      </c>
      <c r="E33" s="1">
        <v>94.663043478260875</v>
      </c>
      <c r="F33" s="1">
        <v>32.994565217391305</v>
      </c>
      <c r="G33" s="1">
        <v>84.070652173913047</v>
      </c>
      <c r="H33" s="1">
        <v>247.36684782608697</v>
      </c>
      <c r="I33" s="1">
        <f t="shared" si="0"/>
        <v>364.43206521739131</v>
      </c>
      <c r="J33" s="1">
        <f t="shared" si="1"/>
        <v>3.8497818348834536</v>
      </c>
      <c r="K33" s="1">
        <f t="shared" si="2"/>
        <v>0.34854747961878513</v>
      </c>
    </row>
    <row r="34" spans="1:11" x14ac:dyDescent="0.3">
      <c r="A34" t="s">
        <v>32</v>
      </c>
      <c r="B34" t="s">
        <v>101</v>
      </c>
      <c r="C34" t="s">
        <v>34</v>
      </c>
      <c r="D34" t="s">
        <v>35</v>
      </c>
      <c r="E34" s="1">
        <v>81.369565217391298</v>
      </c>
      <c r="F34" s="1">
        <v>43.266304347826086</v>
      </c>
      <c r="G34" s="1">
        <v>46.225543478260867</v>
      </c>
      <c r="H34" s="1">
        <v>174.79347826086956</v>
      </c>
      <c r="I34" s="1">
        <f t="shared" si="0"/>
        <v>264.2853260869565</v>
      </c>
      <c r="J34" s="1">
        <f t="shared" si="1"/>
        <v>3.2479628640128237</v>
      </c>
      <c r="K34" s="1">
        <f t="shared" si="2"/>
        <v>0.53172588832487311</v>
      </c>
    </row>
    <row r="35" spans="1:11" x14ac:dyDescent="0.3">
      <c r="A35" t="s">
        <v>32</v>
      </c>
      <c r="B35" t="s">
        <v>102</v>
      </c>
      <c r="C35" t="s">
        <v>103</v>
      </c>
      <c r="D35" t="s">
        <v>104</v>
      </c>
      <c r="E35" s="1">
        <v>54.619565217391305</v>
      </c>
      <c r="F35" s="1">
        <v>26.782608695652176</v>
      </c>
      <c r="G35" s="1">
        <v>62.853260869565219</v>
      </c>
      <c r="H35" s="1">
        <v>122.08152173913044</v>
      </c>
      <c r="I35" s="1">
        <f t="shared" si="0"/>
        <v>211.71739130434781</v>
      </c>
      <c r="J35" s="1">
        <f t="shared" si="1"/>
        <v>3.8762189054726366</v>
      </c>
      <c r="K35" s="1">
        <f t="shared" si="2"/>
        <v>0.4903482587064677</v>
      </c>
    </row>
    <row r="36" spans="1:11" x14ac:dyDescent="0.3">
      <c r="A36" t="s">
        <v>32</v>
      </c>
      <c r="B36" t="s">
        <v>105</v>
      </c>
      <c r="C36" t="s">
        <v>76</v>
      </c>
      <c r="D36" t="s">
        <v>35</v>
      </c>
      <c r="E36" s="1">
        <v>196.44565217391303</v>
      </c>
      <c r="F36" s="1">
        <v>153.97282608695653</v>
      </c>
      <c r="G36" s="1">
        <v>141.97826086956522</v>
      </c>
      <c r="H36" s="1">
        <v>602.79619565217388</v>
      </c>
      <c r="I36" s="1">
        <f t="shared" si="0"/>
        <v>898.74728260869563</v>
      </c>
      <c r="J36" s="1">
        <f t="shared" si="1"/>
        <v>4.5750428816466551</v>
      </c>
      <c r="K36" s="1">
        <f t="shared" si="2"/>
        <v>0.7837935041221713</v>
      </c>
    </row>
    <row r="37" spans="1:11" x14ac:dyDescent="0.3">
      <c r="A37" t="s">
        <v>32</v>
      </c>
      <c r="B37" t="s">
        <v>106</v>
      </c>
      <c r="C37" t="s">
        <v>107</v>
      </c>
      <c r="D37" t="s">
        <v>108</v>
      </c>
      <c r="E37" s="1">
        <v>62.717391304347828</v>
      </c>
      <c r="F37" s="1">
        <v>41.019565217391317</v>
      </c>
      <c r="G37" s="1">
        <v>15.024239130434783</v>
      </c>
      <c r="H37" s="1">
        <v>110.68086956521738</v>
      </c>
      <c r="I37" s="1">
        <f t="shared" si="0"/>
        <v>166.72467391304349</v>
      </c>
      <c r="J37" s="1">
        <f t="shared" si="1"/>
        <v>2.6583483535528596</v>
      </c>
      <c r="K37" s="1">
        <f t="shared" si="2"/>
        <v>0.65403812824956686</v>
      </c>
    </row>
    <row r="38" spans="1:11" x14ac:dyDescent="0.3">
      <c r="A38" t="s">
        <v>32</v>
      </c>
      <c r="B38" t="s">
        <v>109</v>
      </c>
      <c r="C38" t="s">
        <v>110</v>
      </c>
      <c r="D38" t="s">
        <v>44</v>
      </c>
      <c r="E38" s="1">
        <v>49.934782608695649</v>
      </c>
      <c r="F38" s="1">
        <v>35.368478260869558</v>
      </c>
      <c r="G38" s="1">
        <v>3.5117391304347825</v>
      </c>
      <c r="H38" s="1">
        <v>137.23608695652177</v>
      </c>
      <c r="I38" s="1">
        <f t="shared" si="0"/>
        <v>176.11630434782612</v>
      </c>
      <c r="J38" s="1">
        <f t="shared" si="1"/>
        <v>3.5269264257727477</v>
      </c>
      <c r="K38" s="1">
        <f t="shared" si="2"/>
        <v>0.70829342620809743</v>
      </c>
    </row>
    <row r="39" spans="1:11" x14ac:dyDescent="0.3">
      <c r="A39" t="s">
        <v>32</v>
      </c>
      <c r="B39" t="s">
        <v>111</v>
      </c>
      <c r="C39" t="s">
        <v>112</v>
      </c>
      <c r="D39" t="s">
        <v>47</v>
      </c>
      <c r="E39" s="1">
        <v>124.54347826086956</v>
      </c>
      <c r="F39" s="1">
        <v>93.245108695652164</v>
      </c>
      <c r="G39" s="1">
        <v>74.703260869565213</v>
      </c>
      <c r="H39" s="1">
        <v>304.51195652173914</v>
      </c>
      <c r="I39" s="1">
        <f t="shared" si="0"/>
        <v>472.46032608695651</v>
      </c>
      <c r="J39" s="1">
        <f t="shared" si="1"/>
        <v>3.7935372665386629</v>
      </c>
      <c r="K39" s="1">
        <f t="shared" si="2"/>
        <v>0.74869523477046596</v>
      </c>
    </row>
    <row r="40" spans="1:11" x14ac:dyDescent="0.3">
      <c r="A40" t="s">
        <v>32</v>
      </c>
      <c r="B40" t="s">
        <v>113</v>
      </c>
      <c r="C40" t="s">
        <v>114</v>
      </c>
      <c r="D40" t="s">
        <v>108</v>
      </c>
      <c r="E40" s="1">
        <v>71.293478260869563</v>
      </c>
      <c r="F40" s="1">
        <v>68.375434782608679</v>
      </c>
      <c r="G40" s="1">
        <v>35.570326086956527</v>
      </c>
      <c r="H40" s="1">
        <v>188.193695652174</v>
      </c>
      <c r="I40" s="1">
        <f t="shared" si="0"/>
        <v>292.13945652173919</v>
      </c>
      <c r="J40" s="1">
        <f t="shared" si="1"/>
        <v>4.0977023936575705</v>
      </c>
      <c r="K40" s="1">
        <f t="shared" si="2"/>
        <v>0.9590699801799053</v>
      </c>
    </row>
    <row r="41" spans="1:11" x14ac:dyDescent="0.3">
      <c r="A41" t="s">
        <v>32</v>
      </c>
      <c r="B41" t="s">
        <v>115</v>
      </c>
      <c r="C41" t="s">
        <v>116</v>
      </c>
      <c r="D41" t="s">
        <v>117</v>
      </c>
      <c r="E41" s="1">
        <v>11.043478260869565</v>
      </c>
      <c r="F41" s="1">
        <v>14.752717391304348</v>
      </c>
      <c r="G41" s="1">
        <v>4.4809782608695654</v>
      </c>
      <c r="H41" s="1">
        <v>44.431521739130432</v>
      </c>
      <c r="I41" s="1">
        <f t="shared" si="0"/>
        <v>63.665217391304346</v>
      </c>
      <c r="J41" s="1">
        <f t="shared" si="1"/>
        <v>5.7649606299212603</v>
      </c>
      <c r="K41" s="1">
        <f t="shared" si="2"/>
        <v>1.3358759842519685</v>
      </c>
    </row>
    <row r="42" spans="1:11" x14ac:dyDescent="0.3">
      <c r="A42" t="s">
        <v>32</v>
      </c>
      <c r="B42" t="s">
        <v>118</v>
      </c>
      <c r="C42" t="s">
        <v>119</v>
      </c>
      <c r="D42" t="s">
        <v>117</v>
      </c>
      <c r="E42" s="1">
        <v>73.032608695652172</v>
      </c>
      <c r="F42" s="1">
        <v>39.162500000000009</v>
      </c>
      <c r="G42" s="1">
        <v>45.252717391304337</v>
      </c>
      <c r="H42" s="1">
        <v>122.88445652173915</v>
      </c>
      <c r="I42" s="1">
        <f t="shared" si="0"/>
        <v>207.29967391304348</v>
      </c>
      <c r="J42" s="1">
        <f t="shared" si="1"/>
        <v>2.8384536389343653</v>
      </c>
      <c r="K42" s="1">
        <f t="shared" si="2"/>
        <v>0.53623307039738066</v>
      </c>
    </row>
    <row r="43" spans="1:11" x14ac:dyDescent="0.3">
      <c r="A43" t="s">
        <v>32</v>
      </c>
      <c r="B43" t="s">
        <v>120</v>
      </c>
      <c r="C43" t="s">
        <v>76</v>
      </c>
      <c r="D43" t="s">
        <v>35</v>
      </c>
      <c r="E43" s="1">
        <v>103.8695652173913</v>
      </c>
      <c r="F43" s="1">
        <v>95.483369565217345</v>
      </c>
      <c r="G43" s="1">
        <v>62.066195652173924</v>
      </c>
      <c r="H43" s="1">
        <v>307.72543478260877</v>
      </c>
      <c r="I43" s="1">
        <f t="shared" si="0"/>
        <v>465.27500000000003</v>
      </c>
      <c r="J43" s="1">
        <f t="shared" si="1"/>
        <v>4.4794160736709925</v>
      </c>
      <c r="K43" s="1">
        <f t="shared" si="2"/>
        <v>0.9192622436165756</v>
      </c>
    </row>
    <row r="44" spans="1:11" x14ac:dyDescent="0.3">
      <c r="A44" t="s">
        <v>32</v>
      </c>
      <c r="B44" t="s">
        <v>121</v>
      </c>
      <c r="C44" t="s">
        <v>122</v>
      </c>
      <c r="D44" t="s">
        <v>123</v>
      </c>
      <c r="E44" s="1">
        <v>32.510869565217391</v>
      </c>
      <c r="F44" s="1">
        <v>12.182065217391305</v>
      </c>
      <c r="G44" s="1">
        <v>21.165760869565219</v>
      </c>
      <c r="H44" s="1">
        <v>84.029891304347828</v>
      </c>
      <c r="I44" s="1">
        <f t="shared" si="0"/>
        <v>117.37771739130434</v>
      </c>
      <c r="J44" s="1">
        <f t="shared" si="1"/>
        <v>3.6104145770645268</v>
      </c>
      <c r="K44" s="1">
        <f t="shared" si="2"/>
        <v>0.37470745570043468</v>
      </c>
    </row>
    <row r="45" spans="1:11" x14ac:dyDescent="0.3">
      <c r="A45" t="s">
        <v>32</v>
      </c>
      <c r="B45" t="s">
        <v>124</v>
      </c>
      <c r="C45" t="s">
        <v>125</v>
      </c>
      <c r="D45" t="s">
        <v>35</v>
      </c>
      <c r="E45" s="1">
        <v>57.467391304347828</v>
      </c>
      <c r="F45" s="1">
        <v>43.689565217391298</v>
      </c>
      <c r="G45" s="1">
        <v>29.544347826086966</v>
      </c>
      <c r="H45" s="1">
        <v>150.40684782608696</v>
      </c>
      <c r="I45" s="1">
        <f t="shared" si="0"/>
        <v>223.64076086956521</v>
      </c>
      <c r="J45" s="1">
        <f t="shared" si="1"/>
        <v>3.8916114999054283</v>
      </c>
      <c r="K45" s="1">
        <f t="shared" si="2"/>
        <v>0.76024966899943247</v>
      </c>
    </row>
    <row r="46" spans="1:11" x14ac:dyDescent="0.3">
      <c r="A46" t="s">
        <v>32</v>
      </c>
      <c r="B46" t="s">
        <v>126</v>
      </c>
      <c r="C46" t="s">
        <v>127</v>
      </c>
      <c r="D46" t="s">
        <v>38</v>
      </c>
      <c r="E46" s="1">
        <v>80.054347826086953</v>
      </c>
      <c r="F46" s="1">
        <v>40.117065217391307</v>
      </c>
      <c r="G46" s="1">
        <v>89.008043478260845</v>
      </c>
      <c r="H46" s="1">
        <v>121.03923913043472</v>
      </c>
      <c r="I46" s="1">
        <f t="shared" si="0"/>
        <v>250.1643478260869</v>
      </c>
      <c r="J46" s="1">
        <f t="shared" si="1"/>
        <v>3.1249314324507802</v>
      </c>
      <c r="K46" s="1">
        <f t="shared" si="2"/>
        <v>0.50112287847929404</v>
      </c>
    </row>
    <row r="47" spans="1:11" x14ac:dyDescent="0.3">
      <c r="A47" t="s">
        <v>32</v>
      </c>
      <c r="B47" t="s">
        <v>128</v>
      </c>
      <c r="C47" t="s">
        <v>129</v>
      </c>
      <c r="D47" t="s">
        <v>35</v>
      </c>
      <c r="E47" s="1">
        <v>37.728260869565219</v>
      </c>
      <c r="F47" s="1">
        <v>41.115652173913034</v>
      </c>
      <c r="G47" s="1">
        <v>5.3086956521739124</v>
      </c>
      <c r="H47" s="1">
        <v>95.796847826086974</v>
      </c>
      <c r="I47" s="1">
        <f t="shared" si="0"/>
        <v>142.22119565217392</v>
      </c>
      <c r="J47" s="1">
        <f t="shared" si="1"/>
        <v>3.7696197061365599</v>
      </c>
      <c r="K47" s="1">
        <f t="shared" si="2"/>
        <v>1.089783923941227</v>
      </c>
    </row>
    <row r="48" spans="1:11" x14ac:dyDescent="0.3">
      <c r="A48" t="s">
        <v>32</v>
      </c>
      <c r="B48" t="s">
        <v>130</v>
      </c>
      <c r="C48" t="s">
        <v>131</v>
      </c>
      <c r="D48" t="s">
        <v>132</v>
      </c>
      <c r="E48" s="1">
        <v>69.260869565217391</v>
      </c>
      <c r="F48" s="1">
        <v>44.138586956521742</v>
      </c>
      <c r="G48" s="1">
        <v>36.671195652173914</v>
      </c>
      <c r="H48" s="1">
        <v>144.16032608695653</v>
      </c>
      <c r="I48" s="1">
        <f t="shared" si="0"/>
        <v>224.97010869565219</v>
      </c>
      <c r="J48" s="1">
        <f t="shared" si="1"/>
        <v>3.248155994978029</v>
      </c>
      <c r="K48" s="1">
        <f t="shared" si="2"/>
        <v>0.63728028876333964</v>
      </c>
    </row>
    <row r="49" spans="1:11" x14ac:dyDescent="0.3">
      <c r="A49" t="s">
        <v>32</v>
      </c>
      <c r="B49" t="s">
        <v>133</v>
      </c>
      <c r="C49" t="s">
        <v>134</v>
      </c>
      <c r="D49" t="s">
        <v>70</v>
      </c>
      <c r="E49" s="1">
        <v>81.934782608695656</v>
      </c>
      <c r="F49" s="1">
        <v>56.564456521739153</v>
      </c>
      <c r="G49" s="1">
        <v>30.794565217391309</v>
      </c>
      <c r="H49" s="1">
        <v>103.21956521739129</v>
      </c>
      <c r="I49" s="1">
        <f t="shared" si="0"/>
        <v>190.57858695652175</v>
      </c>
      <c r="J49" s="1">
        <f t="shared" si="1"/>
        <v>2.3259790395330326</v>
      </c>
      <c r="K49" s="1">
        <f t="shared" si="2"/>
        <v>0.69035951180684552</v>
      </c>
    </row>
    <row r="50" spans="1:11" x14ac:dyDescent="0.3">
      <c r="A50" t="s">
        <v>32</v>
      </c>
      <c r="B50" t="s">
        <v>135</v>
      </c>
      <c r="C50" t="s">
        <v>136</v>
      </c>
      <c r="D50" t="s">
        <v>35</v>
      </c>
      <c r="E50" s="1">
        <v>107.54347826086956</v>
      </c>
      <c r="F50" s="1">
        <v>96.912499999999994</v>
      </c>
      <c r="G50" s="1">
        <v>80.78184782608696</v>
      </c>
      <c r="H50" s="1">
        <v>333.67826086956518</v>
      </c>
      <c r="I50" s="1">
        <f t="shared" si="0"/>
        <v>511.37260869565216</v>
      </c>
      <c r="J50" s="1">
        <f t="shared" si="1"/>
        <v>4.7550313321204767</v>
      </c>
      <c r="K50" s="1">
        <f t="shared" si="2"/>
        <v>0.90114715989488581</v>
      </c>
    </row>
    <row r="51" spans="1:11" x14ac:dyDescent="0.3">
      <c r="A51" t="s">
        <v>32</v>
      </c>
      <c r="B51" t="s">
        <v>137</v>
      </c>
      <c r="C51" t="s">
        <v>138</v>
      </c>
      <c r="D51" t="s">
        <v>41</v>
      </c>
      <c r="E51" s="1">
        <v>112.57608695652173</v>
      </c>
      <c r="F51" s="1">
        <v>55.567065217391296</v>
      </c>
      <c r="G51" s="1">
        <v>60.915978260869579</v>
      </c>
      <c r="H51" s="1">
        <v>190.51967391304345</v>
      </c>
      <c r="I51" s="1">
        <f t="shared" si="0"/>
        <v>307.00271739130432</v>
      </c>
      <c r="J51" s="1">
        <f t="shared" si="1"/>
        <v>2.7270686492227476</v>
      </c>
      <c r="K51" s="1">
        <f t="shared" si="2"/>
        <v>0.49359563580187304</v>
      </c>
    </row>
    <row r="52" spans="1:11" x14ac:dyDescent="0.3">
      <c r="A52" t="s">
        <v>32</v>
      </c>
      <c r="B52" t="s">
        <v>139</v>
      </c>
      <c r="C52" t="s">
        <v>72</v>
      </c>
      <c r="D52" t="s">
        <v>73</v>
      </c>
      <c r="E52" s="1">
        <v>68.782608695652172</v>
      </c>
      <c r="F52" s="1">
        <v>49.229021739130452</v>
      </c>
      <c r="G52" s="1">
        <v>42.180326086956512</v>
      </c>
      <c r="H52" s="1">
        <v>143.61293478260868</v>
      </c>
      <c r="I52" s="1">
        <f t="shared" si="0"/>
        <v>235.02228260869563</v>
      </c>
      <c r="J52" s="1">
        <f t="shared" si="1"/>
        <v>3.4168852718078382</v>
      </c>
      <c r="K52" s="1">
        <f t="shared" si="2"/>
        <v>0.71571902654867281</v>
      </c>
    </row>
    <row r="53" spans="1:11" x14ac:dyDescent="0.3">
      <c r="A53" t="s">
        <v>32</v>
      </c>
      <c r="B53" t="s">
        <v>140</v>
      </c>
      <c r="C53" t="s">
        <v>141</v>
      </c>
      <c r="D53" t="s">
        <v>132</v>
      </c>
      <c r="E53" s="1">
        <v>72.173913043478265</v>
      </c>
      <c r="F53" s="1">
        <v>28.453804347826086</v>
      </c>
      <c r="G53" s="1">
        <v>58.625</v>
      </c>
      <c r="H53" s="1">
        <v>156.5733695652174</v>
      </c>
      <c r="I53" s="1">
        <f t="shared" si="0"/>
        <v>243.6521739130435</v>
      </c>
      <c r="J53" s="1">
        <f t="shared" si="1"/>
        <v>3.3759036144578314</v>
      </c>
      <c r="K53" s="1">
        <f t="shared" si="2"/>
        <v>0.39423945783132525</v>
      </c>
    </row>
    <row r="54" spans="1:11" x14ac:dyDescent="0.3">
      <c r="A54" t="s">
        <v>32</v>
      </c>
      <c r="B54" t="s">
        <v>142</v>
      </c>
      <c r="C54" t="s">
        <v>143</v>
      </c>
      <c r="D54" t="s">
        <v>35</v>
      </c>
      <c r="E54" s="1">
        <v>61.282608695652172</v>
      </c>
      <c r="F54" s="1">
        <v>31.489130434782609</v>
      </c>
      <c r="G54" s="1">
        <v>38.461956521739133</v>
      </c>
      <c r="H54" s="1">
        <v>115.6875</v>
      </c>
      <c r="I54" s="1">
        <f t="shared" si="0"/>
        <v>185.63858695652175</v>
      </c>
      <c r="J54" s="1">
        <f t="shared" si="1"/>
        <v>3.0292213550904576</v>
      </c>
      <c r="K54" s="1">
        <f t="shared" si="2"/>
        <v>0.51383469315360064</v>
      </c>
    </row>
    <row r="55" spans="1:11" x14ac:dyDescent="0.3">
      <c r="A55" t="s">
        <v>32</v>
      </c>
      <c r="B55" t="s">
        <v>144</v>
      </c>
      <c r="C55" t="s">
        <v>86</v>
      </c>
      <c r="D55" t="s">
        <v>41</v>
      </c>
      <c r="E55" s="1">
        <v>81.293478260869563</v>
      </c>
      <c r="F55" s="1">
        <v>37.90565217391304</v>
      </c>
      <c r="G55" s="1">
        <v>105.13250000000001</v>
      </c>
      <c r="H55" s="1">
        <v>191.72173913043477</v>
      </c>
      <c r="I55" s="1">
        <f t="shared" si="0"/>
        <v>334.75989130434778</v>
      </c>
      <c r="J55" s="1">
        <f t="shared" si="1"/>
        <v>4.1179181708784593</v>
      </c>
      <c r="K55" s="1">
        <f t="shared" si="2"/>
        <v>0.46628158844765338</v>
      </c>
    </row>
    <row r="56" spans="1:11" x14ac:dyDescent="0.3">
      <c r="A56" t="s">
        <v>32</v>
      </c>
      <c r="B56" t="s">
        <v>145</v>
      </c>
      <c r="C56" t="s">
        <v>146</v>
      </c>
      <c r="D56" t="s">
        <v>147</v>
      </c>
      <c r="E56" s="1">
        <v>93.282608695652172</v>
      </c>
      <c r="F56" s="1">
        <v>23.579782608695655</v>
      </c>
      <c r="G56" s="1">
        <v>89.111195652173933</v>
      </c>
      <c r="H56" s="1">
        <v>103.43793478260866</v>
      </c>
      <c r="I56" s="1">
        <f t="shared" si="0"/>
        <v>216.12891304347824</v>
      </c>
      <c r="J56" s="1">
        <f t="shared" si="1"/>
        <v>2.3169261244465158</v>
      </c>
      <c r="K56" s="1">
        <f t="shared" si="2"/>
        <v>0.25277790724772786</v>
      </c>
    </row>
    <row r="57" spans="1:11" x14ac:dyDescent="0.3">
      <c r="A57" t="s">
        <v>32</v>
      </c>
      <c r="B57" t="s">
        <v>148</v>
      </c>
      <c r="C57" t="s">
        <v>91</v>
      </c>
      <c r="D57" t="s">
        <v>79</v>
      </c>
      <c r="E57" s="1">
        <v>87.423913043478265</v>
      </c>
      <c r="F57" s="1">
        <v>16.692282608695642</v>
      </c>
      <c r="G57" s="1">
        <v>59.642173913043514</v>
      </c>
      <c r="H57" s="1">
        <v>139.03847826086954</v>
      </c>
      <c r="I57" s="1">
        <f t="shared" si="0"/>
        <v>215.3729347826087</v>
      </c>
      <c r="J57" s="1">
        <f t="shared" si="1"/>
        <v>2.4635471838866092</v>
      </c>
      <c r="K57" s="1">
        <f t="shared" si="2"/>
        <v>0.1909349745119979</v>
      </c>
    </row>
    <row r="58" spans="1:11" x14ac:dyDescent="0.3">
      <c r="A58" t="s">
        <v>32</v>
      </c>
      <c r="B58" t="s">
        <v>149</v>
      </c>
      <c r="C58" t="s">
        <v>150</v>
      </c>
      <c r="D58" t="s">
        <v>70</v>
      </c>
      <c r="E58" s="1">
        <v>11.076086956521738</v>
      </c>
      <c r="F58" s="1">
        <v>18.330434782608688</v>
      </c>
      <c r="G58" s="1">
        <v>1.4695652173913043</v>
      </c>
      <c r="H58" s="1">
        <v>32.234239130434787</v>
      </c>
      <c r="I58" s="1">
        <f t="shared" si="0"/>
        <v>52.034239130434777</v>
      </c>
      <c r="J58" s="1">
        <f t="shared" si="1"/>
        <v>4.6978900883218841</v>
      </c>
      <c r="K58" s="1">
        <f t="shared" si="2"/>
        <v>1.6549558390578993</v>
      </c>
    </row>
    <row r="59" spans="1:11" x14ac:dyDescent="0.3">
      <c r="A59" t="s">
        <v>32</v>
      </c>
      <c r="B59" t="s">
        <v>151</v>
      </c>
      <c r="C59" t="s">
        <v>72</v>
      </c>
      <c r="D59" t="s">
        <v>73</v>
      </c>
      <c r="E59" s="1">
        <v>31.5</v>
      </c>
      <c r="F59" s="1">
        <v>28.274456521739129</v>
      </c>
      <c r="G59" s="1">
        <v>34.364130434782609</v>
      </c>
      <c r="H59" s="1">
        <v>66.494565217391298</v>
      </c>
      <c r="I59" s="1">
        <f t="shared" si="0"/>
        <v>129.13315217391303</v>
      </c>
      <c r="J59" s="1">
        <f t="shared" si="1"/>
        <v>4.0994651483781919</v>
      </c>
      <c r="K59" s="1">
        <f t="shared" si="2"/>
        <v>0.89760179434092469</v>
      </c>
    </row>
    <row r="60" spans="1:11" x14ac:dyDescent="0.3">
      <c r="A60" t="s">
        <v>32</v>
      </c>
      <c r="B60" t="s">
        <v>152</v>
      </c>
      <c r="C60" t="s">
        <v>76</v>
      </c>
      <c r="D60" t="s">
        <v>35</v>
      </c>
      <c r="E60" s="1">
        <v>146.82608695652175</v>
      </c>
      <c r="F60" s="1">
        <v>136.01630434782609</v>
      </c>
      <c r="G60" s="1">
        <v>66.820652173913047</v>
      </c>
      <c r="H60" s="1">
        <v>426.61141304347825</v>
      </c>
      <c r="I60" s="1">
        <f t="shared" si="0"/>
        <v>629.44836956521738</v>
      </c>
      <c r="J60" s="1">
        <f t="shared" si="1"/>
        <v>4.2870336097127621</v>
      </c>
      <c r="K60" s="1">
        <f t="shared" si="2"/>
        <v>0.92637696180041451</v>
      </c>
    </row>
    <row r="61" spans="1:11" x14ac:dyDescent="0.3">
      <c r="A61" t="s">
        <v>32</v>
      </c>
      <c r="B61" t="s">
        <v>153</v>
      </c>
      <c r="C61" t="s">
        <v>43</v>
      </c>
      <c r="D61" t="s">
        <v>44</v>
      </c>
      <c r="E61" s="1">
        <v>65.880434782608702</v>
      </c>
      <c r="F61" s="1">
        <v>52.608586956521734</v>
      </c>
      <c r="G61" s="1">
        <v>18.37</v>
      </c>
      <c r="H61" s="1">
        <v>127.24499999999998</v>
      </c>
      <c r="I61" s="1">
        <f t="shared" si="0"/>
        <v>198.22358695652173</v>
      </c>
      <c r="J61" s="1">
        <f t="shared" si="1"/>
        <v>3.008838475499092</v>
      </c>
      <c r="K61" s="1">
        <f t="shared" si="2"/>
        <v>0.79854644448110856</v>
      </c>
    </row>
    <row r="62" spans="1:11" x14ac:dyDescent="0.3">
      <c r="A62" t="s">
        <v>32</v>
      </c>
      <c r="B62" t="s">
        <v>154</v>
      </c>
      <c r="C62" t="s">
        <v>49</v>
      </c>
      <c r="D62" t="s">
        <v>50</v>
      </c>
      <c r="E62" s="1">
        <v>100.6195652173913</v>
      </c>
      <c r="F62" s="1">
        <v>25.915760869565219</v>
      </c>
      <c r="G62" s="1">
        <v>50.301630434782609</v>
      </c>
      <c r="H62" s="1">
        <v>232.55978260869566</v>
      </c>
      <c r="I62" s="1">
        <f t="shared" si="0"/>
        <v>308.7771739130435</v>
      </c>
      <c r="J62" s="1">
        <f t="shared" si="1"/>
        <v>3.0687587771416229</v>
      </c>
      <c r="K62" s="1">
        <f t="shared" si="2"/>
        <v>0.25756184509020202</v>
      </c>
    </row>
    <row r="63" spans="1:11" x14ac:dyDescent="0.3">
      <c r="A63" t="s">
        <v>32</v>
      </c>
      <c r="B63" t="s">
        <v>155</v>
      </c>
      <c r="C63" t="s">
        <v>54</v>
      </c>
      <c r="D63" t="s">
        <v>35</v>
      </c>
      <c r="E63" s="1">
        <v>50.771739130434781</v>
      </c>
      <c r="F63" s="1">
        <v>46.569130434782586</v>
      </c>
      <c r="G63" s="1">
        <v>50.799347826086958</v>
      </c>
      <c r="H63" s="1">
        <v>142.46369565217387</v>
      </c>
      <c r="I63" s="1">
        <f t="shared" si="0"/>
        <v>239.83217391304342</v>
      </c>
      <c r="J63" s="1">
        <f t="shared" si="1"/>
        <v>4.7237336758724036</v>
      </c>
      <c r="K63" s="1">
        <f t="shared" si="2"/>
        <v>0.91722543352601116</v>
      </c>
    </row>
    <row r="64" spans="1:11" x14ac:dyDescent="0.3">
      <c r="A64" t="s">
        <v>32</v>
      </c>
      <c r="B64" t="s">
        <v>156</v>
      </c>
      <c r="C64" t="s">
        <v>131</v>
      </c>
      <c r="D64" t="s">
        <v>132</v>
      </c>
      <c r="E64" s="1">
        <v>95.760869565217391</v>
      </c>
      <c r="F64" s="1">
        <v>19.071630434782609</v>
      </c>
      <c r="G64" s="1">
        <v>39.4920652173913</v>
      </c>
      <c r="H64" s="1">
        <v>202.09836956521741</v>
      </c>
      <c r="I64" s="1">
        <f t="shared" si="0"/>
        <v>260.66206521739133</v>
      </c>
      <c r="J64" s="1">
        <f t="shared" si="1"/>
        <v>2.7220102156640182</v>
      </c>
      <c r="K64" s="1">
        <f t="shared" si="2"/>
        <v>0.19915891032917141</v>
      </c>
    </row>
    <row r="65" spans="1:11" x14ac:dyDescent="0.3">
      <c r="A65" t="s">
        <v>32</v>
      </c>
      <c r="B65" t="s">
        <v>157</v>
      </c>
      <c r="C65" t="s">
        <v>43</v>
      </c>
      <c r="D65" t="s">
        <v>44</v>
      </c>
      <c r="E65" s="1">
        <v>104.5</v>
      </c>
      <c r="F65" s="1">
        <v>79.316521739130465</v>
      </c>
      <c r="G65" s="1">
        <v>54.400108695652179</v>
      </c>
      <c r="H65" s="1">
        <v>174.41652173913047</v>
      </c>
      <c r="I65" s="1">
        <f t="shared" si="0"/>
        <v>308.13315217391312</v>
      </c>
      <c r="J65" s="1">
        <f t="shared" si="1"/>
        <v>2.9486426045350536</v>
      </c>
      <c r="K65" s="1">
        <f t="shared" si="2"/>
        <v>0.75900977740794706</v>
      </c>
    </row>
    <row r="66" spans="1:11" x14ac:dyDescent="0.3">
      <c r="A66" t="s">
        <v>32</v>
      </c>
      <c r="B66" t="s">
        <v>158</v>
      </c>
      <c r="C66" t="s">
        <v>131</v>
      </c>
      <c r="D66" t="s">
        <v>132</v>
      </c>
      <c r="E66" s="1">
        <v>93.391304347826093</v>
      </c>
      <c r="F66" s="1">
        <v>70.073152173913016</v>
      </c>
      <c r="G66" s="1">
        <v>61.528260869565223</v>
      </c>
      <c r="H66" s="1">
        <v>246.78206521739116</v>
      </c>
      <c r="I66" s="1">
        <f t="shared" ref="I66:I129" si="3">SUM(F66:H66)</f>
        <v>378.38347826086942</v>
      </c>
      <c r="J66" s="1">
        <f t="shared" ref="J66:J129" si="4">I66/E66</f>
        <v>4.0515921787709477</v>
      </c>
      <c r="K66" s="1">
        <f t="shared" ref="K66:K129" si="5">F66/E66</f>
        <v>0.75031773743016728</v>
      </c>
    </row>
    <row r="67" spans="1:11" x14ac:dyDescent="0.3">
      <c r="A67" t="s">
        <v>32</v>
      </c>
      <c r="B67" t="s">
        <v>159</v>
      </c>
      <c r="C67" t="s">
        <v>160</v>
      </c>
      <c r="D67" t="s">
        <v>44</v>
      </c>
      <c r="E67" s="1">
        <v>88.228260869565219</v>
      </c>
      <c r="F67" s="1">
        <v>76.578804347826093</v>
      </c>
      <c r="G67" s="1">
        <v>43.614130434782609</v>
      </c>
      <c r="H67" s="1">
        <v>226.10869565217391</v>
      </c>
      <c r="I67" s="1">
        <f t="shared" si="3"/>
        <v>346.30163043478262</v>
      </c>
      <c r="J67" s="1">
        <f t="shared" si="4"/>
        <v>3.9250646790686217</v>
      </c>
      <c r="K67" s="1">
        <f t="shared" si="5"/>
        <v>0.86796230134286068</v>
      </c>
    </row>
    <row r="68" spans="1:11" x14ac:dyDescent="0.3">
      <c r="A68" t="s">
        <v>32</v>
      </c>
      <c r="B68" t="s">
        <v>161</v>
      </c>
      <c r="C68" t="s">
        <v>162</v>
      </c>
      <c r="D68" t="s">
        <v>47</v>
      </c>
      <c r="E68" s="1">
        <v>47.054347826086953</v>
      </c>
      <c r="F68" s="1">
        <v>39.201086956521742</v>
      </c>
      <c r="G68" s="1">
        <v>15.108695652173912</v>
      </c>
      <c r="H68" s="1">
        <v>99.505434782608702</v>
      </c>
      <c r="I68" s="1">
        <f t="shared" si="3"/>
        <v>153.81521739130437</v>
      </c>
      <c r="J68" s="1">
        <f t="shared" si="4"/>
        <v>3.2688842688842694</v>
      </c>
      <c r="K68" s="1">
        <f t="shared" si="5"/>
        <v>0.83310233310233317</v>
      </c>
    </row>
    <row r="69" spans="1:11" x14ac:dyDescent="0.3">
      <c r="A69" t="s">
        <v>32</v>
      </c>
      <c r="B69" t="s">
        <v>163</v>
      </c>
      <c r="C69" t="s">
        <v>164</v>
      </c>
      <c r="D69" t="s">
        <v>165</v>
      </c>
      <c r="E69" s="1">
        <v>67.130434782608702</v>
      </c>
      <c r="F69" s="1">
        <v>11.655434782608692</v>
      </c>
      <c r="G69" s="1">
        <v>38.300652173913036</v>
      </c>
      <c r="H69" s="1">
        <v>139.05630434782611</v>
      </c>
      <c r="I69" s="1">
        <f t="shared" si="3"/>
        <v>189.01239130434783</v>
      </c>
      <c r="J69" s="1">
        <f t="shared" si="4"/>
        <v>2.8155990932642485</v>
      </c>
      <c r="K69" s="1">
        <f t="shared" si="5"/>
        <v>0.17362370466321236</v>
      </c>
    </row>
    <row r="70" spans="1:11" x14ac:dyDescent="0.3">
      <c r="A70" t="s">
        <v>32</v>
      </c>
      <c r="B70" t="s">
        <v>166</v>
      </c>
      <c r="C70" t="s">
        <v>54</v>
      </c>
      <c r="D70" t="s">
        <v>35</v>
      </c>
      <c r="E70" s="1">
        <v>96.880434782608702</v>
      </c>
      <c r="F70" s="1">
        <v>52.28184782608696</v>
      </c>
      <c r="G70" s="1">
        <v>80.266521739130425</v>
      </c>
      <c r="H70" s="1">
        <v>221.55706521739134</v>
      </c>
      <c r="I70" s="1">
        <f t="shared" si="3"/>
        <v>354.10543478260877</v>
      </c>
      <c r="J70" s="1">
        <f t="shared" si="4"/>
        <v>3.6550768540334349</v>
      </c>
      <c r="K70" s="1">
        <f t="shared" si="5"/>
        <v>0.53965331538202621</v>
      </c>
    </row>
    <row r="71" spans="1:11" x14ac:dyDescent="0.3">
      <c r="A71" t="s">
        <v>32</v>
      </c>
      <c r="B71" t="s">
        <v>167</v>
      </c>
      <c r="C71" t="s">
        <v>76</v>
      </c>
      <c r="D71" t="s">
        <v>35</v>
      </c>
      <c r="E71" s="1">
        <v>28.054347826086957</v>
      </c>
      <c r="F71" s="1">
        <v>17.485000000000003</v>
      </c>
      <c r="G71" s="1">
        <v>26.230108695652181</v>
      </c>
      <c r="H71" s="1">
        <v>84.568586956521699</v>
      </c>
      <c r="I71" s="1">
        <f t="shared" si="3"/>
        <v>128.28369565217389</v>
      </c>
      <c r="J71" s="1">
        <f t="shared" si="4"/>
        <v>4.5726850058117003</v>
      </c>
      <c r="K71" s="1">
        <f t="shared" si="5"/>
        <v>0.6232545524990315</v>
      </c>
    </row>
    <row r="72" spans="1:11" x14ac:dyDescent="0.3">
      <c r="A72" t="s">
        <v>32</v>
      </c>
      <c r="B72" t="s">
        <v>168</v>
      </c>
      <c r="C72" t="s">
        <v>37</v>
      </c>
      <c r="D72" t="s">
        <v>38</v>
      </c>
      <c r="E72" s="1">
        <v>89.847826086956516</v>
      </c>
      <c r="F72" s="1">
        <v>24.932608695652174</v>
      </c>
      <c r="G72" s="1">
        <v>105.92032608695652</v>
      </c>
      <c r="H72" s="1">
        <v>259.15391304347821</v>
      </c>
      <c r="I72" s="1">
        <f t="shared" si="3"/>
        <v>390.00684782608687</v>
      </c>
      <c r="J72" s="1">
        <f t="shared" si="4"/>
        <v>4.3407488507137666</v>
      </c>
      <c r="K72" s="1">
        <f t="shared" si="5"/>
        <v>0.27749818533752724</v>
      </c>
    </row>
    <row r="73" spans="1:11" x14ac:dyDescent="0.3">
      <c r="A73" t="s">
        <v>32</v>
      </c>
      <c r="B73" t="s">
        <v>169</v>
      </c>
      <c r="C73" t="s">
        <v>127</v>
      </c>
      <c r="D73" t="s">
        <v>38</v>
      </c>
      <c r="E73" s="1">
        <v>25.152173913043477</v>
      </c>
      <c r="F73" s="1">
        <v>26.321739130434786</v>
      </c>
      <c r="G73" s="1">
        <v>17.657499999999999</v>
      </c>
      <c r="H73" s="1">
        <v>71.758478260869609</v>
      </c>
      <c r="I73" s="1">
        <f t="shared" si="3"/>
        <v>115.73771739130439</v>
      </c>
      <c r="J73" s="1">
        <f t="shared" si="4"/>
        <v>4.6014995678478838</v>
      </c>
      <c r="K73" s="1">
        <f t="shared" si="5"/>
        <v>1.0464995678478826</v>
      </c>
    </row>
    <row r="74" spans="1:11" x14ac:dyDescent="0.3">
      <c r="A74" t="s">
        <v>32</v>
      </c>
      <c r="B74" t="s">
        <v>170</v>
      </c>
      <c r="C74" t="s">
        <v>46</v>
      </c>
      <c r="D74" t="s">
        <v>47</v>
      </c>
      <c r="E74" s="1">
        <v>40.521739130434781</v>
      </c>
      <c r="F74" s="1">
        <v>22.228260869565219</v>
      </c>
      <c r="G74" s="1">
        <v>22.263586956521738</v>
      </c>
      <c r="H74" s="1">
        <v>75.834239130434781</v>
      </c>
      <c r="I74" s="1">
        <f t="shared" si="3"/>
        <v>120.32608695652173</v>
      </c>
      <c r="J74" s="1">
        <f t="shared" si="4"/>
        <v>2.9694206008583692</v>
      </c>
      <c r="K74" s="1">
        <f t="shared" si="5"/>
        <v>0.54855150214592274</v>
      </c>
    </row>
    <row r="75" spans="1:11" x14ac:dyDescent="0.3">
      <c r="A75" t="s">
        <v>32</v>
      </c>
      <c r="B75" t="s">
        <v>171</v>
      </c>
      <c r="C75" t="s">
        <v>76</v>
      </c>
      <c r="D75" t="s">
        <v>35</v>
      </c>
      <c r="E75" s="1">
        <v>58.597826086956523</v>
      </c>
      <c r="F75" s="1">
        <v>63.862500000000004</v>
      </c>
      <c r="G75" s="1">
        <v>28.968152173913044</v>
      </c>
      <c r="H75" s="1">
        <v>206.14304347826086</v>
      </c>
      <c r="I75" s="1">
        <f t="shared" si="3"/>
        <v>298.97369565217389</v>
      </c>
      <c r="J75" s="1">
        <f t="shared" si="4"/>
        <v>5.1021294750510107</v>
      </c>
      <c r="K75" s="1">
        <f t="shared" si="5"/>
        <v>1.089844184752365</v>
      </c>
    </row>
    <row r="76" spans="1:11" x14ac:dyDescent="0.3">
      <c r="A76" t="s">
        <v>32</v>
      </c>
      <c r="B76" t="s">
        <v>172</v>
      </c>
      <c r="C76" t="s">
        <v>93</v>
      </c>
      <c r="D76" t="s">
        <v>35</v>
      </c>
      <c r="E76" s="1">
        <v>104.18478260869566</v>
      </c>
      <c r="F76" s="1">
        <v>45.384456521739132</v>
      </c>
      <c r="G76" s="1">
        <v>61.954239130434779</v>
      </c>
      <c r="H76" s="1">
        <v>250.43184782608679</v>
      </c>
      <c r="I76" s="1">
        <f t="shared" si="3"/>
        <v>357.77054347826072</v>
      </c>
      <c r="J76" s="1">
        <f t="shared" si="4"/>
        <v>3.4339999999999984</v>
      </c>
      <c r="K76" s="1">
        <f t="shared" si="5"/>
        <v>0.43561502347417841</v>
      </c>
    </row>
    <row r="77" spans="1:11" x14ac:dyDescent="0.3">
      <c r="A77" t="s">
        <v>32</v>
      </c>
      <c r="B77" t="s">
        <v>173</v>
      </c>
      <c r="C77" t="s">
        <v>174</v>
      </c>
      <c r="D77" t="s">
        <v>41</v>
      </c>
      <c r="E77" s="1">
        <v>138.5108695652174</v>
      </c>
      <c r="F77" s="1">
        <v>93.255434782608702</v>
      </c>
      <c r="G77" s="1">
        <v>102.36413043478261</v>
      </c>
      <c r="H77" s="1">
        <v>369.7146739130435</v>
      </c>
      <c r="I77" s="1">
        <f t="shared" si="3"/>
        <v>565.33423913043475</v>
      </c>
      <c r="J77" s="1">
        <f t="shared" si="4"/>
        <v>4.0815153417562575</v>
      </c>
      <c r="K77" s="1">
        <f t="shared" si="5"/>
        <v>0.67327160009416931</v>
      </c>
    </row>
    <row r="78" spans="1:11" x14ac:dyDescent="0.3">
      <c r="A78" t="s">
        <v>32</v>
      </c>
      <c r="B78" t="s">
        <v>175</v>
      </c>
      <c r="C78" t="s">
        <v>176</v>
      </c>
      <c r="D78" t="s">
        <v>35</v>
      </c>
      <c r="E78" s="1">
        <v>81.673913043478265</v>
      </c>
      <c r="F78" s="1">
        <v>99.609456521739105</v>
      </c>
      <c r="G78" s="1">
        <v>39.334347826086947</v>
      </c>
      <c r="H78" s="1">
        <v>220.70826086956521</v>
      </c>
      <c r="I78" s="1">
        <f t="shared" si="3"/>
        <v>359.65206521739128</v>
      </c>
      <c r="J78" s="1">
        <f t="shared" si="4"/>
        <v>4.4035121107266431</v>
      </c>
      <c r="K78" s="1">
        <f t="shared" si="5"/>
        <v>1.2195994144264037</v>
      </c>
    </row>
    <row r="79" spans="1:11" x14ac:dyDescent="0.3">
      <c r="A79" t="s">
        <v>32</v>
      </c>
      <c r="B79" t="s">
        <v>177</v>
      </c>
      <c r="C79" t="s">
        <v>76</v>
      </c>
      <c r="D79" t="s">
        <v>35</v>
      </c>
      <c r="E79" s="1">
        <v>16.847826086956523</v>
      </c>
      <c r="F79" s="1">
        <v>10.763586956521738</v>
      </c>
      <c r="G79" s="1">
        <v>9.1711956521739122</v>
      </c>
      <c r="H79" s="1">
        <v>60.540760869565219</v>
      </c>
      <c r="I79" s="1">
        <f t="shared" si="3"/>
        <v>80.475543478260875</v>
      </c>
      <c r="J79" s="1">
        <f t="shared" si="4"/>
        <v>4.7766129032258062</v>
      </c>
      <c r="K79" s="1">
        <f t="shared" si="5"/>
        <v>0.63887096774193541</v>
      </c>
    </row>
    <row r="80" spans="1:11" x14ac:dyDescent="0.3">
      <c r="A80" t="s">
        <v>32</v>
      </c>
      <c r="B80" t="s">
        <v>178</v>
      </c>
      <c r="C80" t="s">
        <v>76</v>
      </c>
      <c r="D80" t="s">
        <v>35</v>
      </c>
      <c r="E80" s="1">
        <v>96.163043478260875</v>
      </c>
      <c r="F80" s="1">
        <v>69.961956521739154</v>
      </c>
      <c r="G80" s="1">
        <v>44.178478260869568</v>
      </c>
      <c r="H80" s="1">
        <v>204.46945652173915</v>
      </c>
      <c r="I80" s="1">
        <f t="shared" si="3"/>
        <v>318.60989130434785</v>
      </c>
      <c r="J80" s="1">
        <f t="shared" si="4"/>
        <v>3.3132259523002148</v>
      </c>
      <c r="K80" s="1">
        <f t="shared" si="5"/>
        <v>0.72753475754493069</v>
      </c>
    </row>
    <row r="81" spans="1:11" x14ac:dyDescent="0.3">
      <c r="A81" t="s">
        <v>32</v>
      </c>
      <c r="B81" t="s">
        <v>179</v>
      </c>
      <c r="C81" t="s">
        <v>119</v>
      </c>
      <c r="D81" t="s">
        <v>117</v>
      </c>
      <c r="E81" s="1">
        <v>66.815217391304344</v>
      </c>
      <c r="F81" s="1">
        <v>45.449347826086971</v>
      </c>
      <c r="G81" s="1">
        <v>22.384673913043482</v>
      </c>
      <c r="H81" s="1">
        <v>159.00239130434787</v>
      </c>
      <c r="I81" s="1">
        <f t="shared" si="3"/>
        <v>226.83641304347833</v>
      </c>
      <c r="J81" s="1">
        <f t="shared" si="4"/>
        <v>3.394981291687003</v>
      </c>
      <c r="K81" s="1">
        <f t="shared" si="5"/>
        <v>0.68022449975597876</v>
      </c>
    </row>
    <row r="82" spans="1:11" x14ac:dyDescent="0.3">
      <c r="A82" t="s">
        <v>32</v>
      </c>
      <c r="B82" t="s">
        <v>180</v>
      </c>
      <c r="C82" t="s">
        <v>131</v>
      </c>
      <c r="D82" t="s">
        <v>132</v>
      </c>
      <c r="E82" s="1">
        <v>82.739130434782609</v>
      </c>
      <c r="F82" s="1">
        <v>13.304347826086957</v>
      </c>
      <c r="G82" s="1">
        <v>64.440217391304344</v>
      </c>
      <c r="H82" s="1">
        <v>217.3125</v>
      </c>
      <c r="I82" s="1">
        <f t="shared" si="3"/>
        <v>295.05706521739131</v>
      </c>
      <c r="J82" s="1">
        <f t="shared" si="4"/>
        <v>3.5661127167630058</v>
      </c>
      <c r="K82" s="1">
        <f t="shared" si="5"/>
        <v>0.16079873883342091</v>
      </c>
    </row>
    <row r="83" spans="1:11" x14ac:dyDescent="0.3">
      <c r="A83" t="s">
        <v>32</v>
      </c>
      <c r="B83" t="s">
        <v>181</v>
      </c>
      <c r="C83" t="s">
        <v>34</v>
      </c>
      <c r="D83" t="s">
        <v>35</v>
      </c>
      <c r="E83" s="1">
        <v>33.510869565217391</v>
      </c>
      <c r="F83" s="1">
        <v>37.932608695652171</v>
      </c>
      <c r="G83" s="1">
        <v>16.905434782608694</v>
      </c>
      <c r="H83" s="1">
        <v>73.171956521739119</v>
      </c>
      <c r="I83" s="1">
        <f t="shared" si="3"/>
        <v>128.01</v>
      </c>
      <c r="J83" s="1">
        <f t="shared" si="4"/>
        <v>3.8199545896853713</v>
      </c>
      <c r="K83" s="1">
        <f t="shared" si="5"/>
        <v>1.131949399935128</v>
      </c>
    </row>
    <row r="84" spans="1:11" x14ac:dyDescent="0.3">
      <c r="A84" t="s">
        <v>32</v>
      </c>
      <c r="B84" t="s">
        <v>182</v>
      </c>
      <c r="C84" t="s">
        <v>54</v>
      </c>
      <c r="D84" t="s">
        <v>35</v>
      </c>
      <c r="E84" s="1">
        <v>91.489130434782609</v>
      </c>
      <c r="F84" s="1">
        <v>40.079673913043464</v>
      </c>
      <c r="G84" s="1">
        <v>65.262391304347844</v>
      </c>
      <c r="H84" s="1">
        <v>211.2543478260869</v>
      </c>
      <c r="I84" s="1">
        <f t="shared" si="3"/>
        <v>316.59641304347821</v>
      </c>
      <c r="J84" s="1">
        <f t="shared" si="4"/>
        <v>3.4604811690626107</v>
      </c>
      <c r="K84" s="1">
        <f t="shared" si="5"/>
        <v>0.43808126410835196</v>
      </c>
    </row>
    <row r="85" spans="1:11" x14ac:dyDescent="0.3">
      <c r="A85" t="s">
        <v>32</v>
      </c>
      <c r="B85" t="s">
        <v>183</v>
      </c>
      <c r="C85" t="s">
        <v>184</v>
      </c>
      <c r="D85" t="s">
        <v>185</v>
      </c>
      <c r="E85" s="1">
        <v>55.891304347826086</v>
      </c>
      <c r="F85" s="1">
        <v>45.555760869565241</v>
      </c>
      <c r="G85" s="1">
        <v>36.816630434782603</v>
      </c>
      <c r="H85" s="1">
        <v>139.23434782608692</v>
      </c>
      <c r="I85" s="1">
        <f t="shared" si="3"/>
        <v>221.60673913043476</v>
      </c>
      <c r="J85" s="1">
        <f t="shared" si="4"/>
        <v>3.9649591598599763</v>
      </c>
      <c r="K85" s="1">
        <f t="shared" si="5"/>
        <v>0.81507779074290199</v>
      </c>
    </row>
    <row r="86" spans="1:11" x14ac:dyDescent="0.3">
      <c r="A86" t="s">
        <v>32</v>
      </c>
      <c r="B86" t="s">
        <v>186</v>
      </c>
      <c r="C86" t="s">
        <v>187</v>
      </c>
      <c r="D86" t="s">
        <v>35</v>
      </c>
      <c r="E86" s="1">
        <v>116.15217391304348</v>
      </c>
      <c r="F86" s="1">
        <v>93.545543478260853</v>
      </c>
      <c r="G86" s="1">
        <v>74.047065217391307</v>
      </c>
      <c r="H86" s="1">
        <v>224.29413043478272</v>
      </c>
      <c r="I86" s="1">
        <f t="shared" si="3"/>
        <v>391.88673913043488</v>
      </c>
      <c r="J86" s="1">
        <f t="shared" si="4"/>
        <v>3.3739079169006181</v>
      </c>
      <c r="K86" s="1">
        <f t="shared" si="5"/>
        <v>0.80537057832678249</v>
      </c>
    </row>
    <row r="87" spans="1:11" x14ac:dyDescent="0.3">
      <c r="A87" t="s">
        <v>32</v>
      </c>
      <c r="B87" t="s">
        <v>188</v>
      </c>
      <c r="C87" t="s">
        <v>189</v>
      </c>
      <c r="D87" t="s">
        <v>190</v>
      </c>
      <c r="E87" s="1">
        <v>62.456521739130437</v>
      </c>
      <c r="F87" s="1">
        <v>10.276847826086957</v>
      </c>
      <c r="G87" s="1">
        <v>59.876630434782598</v>
      </c>
      <c r="H87" s="1">
        <v>130.33815217391302</v>
      </c>
      <c r="I87" s="1">
        <f t="shared" si="3"/>
        <v>200.49163043478256</v>
      </c>
      <c r="J87" s="1">
        <f t="shared" si="4"/>
        <v>3.2100991994430901</v>
      </c>
      <c r="K87" s="1">
        <f t="shared" si="5"/>
        <v>0.16454403063000347</v>
      </c>
    </row>
    <row r="88" spans="1:11" x14ac:dyDescent="0.3">
      <c r="A88" t="s">
        <v>32</v>
      </c>
      <c r="B88" t="s">
        <v>191</v>
      </c>
      <c r="C88" t="s">
        <v>192</v>
      </c>
      <c r="D88" t="s">
        <v>79</v>
      </c>
      <c r="E88" s="1">
        <v>87.369565217391298</v>
      </c>
      <c r="F88" s="1">
        <v>23.138043478260872</v>
      </c>
      <c r="G88" s="1">
        <v>105.909347826087</v>
      </c>
      <c r="H88" s="1">
        <v>166.36347826086953</v>
      </c>
      <c r="I88" s="1">
        <f t="shared" si="3"/>
        <v>295.41086956521741</v>
      </c>
      <c r="J88" s="1">
        <f t="shared" si="4"/>
        <v>3.3811644687733273</v>
      </c>
      <c r="K88" s="1">
        <f t="shared" si="5"/>
        <v>0.26482955959193832</v>
      </c>
    </row>
    <row r="89" spans="1:11" x14ac:dyDescent="0.3">
      <c r="A89" t="s">
        <v>32</v>
      </c>
      <c r="B89" t="s">
        <v>193</v>
      </c>
      <c r="C89" t="s">
        <v>194</v>
      </c>
      <c r="D89" t="s">
        <v>195</v>
      </c>
      <c r="E89" s="1">
        <v>48.902173913043477</v>
      </c>
      <c r="F89" s="1">
        <v>35.436956521739134</v>
      </c>
      <c r="G89" s="1">
        <v>24.316086956521744</v>
      </c>
      <c r="H89" s="1">
        <v>84.463478260869579</v>
      </c>
      <c r="I89" s="1">
        <f t="shared" si="3"/>
        <v>144.21652173913046</v>
      </c>
      <c r="J89" s="1">
        <f t="shared" si="4"/>
        <v>2.9490820182262731</v>
      </c>
      <c r="K89" s="1">
        <f t="shared" si="5"/>
        <v>0.72464992220493452</v>
      </c>
    </row>
    <row r="90" spans="1:11" x14ac:dyDescent="0.3">
      <c r="A90" t="s">
        <v>32</v>
      </c>
      <c r="B90" t="s">
        <v>196</v>
      </c>
      <c r="C90" t="s">
        <v>197</v>
      </c>
      <c r="D90" t="s">
        <v>38</v>
      </c>
      <c r="E90" s="1">
        <v>91.826086956521735</v>
      </c>
      <c r="F90" s="1">
        <v>39.759456521739118</v>
      </c>
      <c r="G90" s="1">
        <v>86.269130434782625</v>
      </c>
      <c r="H90" s="1">
        <v>196.3215217391305</v>
      </c>
      <c r="I90" s="1">
        <f t="shared" si="3"/>
        <v>322.35010869565224</v>
      </c>
      <c r="J90" s="1">
        <f t="shared" si="4"/>
        <v>3.5104415246212128</v>
      </c>
      <c r="K90" s="1">
        <f t="shared" si="5"/>
        <v>0.43298650568181807</v>
      </c>
    </row>
    <row r="91" spans="1:11" x14ac:dyDescent="0.3">
      <c r="A91" t="s">
        <v>32</v>
      </c>
      <c r="B91" t="s">
        <v>198</v>
      </c>
      <c r="C91" t="s">
        <v>199</v>
      </c>
      <c r="D91" t="s">
        <v>185</v>
      </c>
      <c r="E91" s="1">
        <v>45.097826086956523</v>
      </c>
      <c r="F91" s="1">
        <v>31.145978260869555</v>
      </c>
      <c r="G91" s="1">
        <v>35.236956521739124</v>
      </c>
      <c r="H91" s="1">
        <v>109.25021739130435</v>
      </c>
      <c r="I91" s="1">
        <f t="shared" si="3"/>
        <v>175.63315217391303</v>
      </c>
      <c r="J91" s="1">
        <f t="shared" si="4"/>
        <v>3.8944926488310432</v>
      </c>
      <c r="K91" s="1">
        <f t="shared" si="5"/>
        <v>0.69063147746444897</v>
      </c>
    </row>
    <row r="92" spans="1:11" x14ac:dyDescent="0.3">
      <c r="A92" t="s">
        <v>32</v>
      </c>
      <c r="B92" t="s">
        <v>200</v>
      </c>
      <c r="C92" t="s">
        <v>201</v>
      </c>
      <c r="D92" t="s">
        <v>190</v>
      </c>
      <c r="E92" s="1">
        <v>78.532608695652172</v>
      </c>
      <c r="F92" s="1">
        <v>38.098913043478241</v>
      </c>
      <c r="G92" s="1">
        <v>56.993260869565198</v>
      </c>
      <c r="H92" s="1">
        <v>168.24923913043477</v>
      </c>
      <c r="I92" s="1">
        <f t="shared" si="3"/>
        <v>263.34141304347821</v>
      </c>
      <c r="J92" s="1">
        <f t="shared" si="4"/>
        <v>3.3532747404844283</v>
      </c>
      <c r="K92" s="1">
        <f t="shared" si="5"/>
        <v>0.48513494809688557</v>
      </c>
    </row>
    <row r="93" spans="1:11" x14ac:dyDescent="0.3">
      <c r="A93" t="s">
        <v>32</v>
      </c>
      <c r="B93" t="s">
        <v>202</v>
      </c>
      <c r="C93" t="s">
        <v>197</v>
      </c>
      <c r="D93" t="s">
        <v>38</v>
      </c>
      <c r="E93" s="1">
        <v>81.717391304347828</v>
      </c>
      <c r="F93" s="1">
        <v>36.468478260869553</v>
      </c>
      <c r="G93" s="1">
        <v>132.25532608695656</v>
      </c>
      <c r="H93" s="1">
        <v>187.93913043478256</v>
      </c>
      <c r="I93" s="1">
        <f t="shared" si="3"/>
        <v>356.66293478260866</v>
      </c>
      <c r="J93" s="1">
        <f t="shared" si="4"/>
        <v>4.3645903165735564</v>
      </c>
      <c r="K93" s="1">
        <f t="shared" si="5"/>
        <v>0.44627560521415255</v>
      </c>
    </row>
    <row r="94" spans="1:11" x14ac:dyDescent="0.3">
      <c r="A94" t="s">
        <v>32</v>
      </c>
      <c r="B94" t="s">
        <v>203</v>
      </c>
      <c r="C94" t="s">
        <v>197</v>
      </c>
      <c r="D94" t="s">
        <v>38</v>
      </c>
      <c r="E94" s="1">
        <v>105.18478260869566</v>
      </c>
      <c r="F94" s="1">
        <v>33.492391304347834</v>
      </c>
      <c r="G94" s="1">
        <v>104.74847826086955</v>
      </c>
      <c r="H94" s="1">
        <v>180.86097826086956</v>
      </c>
      <c r="I94" s="1">
        <f t="shared" si="3"/>
        <v>319.10184782608695</v>
      </c>
      <c r="J94" s="1">
        <f t="shared" si="4"/>
        <v>3.0337263614756638</v>
      </c>
      <c r="K94" s="1">
        <f t="shared" si="5"/>
        <v>0.31841479797457894</v>
      </c>
    </row>
    <row r="95" spans="1:11" x14ac:dyDescent="0.3">
      <c r="A95" t="s">
        <v>32</v>
      </c>
      <c r="B95" t="s">
        <v>204</v>
      </c>
      <c r="C95" t="s">
        <v>205</v>
      </c>
      <c r="D95" t="s">
        <v>41</v>
      </c>
      <c r="E95" s="1">
        <v>43.130434782608695</v>
      </c>
      <c r="F95" s="1">
        <v>36.62739130434781</v>
      </c>
      <c r="G95" s="1">
        <v>24.533043478260865</v>
      </c>
      <c r="H95" s="1">
        <v>112.42532608695652</v>
      </c>
      <c r="I95" s="1">
        <f t="shared" si="3"/>
        <v>173.58576086956521</v>
      </c>
      <c r="J95" s="1">
        <f t="shared" si="4"/>
        <v>4.0246698588709675</v>
      </c>
      <c r="K95" s="1">
        <f t="shared" si="5"/>
        <v>0.84922379032258033</v>
      </c>
    </row>
    <row r="96" spans="1:11" x14ac:dyDescent="0.3">
      <c r="A96" t="s">
        <v>32</v>
      </c>
      <c r="B96" t="s">
        <v>206</v>
      </c>
      <c r="C96" t="s">
        <v>205</v>
      </c>
      <c r="D96" t="s">
        <v>41</v>
      </c>
      <c r="E96" s="1">
        <v>99.858695652173907</v>
      </c>
      <c r="F96" s="1">
        <v>60.186739130434809</v>
      </c>
      <c r="G96" s="1">
        <v>73.770869565217382</v>
      </c>
      <c r="H96" s="1">
        <v>204.79108695652175</v>
      </c>
      <c r="I96" s="1">
        <f t="shared" si="3"/>
        <v>338.74869565217398</v>
      </c>
      <c r="J96" s="1">
        <f t="shared" si="4"/>
        <v>3.3922803962120396</v>
      </c>
      <c r="K96" s="1">
        <f t="shared" si="5"/>
        <v>0.60271905954065552</v>
      </c>
    </row>
    <row r="97" spans="1:11" x14ac:dyDescent="0.3">
      <c r="A97" t="s">
        <v>32</v>
      </c>
      <c r="B97" t="s">
        <v>207</v>
      </c>
      <c r="C97" t="s">
        <v>43</v>
      </c>
      <c r="D97" t="s">
        <v>44</v>
      </c>
      <c r="E97" s="1">
        <v>88.326086956521735</v>
      </c>
      <c r="F97" s="1">
        <v>38.768804347826105</v>
      </c>
      <c r="G97" s="1">
        <v>64.138043478260855</v>
      </c>
      <c r="H97" s="1">
        <v>176.95641304347825</v>
      </c>
      <c r="I97" s="1">
        <f t="shared" si="3"/>
        <v>279.86326086956524</v>
      </c>
      <c r="J97" s="1">
        <f t="shared" si="4"/>
        <v>3.1685232586758558</v>
      </c>
      <c r="K97" s="1">
        <f t="shared" si="5"/>
        <v>0.43892813192222518</v>
      </c>
    </row>
    <row r="98" spans="1:11" x14ac:dyDescent="0.3">
      <c r="A98" t="s">
        <v>32</v>
      </c>
      <c r="B98" t="s">
        <v>208</v>
      </c>
      <c r="C98" t="s">
        <v>127</v>
      </c>
      <c r="D98" t="s">
        <v>38</v>
      </c>
      <c r="E98" s="1">
        <v>82.608695652173907</v>
      </c>
      <c r="F98" s="1">
        <v>33.088586956521738</v>
      </c>
      <c r="G98" s="1">
        <v>66.215543478260884</v>
      </c>
      <c r="H98" s="1">
        <v>197.0586956521739</v>
      </c>
      <c r="I98" s="1">
        <f t="shared" si="3"/>
        <v>296.36282608695649</v>
      </c>
      <c r="J98" s="1">
        <f t="shared" si="4"/>
        <v>3.5875499999999998</v>
      </c>
      <c r="K98" s="1">
        <f t="shared" si="5"/>
        <v>0.40054605263157894</v>
      </c>
    </row>
    <row r="99" spans="1:11" x14ac:dyDescent="0.3">
      <c r="A99" t="s">
        <v>32</v>
      </c>
      <c r="B99" t="s">
        <v>209</v>
      </c>
      <c r="C99" t="s">
        <v>37</v>
      </c>
      <c r="D99" t="s">
        <v>38</v>
      </c>
      <c r="E99" s="1">
        <v>86.521739130434781</v>
      </c>
      <c r="F99" s="1">
        <v>72.96326086956519</v>
      </c>
      <c r="G99" s="1">
        <v>65.781195652173906</v>
      </c>
      <c r="H99" s="1">
        <v>190.04652173913041</v>
      </c>
      <c r="I99" s="1">
        <f t="shared" si="3"/>
        <v>328.79097826086951</v>
      </c>
      <c r="J99" s="1">
        <f t="shared" si="4"/>
        <v>3.8000967336683411</v>
      </c>
      <c r="K99" s="1">
        <f t="shared" si="5"/>
        <v>0.84329396984924587</v>
      </c>
    </row>
    <row r="100" spans="1:11" x14ac:dyDescent="0.3">
      <c r="A100" t="s">
        <v>32</v>
      </c>
      <c r="B100" t="s">
        <v>210</v>
      </c>
      <c r="C100" t="s">
        <v>211</v>
      </c>
      <c r="D100" t="s">
        <v>212</v>
      </c>
      <c r="E100" s="1">
        <v>103.90217391304348</v>
      </c>
      <c r="F100" s="1">
        <v>38.343260869565206</v>
      </c>
      <c r="G100" s="1">
        <v>112.53532608695656</v>
      </c>
      <c r="H100" s="1">
        <v>202.07695652173919</v>
      </c>
      <c r="I100" s="1">
        <f t="shared" si="3"/>
        <v>352.95554347826095</v>
      </c>
      <c r="J100" s="1">
        <f t="shared" si="4"/>
        <v>3.396998640025108</v>
      </c>
      <c r="K100" s="1">
        <f t="shared" si="5"/>
        <v>0.3690323255570665</v>
      </c>
    </row>
    <row r="101" spans="1:11" x14ac:dyDescent="0.3">
      <c r="A101" t="s">
        <v>32</v>
      </c>
      <c r="B101" t="s">
        <v>213</v>
      </c>
      <c r="C101" t="s">
        <v>72</v>
      </c>
      <c r="D101" t="s">
        <v>73</v>
      </c>
      <c r="E101" s="1">
        <v>100.07608695652173</v>
      </c>
      <c r="F101" s="1">
        <v>109.16347826086954</v>
      </c>
      <c r="G101" s="1">
        <v>65.01423913043476</v>
      </c>
      <c r="H101" s="1">
        <v>165.04826086956518</v>
      </c>
      <c r="I101" s="1">
        <f t="shared" si="3"/>
        <v>339.22597826086951</v>
      </c>
      <c r="J101" s="1">
        <f t="shared" si="4"/>
        <v>3.3896806777451935</v>
      </c>
      <c r="K101" s="1">
        <f t="shared" si="5"/>
        <v>1.0908048224177254</v>
      </c>
    </row>
    <row r="102" spans="1:11" x14ac:dyDescent="0.3">
      <c r="A102" t="s">
        <v>32</v>
      </c>
      <c r="B102" t="s">
        <v>214</v>
      </c>
      <c r="C102" t="s">
        <v>215</v>
      </c>
      <c r="D102" t="s">
        <v>79</v>
      </c>
      <c r="E102" s="1">
        <v>160.29347826086956</v>
      </c>
      <c r="F102" s="1">
        <v>129.16836956521738</v>
      </c>
      <c r="G102" s="1">
        <v>66.032608695652172</v>
      </c>
      <c r="H102" s="1">
        <v>375.09021739130441</v>
      </c>
      <c r="I102" s="1">
        <f t="shared" si="3"/>
        <v>570.29119565217388</v>
      </c>
      <c r="J102" s="1">
        <f t="shared" si="4"/>
        <v>3.5577941276191765</v>
      </c>
      <c r="K102" s="1">
        <f t="shared" si="5"/>
        <v>0.80582423543771609</v>
      </c>
    </row>
    <row r="103" spans="1:11" x14ac:dyDescent="0.3">
      <c r="A103" t="s">
        <v>32</v>
      </c>
      <c r="B103" t="s">
        <v>216</v>
      </c>
      <c r="C103" t="s">
        <v>217</v>
      </c>
      <c r="D103" t="s">
        <v>41</v>
      </c>
      <c r="E103" s="1">
        <v>79.119565217391298</v>
      </c>
      <c r="F103" s="1">
        <v>31.942391304347815</v>
      </c>
      <c r="G103" s="1">
        <v>92.390652173913054</v>
      </c>
      <c r="H103" s="1">
        <v>185.55152173913041</v>
      </c>
      <c r="I103" s="1">
        <f t="shared" si="3"/>
        <v>309.88456521739124</v>
      </c>
      <c r="J103" s="1">
        <f t="shared" si="4"/>
        <v>3.9166616293446896</v>
      </c>
      <c r="K103" s="1">
        <f t="shared" si="5"/>
        <v>0.40372303887896677</v>
      </c>
    </row>
    <row r="104" spans="1:11" x14ac:dyDescent="0.3">
      <c r="A104" t="s">
        <v>32</v>
      </c>
      <c r="B104" t="s">
        <v>218</v>
      </c>
      <c r="C104" t="s">
        <v>219</v>
      </c>
      <c r="D104" t="s">
        <v>117</v>
      </c>
      <c r="E104" s="1">
        <v>34.75</v>
      </c>
      <c r="F104" s="1">
        <v>26.206521739130434</v>
      </c>
      <c r="G104" s="1">
        <v>9.8315217391304355</v>
      </c>
      <c r="H104" s="1">
        <v>80.396739130434781</v>
      </c>
      <c r="I104" s="1">
        <f t="shared" si="3"/>
        <v>116.43478260869566</v>
      </c>
      <c r="J104" s="1">
        <f t="shared" si="4"/>
        <v>3.3506412261495151</v>
      </c>
      <c r="K104" s="1">
        <f t="shared" si="5"/>
        <v>0.75414451047857367</v>
      </c>
    </row>
    <row r="105" spans="1:11" x14ac:dyDescent="0.3">
      <c r="A105" t="s">
        <v>32</v>
      </c>
      <c r="B105" t="s">
        <v>220</v>
      </c>
      <c r="C105" t="s">
        <v>76</v>
      </c>
      <c r="D105" t="s">
        <v>35</v>
      </c>
      <c r="E105" s="1">
        <v>36.663043478260867</v>
      </c>
      <c r="F105" s="1">
        <v>38.917934782608683</v>
      </c>
      <c r="G105" s="1">
        <v>27.366521739130434</v>
      </c>
      <c r="H105" s="1">
        <v>103.93423913043473</v>
      </c>
      <c r="I105" s="1">
        <f t="shared" si="3"/>
        <v>170.21869565217384</v>
      </c>
      <c r="J105" s="1">
        <f t="shared" si="4"/>
        <v>4.6427868366439355</v>
      </c>
      <c r="K105" s="1">
        <f t="shared" si="5"/>
        <v>1.0615031129558254</v>
      </c>
    </row>
    <row r="106" spans="1:11" x14ac:dyDescent="0.3">
      <c r="A106" t="s">
        <v>32</v>
      </c>
      <c r="B106" t="s">
        <v>221</v>
      </c>
      <c r="C106" t="s">
        <v>222</v>
      </c>
      <c r="D106" t="s">
        <v>35</v>
      </c>
      <c r="E106" s="1">
        <v>48.5</v>
      </c>
      <c r="F106" s="1">
        <v>43.760217391304352</v>
      </c>
      <c r="G106" s="1">
        <v>40.329021739130432</v>
      </c>
      <c r="H106" s="1">
        <v>124.5413043478261</v>
      </c>
      <c r="I106" s="1">
        <f t="shared" si="3"/>
        <v>208.63054347826088</v>
      </c>
      <c r="J106" s="1">
        <f t="shared" si="4"/>
        <v>4.3016606902734198</v>
      </c>
      <c r="K106" s="1">
        <f t="shared" si="5"/>
        <v>0.90227252353204845</v>
      </c>
    </row>
    <row r="107" spans="1:11" x14ac:dyDescent="0.3">
      <c r="A107" t="s">
        <v>32</v>
      </c>
      <c r="B107" t="s">
        <v>223</v>
      </c>
      <c r="C107" t="s">
        <v>224</v>
      </c>
      <c r="D107" t="s">
        <v>35</v>
      </c>
      <c r="E107" s="1">
        <v>23.010869565217391</v>
      </c>
      <c r="F107" s="1">
        <v>44.341304347826089</v>
      </c>
      <c r="G107" s="1">
        <v>8.3844565217391303</v>
      </c>
      <c r="H107" s="1">
        <v>67.870326086956524</v>
      </c>
      <c r="I107" s="1">
        <f t="shared" si="3"/>
        <v>120.59608695652175</v>
      </c>
      <c r="J107" s="1">
        <f t="shared" si="4"/>
        <v>5.2408313651393481</v>
      </c>
      <c r="K107" s="1">
        <f t="shared" si="5"/>
        <v>1.9269721303731697</v>
      </c>
    </row>
    <row r="108" spans="1:11" x14ac:dyDescent="0.3">
      <c r="A108" t="s">
        <v>32</v>
      </c>
      <c r="B108" t="s">
        <v>225</v>
      </c>
      <c r="C108" t="s">
        <v>226</v>
      </c>
      <c r="D108" t="s">
        <v>165</v>
      </c>
      <c r="E108" s="1">
        <v>81.847826086956516</v>
      </c>
      <c r="F108" s="1">
        <v>34.694673913043481</v>
      </c>
      <c r="G108" s="1">
        <v>67.589891304347859</v>
      </c>
      <c r="H108" s="1">
        <v>149.34249999999997</v>
      </c>
      <c r="I108" s="1">
        <f t="shared" si="3"/>
        <v>251.6270652173913</v>
      </c>
      <c r="J108" s="1">
        <f t="shared" si="4"/>
        <v>3.0743280212483404</v>
      </c>
      <c r="K108" s="1">
        <f t="shared" si="5"/>
        <v>0.42389243027888451</v>
      </c>
    </row>
    <row r="109" spans="1:11" x14ac:dyDescent="0.3">
      <c r="A109" t="s">
        <v>32</v>
      </c>
      <c r="B109" t="s">
        <v>227</v>
      </c>
      <c r="C109" t="s">
        <v>217</v>
      </c>
      <c r="D109" t="s">
        <v>41</v>
      </c>
      <c r="E109" s="1">
        <v>69.358695652173907</v>
      </c>
      <c r="F109" s="1">
        <v>39.84945652173915</v>
      </c>
      <c r="G109" s="1">
        <v>41.912826086956528</v>
      </c>
      <c r="H109" s="1">
        <v>164.72923913043479</v>
      </c>
      <c r="I109" s="1">
        <f t="shared" si="3"/>
        <v>246.49152173913046</v>
      </c>
      <c r="J109" s="1">
        <f t="shared" si="4"/>
        <v>3.5538661651778725</v>
      </c>
      <c r="K109" s="1">
        <f t="shared" si="5"/>
        <v>0.57454160789844888</v>
      </c>
    </row>
    <row r="110" spans="1:11" x14ac:dyDescent="0.3">
      <c r="A110" t="s">
        <v>32</v>
      </c>
      <c r="B110" t="s">
        <v>228</v>
      </c>
      <c r="C110" t="s">
        <v>46</v>
      </c>
      <c r="D110" t="s">
        <v>47</v>
      </c>
      <c r="E110" s="1">
        <v>53.380434782608695</v>
      </c>
      <c r="F110" s="1">
        <v>66.760869565217391</v>
      </c>
      <c r="G110" s="1">
        <v>30.222826086956523</v>
      </c>
      <c r="H110" s="1">
        <v>166.42934782608697</v>
      </c>
      <c r="I110" s="1">
        <f t="shared" si="3"/>
        <v>263.41304347826087</v>
      </c>
      <c r="J110" s="1">
        <f t="shared" si="4"/>
        <v>4.9346365302382411</v>
      </c>
      <c r="K110" s="1">
        <f t="shared" si="5"/>
        <v>1.2506617796782733</v>
      </c>
    </row>
    <row r="111" spans="1:11" x14ac:dyDescent="0.3">
      <c r="A111" t="s">
        <v>32</v>
      </c>
      <c r="B111" t="s">
        <v>229</v>
      </c>
      <c r="C111" t="s">
        <v>34</v>
      </c>
      <c r="D111" t="s">
        <v>35</v>
      </c>
      <c r="E111" s="1">
        <v>76.010869565217391</v>
      </c>
      <c r="F111" s="1">
        <v>29.731195652173909</v>
      </c>
      <c r="G111" s="1">
        <v>60.680869565217392</v>
      </c>
      <c r="H111" s="1">
        <v>161.05260869565222</v>
      </c>
      <c r="I111" s="1">
        <f t="shared" si="3"/>
        <v>251.46467391304353</v>
      </c>
      <c r="J111" s="1">
        <f t="shared" si="4"/>
        <v>3.3082725582725589</v>
      </c>
      <c r="K111" s="1">
        <f t="shared" si="5"/>
        <v>0.39114400114400111</v>
      </c>
    </row>
    <row r="112" spans="1:11" x14ac:dyDescent="0.3">
      <c r="A112" t="s">
        <v>32</v>
      </c>
      <c r="B112" t="s">
        <v>230</v>
      </c>
      <c r="C112" t="s">
        <v>46</v>
      </c>
      <c r="D112" t="s">
        <v>47</v>
      </c>
      <c r="E112" s="1">
        <v>95.478260869565219</v>
      </c>
      <c r="F112" s="1">
        <v>72.059782608695656</v>
      </c>
      <c r="G112" s="1">
        <v>40.309782608695649</v>
      </c>
      <c r="H112" s="1">
        <v>150.13858695652175</v>
      </c>
      <c r="I112" s="1">
        <f t="shared" si="3"/>
        <v>262.50815217391306</v>
      </c>
      <c r="J112" s="1">
        <f t="shared" si="4"/>
        <v>2.7494023224043715</v>
      </c>
      <c r="K112" s="1">
        <f t="shared" si="5"/>
        <v>0.75472449908925321</v>
      </c>
    </row>
    <row r="113" spans="1:11" x14ac:dyDescent="0.3">
      <c r="A113" t="s">
        <v>32</v>
      </c>
      <c r="B113" t="s">
        <v>231</v>
      </c>
      <c r="C113" t="s">
        <v>43</v>
      </c>
      <c r="D113" t="s">
        <v>44</v>
      </c>
      <c r="E113" s="1">
        <v>91.978260869565219</v>
      </c>
      <c r="F113" s="1">
        <v>96.540760869565219</v>
      </c>
      <c r="G113" s="1">
        <v>24.809782608695652</v>
      </c>
      <c r="H113" s="1">
        <v>243.91108695652173</v>
      </c>
      <c r="I113" s="1">
        <f t="shared" si="3"/>
        <v>365.2616304347826</v>
      </c>
      <c r="J113" s="1">
        <f t="shared" si="4"/>
        <v>3.9711734814464665</v>
      </c>
      <c r="K113" s="1">
        <f t="shared" si="5"/>
        <v>1.0496041125029545</v>
      </c>
    </row>
    <row r="114" spans="1:11" x14ac:dyDescent="0.3">
      <c r="A114" t="s">
        <v>32</v>
      </c>
      <c r="B114" t="s">
        <v>232</v>
      </c>
      <c r="C114" t="s">
        <v>233</v>
      </c>
      <c r="D114" t="s">
        <v>123</v>
      </c>
      <c r="E114" s="1">
        <v>40.195652173913047</v>
      </c>
      <c r="F114" s="1">
        <v>19.336956521739129</v>
      </c>
      <c r="G114" s="1">
        <v>21.679347826086957</v>
      </c>
      <c r="H114" s="1">
        <v>99.394021739130437</v>
      </c>
      <c r="I114" s="1">
        <f t="shared" si="3"/>
        <v>140.41032608695653</v>
      </c>
      <c r="J114" s="1">
        <f t="shared" si="4"/>
        <v>3.4931719848566791</v>
      </c>
      <c r="K114" s="1">
        <f t="shared" si="5"/>
        <v>0.48107084910762565</v>
      </c>
    </row>
    <row r="115" spans="1:11" x14ac:dyDescent="0.3">
      <c r="A115" t="s">
        <v>32</v>
      </c>
      <c r="B115" t="s">
        <v>234</v>
      </c>
      <c r="C115" t="s">
        <v>235</v>
      </c>
      <c r="D115" t="s">
        <v>79</v>
      </c>
      <c r="E115" s="1">
        <v>44.945652173913047</v>
      </c>
      <c r="F115" s="1">
        <v>68.4190217391304</v>
      </c>
      <c r="G115" s="1">
        <v>33.891195652173899</v>
      </c>
      <c r="H115" s="1">
        <v>129.51847826086953</v>
      </c>
      <c r="I115" s="1">
        <f t="shared" si="3"/>
        <v>231.82869565217382</v>
      </c>
      <c r="J115" s="1">
        <f t="shared" si="4"/>
        <v>5.1579782345828269</v>
      </c>
      <c r="K115" s="1">
        <f t="shared" si="5"/>
        <v>1.522261185006045</v>
      </c>
    </row>
    <row r="116" spans="1:11" x14ac:dyDescent="0.3">
      <c r="A116" t="s">
        <v>32</v>
      </c>
      <c r="B116" t="s">
        <v>236</v>
      </c>
      <c r="C116" t="s">
        <v>237</v>
      </c>
      <c r="D116" t="s">
        <v>212</v>
      </c>
      <c r="E116" s="1">
        <v>81.369565217391298</v>
      </c>
      <c r="F116" s="1">
        <v>34.785869565217403</v>
      </c>
      <c r="G116" s="1">
        <v>80.036956521739128</v>
      </c>
      <c r="H116" s="1">
        <v>193.26173913043488</v>
      </c>
      <c r="I116" s="1">
        <f t="shared" si="3"/>
        <v>308.0845652173914</v>
      </c>
      <c r="J116" s="1">
        <f t="shared" si="4"/>
        <v>3.786238311514829</v>
      </c>
      <c r="K116" s="1">
        <f t="shared" si="5"/>
        <v>0.42750467539406911</v>
      </c>
    </row>
    <row r="117" spans="1:11" x14ac:dyDescent="0.3">
      <c r="A117" t="s">
        <v>32</v>
      </c>
      <c r="B117" t="s">
        <v>238</v>
      </c>
      <c r="C117" t="s">
        <v>37</v>
      </c>
      <c r="D117" t="s">
        <v>38</v>
      </c>
      <c r="E117" s="1">
        <v>115.83695652173913</v>
      </c>
      <c r="F117" s="1">
        <v>76.207826086956516</v>
      </c>
      <c r="G117" s="1">
        <v>85.770760869565251</v>
      </c>
      <c r="H117" s="1">
        <v>254.74271739130435</v>
      </c>
      <c r="I117" s="1">
        <f t="shared" si="3"/>
        <v>416.72130434782616</v>
      </c>
      <c r="J117" s="1">
        <f t="shared" si="4"/>
        <v>3.5974814675799953</v>
      </c>
      <c r="K117" s="1">
        <f t="shared" si="5"/>
        <v>0.65788871164492824</v>
      </c>
    </row>
    <row r="118" spans="1:11" x14ac:dyDescent="0.3">
      <c r="A118" t="s">
        <v>32</v>
      </c>
      <c r="B118" t="s">
        <v>239</v>
      </c>
      <c r="C118" t="s">
        <v>240</v>
      </c>
      <c r="D118" t="s">
        <v>165</v>
      </c>
      <c r="E118" s="1">
        <v>66.565217391304344</v>
      </c>
      <c r="F118" s="1">
        <v>51.755869565217381</v>
      </c>
      <c r="G118" s="1">
        <v>43.173478260869572</v>
      </c>
      <c r="H118" s="1">
        <v>148.92271739130436</v>
      </c>
      <c r="I118" s="1">
        <f t="shared" si="3"/>
        <v>243.85206521739133</v>
      </c>
      <c r="J118" s="1">
        <f t="shared" si="4"/>
        <v>3.6633556499020252</v>
      </c>
      <c r="K118" s="1">
        <f t="shared" si="5"/>
        <v>0.77752122795558443</v>
      </c>
    </row>
    <row r="119" spans="1:11" x14ac:dyDescent="0.3">
      <c r="A119" t="s">
        <v>32</v>
      </c>
      <c r="B119" t="s">
        <v>241</v>
      </c>
      <c r="C119" t="s">
        <v>211</v>
      </c>
      <c r="D119" t="s">
        <v>212</v>
      </c>
      <c r="E119" s="1">
        <v>120.1304347826087</v>
      </c>
      <c r="F119" s="1">
        <v>103.25</v>
      </c>
      <c r="G119" s="1">
        <v>106.84891304347829</v>
      </c>
      <c r="H119" s="1">
        <v>383.75271739130437</v>
      </c>
      <c r="I119" s="1">
        <f t="shared" si="3"/>
        <v>593.85163043478269</v>
      </c>
      <c r="J119" s="1">
        <f t="shared" si="4"/>
        <v>4.9433903365906628</v>
      </c>
      <c r="K119" s="1">
        <f t="shared" si="5"/>
        <v>0.85948244661599704</v>
      </c>
    </row>
    <row r="120" spans="1:11" x14ac:dyDescent="0.3">
      <c r="A120" t="s">
        <v>32</v>
      </c>
      <c r="B120" t="s">
        <v>242</v>
      </c>
      <c r="C120" t="s">
        <v>243</v>
      </c>
      <c r="D120" t="s">
        <v>244</v>
      </c>
      <c r="E120" s="1">
        <v>74.673913043478265</v>
      </c>
      <c r="F120" s="1">
        <v>72.001847826086944</v>
      </c>
      <c r="G120" s="1">
        <v>17.815978260869571</v>
      </c>
      <c r="H120" s="1">
        <v>152.89989130434785</v>
      </c>
      <c r="I120" s="1">
        <f t="shared" si="3"/>
        <v>242.71771739130435</v>
      </c>
      <c r="J120" s="1">
        <f t="shared" si="4"/>
        <v>3.2503682678311496</v>
      </c>
      <c r="K120" s="1">
        <f t="shared" si="5"/>
        <v>0.96421688500727776</v>
      </c>
    </row>
    <row r="121" spans="1:11" x14ac:dyDescent="0.3">
      <c r="A121" t="s">
        <v>32</v>
      </c>
      <c r="B121" t="s">
        <v>245</v>
      </c>
      <c r="C121" t="s">
        <v>76</v>
      </c>
      <c r="D121" t="s">
        <v>35</v>
      </c>
      <c r="E121" s="1">
        <v>101.25</v>
      </c>
      <c r="F121" s="1">
        <v>27.967391304347824</v>
      </c>
      <c r="G121" s="1">
        <v>50.945652173913047</v>
      </c>
      <c r="H121" s="1">
        <v>282.42934782608694</v>
      </c>
      <c r="I121" s="1">
        <f t="shared" si="3"/>
        <v>361.34239130434781</v>
      </c>
      <c r="J121" s="1">
        <f t="shared" si="4"/>
        <v>3.5688137412775092</v>
      </c>
      <c r="K121" s="1">
        <f t="shared" si="5"/>
        <v>0.27622114868491676</v>
      </c>
    </row>
    <row r="122" spans="1:11" x14ac:dyDescent="0.3">
      <c r="A122" t="s">
        <v>32</v>
      </c>
      <c r="B122" t="s">
        <v>246</v>
      </c>
      <c r="C122" t="s">
        <v>37</v>
      </c>
      <c r="D122" t="s">
        <v>38</v>
      </c>
      <c r="E122" s="1">
        <v>93.021739130434781</v>
      </c>
      <c r="F122" s="1">
        <v>40.959239130434817</v>
      </c>
      <c r="G122" s="1">
        <v>100.10967391304348</v>
      </c>
      <c r="H122" s="1">
        <v>270.15086956521748</v>
      </c>
      <c r="I122" s="1">
        <f t="shared" si="3"/>
        <v>411.21978260869577</v>
      </c>
      <c r="J122" s="1">
        <f t="shared" si="4"/>
        <v>4.4206847394251003</v>
      </c>
      <c r="K122" s="1">
        <f t="shared" si="5"/>
        <v>0.4403189997663009</v>
      </c>
    </row>
    <row r="123" spans="1:11" x14ac:dyDescent="0.3">
      <c r="A123" t="s">
        <v>32</v>
      </c>
      <c r="B123" t="s">
        <v>247</v>
      </c>
      <c r="C123" t="s">
        <v>76</v>
      </c>
      <c r="D123" t="s">
        <v>35</v>
      </c>
      <c r="E123" s="1">
        <v>22.673913043478262</v>
      </c>
      <c r="F123" s="1">
        <v>36.088260869565218</v>
      </c>
      <c r="G123" s="1">
        <v>12.274456521739131</v>
      </c>
      <c r="H123" s="1">
        <v>79.872173913043483</v>
      </c>
      <c r="I123" s="1">
        <f t="shared" si="3"/>
        <v>128.23489130434783</v>
      </c>
      <c r="J123" s="1">
        <f t="shared" si="4"/>
        <v>5.6556136145733458</v>
      </c>
      <c r="K123" s="1">
        <f t="shared" si="5"/>
        <v>1.5916203259827422</v>
      </c>
    </row>
    <row r="124" spans="1:11" x14ac:dyDescent="0.3">
      <c r="A124" t="s">
        <v>32</v>
      </c>
      <c r="B124" t="s">
        <v>248</v>
      </c>
      <c r="C124" t="s">
        <v>76</v>
      </c>
      <c r="D124" t="s">
        <v>35</v>
      </c>
      <c r="E124" s="1">
        <v>110.18478260869566</v>
      </c>
      <c r="F124" s="1">
        <v>70.948369565217391</v>
      </c>
      <c r="G124" s="1">
        <v>66.951086956521735</v>
      </c>
      <c r="H124" s="1">
        <v>249.63315217391303</v>
      </c>
      <c r="I124" s="1">
        <f t="shared" si="3"/>
        <v>387.53260869565213</v>
      </c>
      <c r="J124" s="1">
        <f t="shared" si="4"/>
        <v>3.5171155174114626</v>
      </c>
      <c r="K124" s="1">
        <f t="shared" si="5"/>
        <v>0.64390352175199761</v>
      </c>
    </row>
    <row r="125" spans="1:11" x14ac:dyDescent="0.3">
      <c r="A125" t="s">
        <v>32</v>
      </c>
      <c r="B125" t="s">
        <v>249</v>
      </c>
      <c r="C125" t="s">
        <v>250</v>
      </c>
      <c r="D125" t="s">
        <v>190</v>
      </c>
      <c r="E125" s="1">
        <v>31.347826086956523</v>
      </c>
      <c r="F125" s="1">
        <v>16.248913043478264</v>
      </c>
      <c r="G125" s="1">
        <v>24.459021739130446</v>
      </c>
      <c r="H125" s="1">
        <v>62.172934782608671</v>
      </c>
      <c r="I125" s="1">
        <f t="shared" si="3"/>
        <v>102.88086956521738</v>
      </c>
      <c r="J125" s="1">
        <f t="shared" si="4"/>
        <v>3.2819140083217748</v>
      </c>
      <c r="K125" s="1">
        <f t="shared" si="5"/>
        <v>0.51834257975034681</v>
      </c>
    </row>
    <row r="126" spans="1:11" x14ac:dyDescent="0.3">
      <c r="A126" t="s">
        <v>32</v>
      </c>
      <c r="B126" t="s">
        <v>251</v>
      </c>
      <c r="C126" t="s">
        <v>252</v>
      </c>
      <c r="D126" t="s">
        <v>73</v>
      </c>
      <c r="E126" s="1">
        <v>64.728260869565219</v>
      </c>
      <c r="F126" s="1">
        <v>63.348260869565216</v>
      </c>
      <c r="G126" s="1">
        <v>25.979239130434784</v>
      </c>
      <c r="H126" s="1">
        <v>152.28130434782608</v>
      </c>
      <c r="I126" s="1">
        <f t="shared" si="3"/>
        <v>241.60880434782609</v>
      </c>
      <c r="J126" s="1">
        <f t="shared" si="4"/>
        <v>3.7326633081444167</v>
      </c>
      <c r="K126" s="1">
        <f t="shared" si="5"/>
        <v>0.97868010075566747</v>
      </c>
    </row>
    <row r="127" spans="1:11" x14ac:dyDescent="0.3">
      <c r="A127" t="s">
        <v>32</v>
      </c>
      <c r="B127" t="s">
        <v>253</v>
      </c>
      <c r="C127" t="s">
        <v>254</v>
      </c>
      <c r="D127" t="s">
        <v>255</v>
      </c>
      <c r="E127" s="1">
        <v>71.326086956521735</v>
      </c>
      <c r="F127" s="1">
        <v>52.385869565217398</v>
      </c>
      <c r="G127" s="1">
        <v>46.207826086956509</v>
      </c>
      <c r="H127" s="1">
        <v>151.64478260869569</v>
      </c>
      <c r="I127" s="1">
        <f t="shared" si="3"/>
        <v>250.23847826086961</v>
      </c>
      <c r="J127" s="1">
        <f t="shared" si="4"/>
        <v>3.5083724474245668</v>
      </c>
      <c r="K127" s="1">
        <f t="shared" si="5"/>
        <v>0.73445595854922296</v>
      </c>
    </row>
    <row r="128" spans="1:11" x14ac:dyDescent="0.3">
      <c r="A128" t="s">
        <v>32</v>
      </c>
      <c r="B128" t="s">
        <v>256</v>
      </c>
      <c r="C128" t="s">
        <v>257</v>
      </c>
      <c r="D128" t="s">
        <v>132</v>
      </c>
      <c r="E128" s="1">
        <v>56.597826086956523</v>
      </c>
      <c r="F128" s="1">
        <v>34.605543478260856</v>
      </c>
      <c r="G128" s="1">
        <v>22.164239130434801</v>
      </c>
      <c r="H128" s="1">
        <v>125.26967391304348</v>
      </c>
      <c r="I128" s="1">
        <f t="shared" si="3"/>
        <v>182.03945652173914</v>
      </c>
      <c r="J128" s="1">
        <f t="shared" si="4"/>
        <v>3.2163683502976763</v>
      </c>
      <c r="K128" s="1">
        <f t="shared" si="5"/>
        <v>0.61142884578452061</v>
      </c>
    </row>
    <row r="129" spans="1:11" x14ac:dyDescent="0.3">
      <c r="A129" t="s">
        <v>32</v>
      </c>
      <c r="B129" t="s">
        <v>258</v>
      </c>
      <c r="C129" t="s">
        <v>97</v>
      </c>
      <c r="D129" t="s">
        <v>98</v>
      </c>
      <c r="E129" s="1">
        <v>71.163043478260875</v>
      </c>
      <c r="F129" s="1">
        <v>39.998913043478261</v>
      </c>
      <c r="G129" s="1">
        <v>28.837282608695645</v>
      </c>
      <c r="H129" s="1">
        <v>178.2079347826087</v>
      </c>
      <c r="I129" s="1">
        <f t="shared" si="3"/>
        <v>247.0441304347826</v>
      </c>
      <c r="J129" s="1">
        <f t="shared" si="4"/>
        <v>3.4715228348862071</v>
      </c>
      <c r="K129" s="1">
        <f t="shared" si="5"/>
        <v>0.56207423247288835</v>
      </c>
    </row>
    <row r="130" spans="1:11" x14ac:dyDescent="0.3">
      <c r="A130" t="s">
        <v>32</v>
      </c>
      <c r="B130" t="s">
        <v>259</v>
      </c>
      <c r="C130" t="s">
        <v>260</v>
      </c>
      <c r="D130" t="s">
        <v>132</v>
      </c>
      <c r="E130" s="1">
        <v>65.228260869565219</v>
      </c>
      <c r="F130" s="1">
        <v>36.797391304347819</v>
      </c>
      <c r="G130" s="1">
        <v>35.586304347826079</v>
      </c>
      <c r="H130" s="1">
        <v>155.65565217391313</v>
      </c>
      <c r="I130" s="1">
        <f t="shared" ref="I130:I193" si="6">SUM(F130:H130)</f>
        <v>228.03934782608701</v>
      </c>
      <c r="J130" s="1">
        <f t="shared" ref="J130:J193" si="7">I130/E130</f>
        <v>3.4960206632227968</v>
      </c>
      <c r="K130" s="1">
        <f t="shared" ref="K130:K193" si="8">F130/E130</f>
        <v>0.56413264455924006</v>
      </c>
    </row>
    <row r="131" spans="1:11" x14ac:dyDescent="0.3">
      <c r="A131" t="s">
        <v>32</v>
      </c>
      <c r="B131" t="s">
        <v>261</v>
      </c>
      <c r="C131" t="s">
        <v>262</v>
      </c>
      <c r="D131" t="s">
        <v>263</v>
      </c>
      <c r="E131" s="1">
        <v>56.521739130434781</v>
      </c>
      <c r="F131" s="1">
        <v>34.559565217391309</v>
      </c>
      <c r="G131" s="1">
        <v>33.888586956521735</v>
      </c>
      <c r="H131" s="1">
        <v>118.99891304347828</v>
      </c>
      <c r="I131" s="1">
        <f t="shared" si="6"/>
        <v>187.44706521739133</v>
      </c>
      <c r="J131" s="1">
        <f t="shared" si="7"/>
        <v>3.3163711538461542</v>
      </c>
      <c r="K131" s="1">
        <f t="shared" si="8"/>
        <v>0.6114384615384616</v>
      </c>
    </row>
    <row r="132" spans="1:11" x14ac:dyDescent="0.3">
      <c r="A132" t="s">
        <v>32</v>
      </c>
      <c r="B132" t="s">
        <v>264</v>
      </c>
      <c r="C132" t="s">
        <v>265</v>
      </c>
      <c r="D132" t="s">
        <v>266</v>
      </c>
      <c r="E132" s="1">
        <v>99.043478260869563</v>
      </c>
      <c r="F132" s="1">
        <v>50.161304347826089</v>
      </c>
      <c r="G132" s="1">
        <v>70.073478260869535</v>
      </c>
      <c r="H132" s="1">
        <v>232.38510869565221</v>
      </c>
      <c r="I132" s="1">
        <f t="shared" si="6"/>
        <v>352.61989130434785</v>
      </c>
      <c r="J132" s="1">
        <f t="shared" si="7"/>
        <v>3.5602535118525025</v>
      </c>
      <c r="K132" s="1">
        <f t="shared" si="8"/>
        <v>0.50645741878841088</v>
      </c>
    </row>
    <row r="133" spans="1:11" x14ac:dyDescent="0.3">
      <c r="A133" t="s">
        <v>32</v>
      </c>
      <c r="B133" t="s">
        <v>267</v>
      </c>
      <c r="C133" t="s">
        <v>40</v>
      </c>
      <c r="D133" t="s">
        <v>41</v>
      </c>
      <c r="E133" s="1">
        <v>52.630434782608695</v>
      </c>
      <c r="F133" s="1">
        <v>61.892608695652136</v>
      </c>
      <c r="G133" s="1">
        <v>41.160217391304343</v>
      </c>
      <c r="H133" s="1">
        <v>148.72728260869562</v>
      </c>
      <c r="I133" s="1">
        <f t="shared" si="6"/>
        <v>251.7801086956521</v>
      </c>
      <c r="J133" s="1">
        <f t="shared" si="7"/>
        <v>4.7839260636100773</v>
      </c>
      <c r="K133" s="1">
        <f t="shared" si="8"/>
        <v>1.1759851301115234</v>
      </c>
    </row>
    <row r="134" spans="1:11" x14ac:dyDescent="0.3">
      <c r="A134" t="s">
        <v>32</v>
      </c>
      <c r="B134" t="s">
        <v>268</v>
      </c>
      <c r="C134" t="s">
        <v>93</v>
      </c>
      <c r="D134" t="s">
        <v>35</v>
      </c>
      <c r="E134" s="1">
        <v>91.195652173913047</v>
      </c>
      <c r="F134" s="1">
        <v>82.676630434782609</v>
      </c>
      <c r="G134" s="1">
        <v>61.627717391304351</v>
      </c>
      <c r="H134" s="1">
        <v>225.65217391304347</v>
      </c>
      <c r="I134" s="1">
        <f t="shared" si="6"/>
        <v>369.95652173913044</v>
      </c>
      <c r="J134" s="1">
        <f t="shared" si="7"/>
        <v>4.0567342073897494</v>
      </c>
      <c r="K134" s="1">
        <f t="shared" si="8"/>
        <v>0.90658522050059598</v>
      </c>
    </row>
    <row r="135" spans="1:11" x14ac:dyDescent="0.3">
      <c r="A135" t="s">
        <v>32</v>
      </c>
      <c r="B135" t="s">
        <v>269</v>
      </c>
      <c r="C135" t="s">
        <v>237</v>
      </c>
      <c r="D135" t="s">
        <v>212</v>
      </c>
      <c r="E135" s="1">
        <v>128.39130434782609</v>
      </c>
      <c r="F135" s="1">
        <v>82.326086956521735</v>
      </c>
      <c r="G135" s="1">
        <v>45.782608695652172</v>
      </c>
      <c r="H135" s="1">
        <v>293.64945652173913</v>
      </c>
      <c r="I135" s="1">
        <f t="shared" si="6"/>
        <v>421.758152173913</v>
      </c>
      <c r="J135" s="1">
        <f t="shared" si="7"/>
        <v>3.2849432780223498</v>
      </c>
      <c r="K135" s="1">
        <f t="shared" si="8"/>
        <v>0.64121232644768023</v>
      </c>
    </row>
    <row r="136" spans="1:11" x14ac:dyDescent="0.3">
      <c r="A136" t="s">
        <v>32</v>
      </c>
      <c r="B136" t="s">
        <v>270</v>
      </c>
      <c r="C136" t="s">
        <v>76</v>
      </c>
      <c r="D136" t="s">
        <v>35</v>
      </c>
      <c r="E136" s="1">
        <v>190.38043478260869</v>
      </c>
      <c r="F136" s="1">
        <v>233.36141304347825</v>
      </c>
      <c r="G136" s="1">
        <v>77.951086956521735</v>
      </c>
      <c r="H136" s="1">
        <v>588.56793478260875</v>
      </c>
      <c r="I136" s="1">
        <f t="shared" si="6"/>
        <v>899.88043478260875</v>
      </c>
      <c r="J136" s="1">
        <f t="shared" si="7"/>
        <v>4.7267485012846135</v>
      </c>
      <c r="K136" s="1">
        <f t="shared" si="8"/>
        <v>1.22576363117328</v>
      </c>
    </row>
    <row r="137" spans="1:11" x14ac:dyDescent="0.3">
      <c r="A137" t="s">
        <v>32</v>
      </c>
      <c r="B137" t="s">
        <v>271</v>
      </c>
      <c r="C137" t="s">
        <v>43</v>
      </c>
      <c r="D137" t="s">
        <v>44</v>
      </c>
      <c r="E137" s="1">
        <v>100.47826086956522</v>
      </c>
      <c r="F137" s="1">
        <v>94.861413043478265</v>
      </c>
      <c r="G137" s="1">
        <v>43.290760869565219</v>
      </c>
      <c r="H137" s="1">
        <v>198.22554347826087</v>
      </c>
      <c r="I137" s="1">
        <f t="shared" si="6"/>
        <v>336.37771739130437</v>
      </c>
      <c r="J137" s="1">
        <f t="shared" si="7"/>
        <v>3.3477661185633925</v>
      </c>
      <c r="K137" s="1">
        <f t="shared" si="8"/>
        <v>0.94409887494591094</v>
      </c>
    </row>
    <row r="138" spans="1:11" x14ac:dyDescent="0.3">
      <c r="A138" t="s">
        <v>32</v>
      </c>
      <c r="B138" t="s">
        <v>272</v>
      </c>
      <c r="C138" t="s">
        <v>273</v>
      </c>
      <c r="D138" t="s">
        <v>98</v>
      </c>
      <c r="E138" s="1">
        <v>4.3260869565217392</v>
      </c>
      <c r="F138" s="1">
        <v>7.3043478260869561</v>
      </c>
      <c r="G138" s="1">
        <v>0</v>
      </c>
      <c r="H138" s="1">
        <v>20.782608695652176</v>
      </c>
      <c r="I138" s="1">
        <f t="shared" si="6"/>
        <v>28.086956521739133</v>
      </c>
      <c r="J138" s="1">
        <f t="shared" si="7"/>
        <v>6.4924623115577891</v>
      </c>
      <c r="K138" s="1">
        <f t="shared" si="8"/>
        <v>1.6884422110552761</v>
      </c>
    </row>
    <row r="139" spans="1:11" x14ac:dyDescent="0.3">
      <c r="A139" t="s">
        <v>32</v>
      </c>
      <c r="B139" t="s">
        <v>274</v>
      </c>
      <c r="C139" t="s">
        <v>237</v>
      </c>
      <c r="D139" t="s">
        <v>212</v>
      </c>
      <c r="E139" s="1">
        <v>99.945652173913047</v>
      </c>
      <c r="F139" s="1">
        <v>52.455543478260871</v>
      </c>
      <c r="G139" s="1">
        <v>69.118043478260873</v>
      </c>
      <c r="H139" s="1">
        <v>189.11195652173916</v>
      </c>
      <c r="I139" s="1">
        <f t="shared" si="6"/>
        <v>310.68554347826091</v>
      </c>
      <c r="J139" s="1">
        <f t="shared" si="7"/>
        <v>3.108544861337684</v>
      </c>
      <c r="K139" s="1">
        <f t="shared" si="8"/>
        <v>0.52484067427949976</v>
      </c>
    </row>
    <row r="140" spans="1:11" x14ac:dyDescent="0.3">
      <c r="A140" t="s">
        <v>32</v>
      </c>
      <c r="B140" t="s">
        <v>275</v>
      </c>
      <c r="C140" t="s">
        <v>197</v>
      </c>
      <c r="D140" t="s">
        <v>38</v>
      </c>
      <c r="E140" s="1">
        <v>83.173913043478265</v>
      </c>
      <c r="F140" s="1">
        <v>24.043478260869566</v>
      </c>
      <c r="G140" s="1">
        <v>79.758152173913047</v>
      </c>
      <c r="H140" s="1">
        <v>213.02173913043478</v>
      </c>
      <c r="I140" s="1">
        <f t="shared" si="6"/>
        <v>316.82336956521738</v>
      </c>
      <c r="J140" s="1">
        <f t="shared" si="7"/>
        <v>3.8091675378985883</v>
      </c>
      <c r="K140" s="1">
        <f t="shared" si="8"/>
        <v>0.28907475169890223</v>
      </c>
    </row>
    <row r="141" spans="1:11" x14ac:dyDescent="0.3">
      <c r="A141" t="s">
        <v>32</v>
      </c>
      <c r="B141" t="s">
        <v>276</v>
      </c>
      <c r="C141" t="s">
        <v>76</v>
      </c>
      <c r="D141" t="s">
        <v>35</v>
      </c>
      <c r="E141" s="1">
        <v>111.41304347826087</v>
      </c>
      <c r="F141" s="1">
        <v>79.796195652173907</v>
      </c>
      <c r="G141" s="1">
        <v>60.035326086956523</v>
      </c>
      <c r="H141" s="1">
        <v>244.82065217391303</v>
      </c>
      <c r="I141" s="1">
        <f t="shared" si="6"/>
        <v>384.6521739130435</v>
      </c>
      <c r="J141" s="1">
        <f t="shared" si="7"/>
        <v>3.4524878048780487</v>
      </c>
      <c r="K141" s="1">
        <f t="shared" si="8"/>
        <v>0.71621951219512181</v>
      </c>
    </row>
    <row r="142" spans="1:11" x14ac:dyDescent="0.3">
      <c r="A142" t="s">
        <v>32</v>
      </c>
      <c r="B142" t="s">
        <v>277</v>
      </c>
      <c r="C142" t="s">
        <v>197</v>
      </c>
      <c r="D142" t="s">
        <v>38</v>
      </c>
      <c r="E142" s="1">
        <v>101.18478260869566</v>
      </c>
      <c r="F142" s="1">
        <v>87.484239130434801</v>
      </c>
      <c r="G142" s="1">
        <v>76.056304347826085</v>
      </c>
      <c r="H142" s="1">
        <v>305.46706521739134</v>
      </c>
      <c r="I142" s="1">
        <f t="shared" si="6"/>
        <v>469.00760869565221</v>
      </c>
      <c r="J142" s="1">
        <f t="shared" si="7"/>
        <v>4.6351595230422173</v>
      </c>
      <c r="K142" s="1">
        <f t="shared" si="8"/>
        <v>0.86459877537866592</v>
      </c>
    </row>
    <row r="143" spans="1:11" x14ac:dyDescent="0.3">
      <c r="A143" t="s">
        <v>32</v>
      </c>
      <c r="B143" t="s">
        <v>278</v>
      </c>
      <c r="C143" t="s">
        <v>125</v>
      </c>
      <c r="D143" t="s">
        <v>35</v>
      </c>
      <c r="E143" s="1">
        <v>71.402173913043484</v>
      </c>
      <c r="F143" s="1">
        <v>45.661304347826096</v>
      </c>
      <c r="G143" s="1">
        <v>44.461086956521733</v>
      </c>
      <c r="H143" s="1">
        <v>146.43097826086955</v>
      </c>
      <c r="I143" s="1">
        <f t="shared" si="6"/>
        <v>236.55336956521739</v>
      </c>
      <c r="J143" s="1">
        <f t="shared" si="7"/>
        <v>3.3129715329578322</v>
      </c>
      <c r="K143" s="1">
        <f t="shared" si="8"/>
        <v>0.63949459582889334</v>
      </c>
    </row>
    <row r="144" spans="1:11" x14ac:dyDescent="0.3">
      <c r="A144" t="s">
        <v>32</v>
      </c>
      <c r="B144" t="s">
        <v>279</v>
      </c>
      <c r="C144" t="s">
        <v>43</v>
      </c>
      <c r="D144" t="s">
        <v>44</v>
      </c>
      <c r="E144" s="1">
        <v>96.967391304347828</v>
      </c>
      <c r="F144" s="1">
        <v>84.854673913043456</v>
      </c>
      <c r="G144" s="1">
        <v>41.286847826086934</v>
      </c>
      <c r="H144" s="1">
        <v>250.97010869565224</v>
      </c>
      <c r="I144" s="1">
        <f t="shared" si="6"/>
        <v>377.11163043478263</v>
      </c>
      <c r="J144" s="1">
        <f t="shared" si="7"/>
        <v>3.8890561596233608</v>
      </c>
      <c r="K144" s="1">
        <f t="shared" si="8"/>
        <v>0.87508463176773876</v>
      </c>
    </row>
    <row r="145" spans="1:11" x14ac:dyDescent="0.3">
      <c r="A145" t="s">
        <v>32</v>
      </c>
      <c r="B145" t="s">
        <v>280</v>
      </c>
      <c r="C145" t="s">
        <v>281</v>
      </c>
      <c r="D145" t="s">
        <v>244</v>
      </c>
      <c r="E145" s="1">
        <v>77.228260869565219</v>
      </c>
      <c r="F145" s="1">
        <v>75.347826086956559</v>
      </c>
      <c r="G145" s="1">
        <v>30.897608695652174</v>
      </c>
      <c r="H145" s="1">
        <v>177.94576086956525</v>
      </c>
      <c r="I145" s="1">
        <f t="shared" si="6"/>
        <v>284.19119565217397</v>
      </c>
      <c r="J145" s="1">
        <f t="shared" si="7"/>
        <v>3.6798859957776222</v>
      </c>
      <c r="K145" s="1">
        <f t="shared" si="8"/>
        <v>0.97565095003518698</v>
      </c>
    </row>
    <row r="146" spans="1:11" x14ac:dyDescent="0.3">
      <c r="A146" t="s">
        <v>32</v>
      </c>
      <c r="B146" t="s">
        <v>282</v>
      </c>
      <c r="C146" t="s">
        <v>184</v>
      </c>
      <c r="D146" t="s">
        <v>185</v>
      </c>
      <c r="E146" s="1">
        <v>47</v>
      </c>
      <c r="F146" s="1">
        <v>45.937173913043488</v>
      </c>
      <c r="G146" s="1">
        <v>18.081630434782607</v>
      </c>
      <c r="H146" s="1">
        <v>128.2676086956522</v>
      </c>
      <c r="I146" s="1">
        <f t="shared" si="6"/>
        <v>192.28641304347829</v>
      </c>
      <c r="J146" s="1">
        <f t="shared" si="7"/>
        <v>4.0912002775208149</v>
      </c>
      <c r="K146" s="1">
        <f t="shared" si="8"/>
        <v>0.97738667900092524</v>
      </c>
    </row>
    <row r="147" spans="1:11" x14ac:dyDescent="0.3">
      <c r="A147" t="s">
        <v>32</v>
      </c>
      <c r="B147" t="s">
        <v>283</v>
      </c>
      <c r="C147" t="s">
        <v>284</v>
      </c>
      <c r="D147" t="s">
        <v>41</v>
      </c>
      <c r="E147" s="1">
        <v>79.097826086956516</v>
      </c>
      <c r="F147" s="1">
        <v>66.028913043478241</v>
      </c>
      <c r="G147" s="1">
        <v>35.224891304347814</v>
      </c>
      <c r="H147" s="1">
        <v>187.86065217391308</v>
      </c>
      <c r="I147" s="1">
        <f t="shared" si="6"/>
        <v>289.11445652173916</v>
      </c>
      <c r="J147" s="1">
        <f t="shared" si="7"/>
        <v>3.6551504740964691</v>
      </c>
      <c r="K147" s="1">
        <f t="shared" si="8"/>
        <v>0.83477531949979367</v>
      </c>
    </row>
    <row r="148" spans="1:11" x14ac:dyDescent="0.3">
      <c r="A148" t="s">
        <v>32</v>
      </c>
      <c r="B148" t="s">
        <v>285</v>
      </c>
      <c r="C148" t="s">
        <v>286</v>
      </c>
      <c r="D148" t="s">
        <v>123</v>
      </c>
      <c r="E148" s="1">
        <v>47.206521739130437</v>
      </c>
      <c r="F148" s="1">
        <v>28.983260869565221</v>
      </c>
      <c r="G148" s="1">
        <v>24.653695652173912</v>
      </c>
      <c r="H148" s="1">
        <v>128.65630434782605</v>
      </c>
      <c r="I148" s="1">
        <f t="shared" si="6"/>
        <v>182.29326086956519</v>
      </c>
      <c r="J148" s="1">
        <f t="shared" si="7"/>
        <v>3.8616117890858845</v>
      </c>
      <c r="K148" s="1">
        <f t="shared" si="8"/>
        <v>0.61396730370711494</v>
      </c>
    </row>
    <row r="149" spans="1:11" x14ac:dyDescent="0.3">
      <c r="A149" t="s">
        <v>32</v>
      </c>
      <c r="B149" t="s">
        <v>287</v>
      </c>
      <c r="C149" t="s">
        <v>288</v>
      </c>
      <c r="D149" t="s">
        <v>35</v>
      </c>
      <c r="E149" s="1">
        <v>40.847826086956523</v>
      </c>
      <c r="F149" s="1">
        <v>25.387717391304353</v>
      </c>
      <c r="G149" s="1">
        <v>27.164673913043476</v>
      </c>
      <c r="H149" s="1">
        <v>96.173695652173862</v>
      </c>
      <c r="I149" s="1">
        <f t="shared" si="6"/>
        <v>148.7260869565217</v>
      </c>
      <c r="J149" s="1">
        <f t="shared" si="7"/>
        <v>3.6409792442788707</v>
      </c>
      <c r="K149" s="1">
        <f t="shared" si="8"/>
        <v>0.6215194252261842</v>
      </c>
    </row>
    <row r="150" spans="1:11" x14ac:dyDescent="0.3">
      <c r="A150" t="s">
        <v>32</v>
      </c>
      <c r="B150" t="s">
        <v>289</v>
      </c>
      <c r="C150" t="s">
        <v>237</v>
      </c>
      <c r="D150" t="s">
        <v>212</v>
      </c>
      <c r="E150" s="1">
        <v>21.641304347826086</v>
      </c>
      <c r="F150" s="1">
        <v>11.287826086956525</v>
      </c>
      <c r="G150" s="1">
        <v>18.220217391304352</v>
      </c>
      <c r="H150" s="1">
        <v>54.674673913043478</v>
      </c>
      <c r="I150" s="1">
        <f t="shared" si="6"/>
        <v>84.182717391304351</v>
      </c>
      <c r="J150" s="1">
        <f t="shared" si="7"/>
        <v>3.889909593169262</v>
      </c>
      <c r="K150" s="1">
        <f t="shared" si="8"/>
        <v>0.52158714213962853</v>
      </c>
    </row>
    <row r="151" spans="1:11" x14ac:dyDescent="0.3">
      <c r="A151" t="s">
        <v>32</v>
      </c>
      <c r="B151" t="s">
        <v>290</v>
      </c>
      <c r="C151" t="s">
        <v>291</v>
      </c>
      <c r="D151" t="s">
        <v>123</v>
      </c>
      <c r="E151" s="1">
        <v>48.282608695652172</v>
      </c>
      <c r="F151" s="1">
        <v>44.626413043478259</v>
      </c>
      <c r="G151" s="1">
        <v>12.123478260869566</v>
      </c>
      <c r="H151" s="1">
        <v>121.05173913043471</v>
      </c>
      <c r="I151" s="1">
        <f t="shared" si="6"/>
        <v>177.80163043478254</v>
      </c>
      <c r="J151" s="1">
        <f t="shared" si="7"/>
        <v>3.682519135524537</v>
      </c>
      <c r="K151" s="1">
        <f t="shared" si="8"/>
        <v>0.92427510130571811</v>
      </c>
    </row>
    <row r="152" spans="1:11" x14ac:dyDescent="0.3">
      <c r="A152" t="s">
        <v>32</v>
      </c>
      <c r="B152" t="s">
        <v>292</v>
      </c>
      <c r="C152" t="s">
        <v>114</v>
      </c>
      <c r="D152" t="s">
        <v>108</v>
      </c>
      <c r="E152" s="1">
        <v>49.586956521739133</v>
      </c>
      <c r="F152" s="1">
        <v>38.181956521739139</v>
      </c>
      <c r="G152" s="1">
        <v>23.424347826086947</v>
      </c>
      <c r="H152" s="1">
        <v>125.96173913043484</v>
      </c>
      <c r="I152" s="1">
        <f t="shared" si="6"/>
        <v>187.5680434782609</v>
      </c>
      <c r="J152" s="1">
        <f t="shared" si="7"/>
        <v>3.7826085050416491</v>
      </c>
      <c r="K152" s="1">
        <f t="shared" si="8"/>
        <v>0.77000000000000013</v>
      </c>
    </row>
    <row r="153" spans="1:11" x14ac:dyDescent="0.3">
      <c r="A153" t="s">
        <v>32</v>
      </c>
      <c r="B153" t="s">
        <v>293</v>
      </c>
      <c r="C153" t="s">
        <v>224</v>
      </c>
      <c r="D153" t="s">
        <v>35</v>
      </c>
      <c r="E153" s="1">
        <v>78.195652173913047</v>
      </c>
      <c r="F153" s="1">
        <v>51.357282608695691</v>
      </c>
      <c r="G153" s="1">
        <v>38.709782608695662</v>
      </c>
      <c r="H153" s="1">
        <v>192.16304347826082</v>
      </c>
      <c r="I153" s="1">
        <f t="shared" si="6"/>
        <v>282.23010869565218</v>
      </c>
      <c r="J153" s="1">
        <f t="shared" si="7"/>
        <v>3.6092813455657491</v>
      </c>
      <c r="K153" s="1">
        <f t="shared" si="8"/>
        <v>0.65677926049485724</v>
      </c>
    </row>
    <row r="154" spans="1:11" x14ac:dyDescent="0.3">
      <c r="A154" t="s">
        <v>32</v>
      </c>
      <c r="B154" t="s">
        <v>294</v>
      </c>
      <c r="C154" t="s">
        <v>199</v>
      </c>
      <c r="D154" t="s">
        <v>185</v>
      </c>
      <c r="E154" s="1">
        <v>66.065217391304344</v>
      </c>
      <c r="F154" s="1">
        <v>55.185434782608681</v>
      </c>
      <c r="G154" s="1">
        <v>39.636956521739137</v>
      </c>
      <c r="H154" s="1">
        <v>164.88467391304346</v>
      </c>
      <c r="I154" s="1">
        <f t="shared" si="6"/>
        <v>259.70706521739129</v>
      </c>
      <c r="J154" s="1">
        <f t="shared" si="7"/>
        <v>3.9310710760118459</v>
      </c>
      <c r="K154" s="1">
        <f t="shared" si="8"/>
        <v>0.83531753866403402</v>
      </c>
    </row>
    <row r="155" spans="1:11" x14ac:dyDescent="0.3">
      <c r="A155" t="s">
        <v>32</v>
      </c>
      <c r="B155" t="s">
        <v>295</v>
      </c>
      <c r="C155" t="s">
        <v>76</v>
      </c>
      <c r="D155" t="s">
        <v>35</v>
      </c>
      <c r="E155" s="1">
        <v>104.33695652173913</v>
      </c>
      <c r="F155" s="1">
        <v>71.192934782608702</v>
      </c>
      <c r="G155" s="1">
        <v>70.991847826086953</v>
      </c>
      <c r="H155" s="1">
        <v>219.56793478260869</v>
      </c>
      <c r="I155" s="1">
        <f t="shared" si="6"/>
        <v>361.75271739130437</v>
      </c>
      <c r="J155" s="1">
        <f t="shared" si="7"/>
        <v>3.4671580372955519</v>
      </c>
      <c r="K155" s="1">
        <f t="shared" si="8"/>
        <v>0.68233670173976468</v>
      </c>
    </row>
    <row r="156" spans="1:11" x14ac:dyDescent="0.3">
      <c r="A156" t="s">
        <v>32</v>
      </c>
      <c r="B156" t="s">
        <v>296</v>
      </c>
      <c r="C156" t="s">
        <v>265</v>
      </c>
      <c r="D156" t="s">
        <v>266</v>
      </c>
      <c r="E156" s="1">
        <v>69.326086956521735</v>
      </c>
      <c r="F156" s="1">
        <v>23.692391304347829</v>
      </c>
      <c r="G156" s="1">
        <v>57.871739130434761</v>
      </c>
      <c r="H156" s="1">
        <v>113.13195652173914</v>
      </c>
      <c r="I156" s="1">
        <f t="shared" si="6"/>
        <v>194.69608695652173</v>
      </c>
      <c r="J156" s="1">
        <f t="shared" si="7"/>
        <v>2.8084101599247413</v>
      </c>
      <c r="K156" s="1">
        <f t="shared" si="8"/>
        <v>0.3417529005957981</v>
      </c>
    </row>
    <row r="157" spans="1:11" x14ac:dyDescent="0.3">
      <c r="A157" t="s">
        <v>32</v>
      </c>
      <c r="B157" t="s">
        <v>297</v>
      </c>
      <c r="C157" t="s">
        <v>43</v>
      </c>
      <c r="D157" t="s">
        <v>44</v>
      </c>
      <c r="E157" s="1">
        <v>49.771739130434781</v>
      </c>
      <c r="F157" s="1">
        <v>40.597934782608682</v>
      </c>
      <c r="G157" s="1">
        <v>20.154891304347835</v>
      </c>
      <c r="H157" s="1">
        <v>119.97108695652175</v>
      </c>
      <c r="I157" s="1">
        <f t="shared" si="6"/>
        <v>180.72391304347826</v>
      </c>
      <c r="J157" s="1">
        <f t="shared" si="7"/>
        <v>3.6310548154618916</v>
      </c>
      <c r="K157" s="1">
        <f t="shared" si="8"/>
        <v>0.81568246341996042</v>
      </c>
    </row>
    <row r="158" spans="1:11" x14ac:dyDescent="0.3">
      <c r="A158" t="s">
        <v>32</v>
      </c>
      <c r="B158" t="s">
        <v>298</v>
      </c>
      <c r="C158" t="s">
        <v>43</v>
      </c>
      <c r="D158" t="s">
        <v>44</v>
      </c>
      <c r="E158" s="1">
        <v>15.554347826086957</v>
      </c>
      <c r="F158" s="1">
        <v>25.786630434782612</v>
      </c>
      <c r="G158" s="1">
        <v>7.6846739130434774</v>
      </c>
      <c r="H158" s="1">
        <v>71.435869565217388</v>
      </c>
      <c r="I158" s="1">
        <f t="shared" si="6"/>
        <v>104.90717391304348</v>
      </c>
      <c r="J158" s="1">
        <f t="shared" si="7"/>
        <v>6.7445562543675752</v>
      </c>
      <c r="K158" s="1">
        <f t="shared" si="8"/>
        <v>1.657840670859539</v>
      </c>
    </row>
    <row r="159" spans="1:11" x14ac:dyDescent="0.3">
      <c r="A159" t="s">
        <v>32</v>
      </c>
      <c r="B159" t="s">
        <v>299</v>
      </c>
      <c r="C159" t="s">
        <v>43</v>
      </c>
      <c r="D159" t="s">
        <v>44</v>
      </c>
      <c r="E159" s="1">
        <v>31.565217391304348</v>
      </c>
      <c r="F159" s="1">
        <v>35.260978260869564</v>
      </c>
      <c r="G159" s="1">
        <v>18.997391304347822</v>
      </c>
      <c r="H159" s="1">
        <v>105.04956521739126</v>
      </c>
      <c r="I159" s="1">
        <f t="shared" si="6"/>
        <v>159.30793478260864</v>
      </c>
      <c r="J159" s="1">
        <f t="shared" si="7"/>
        <v>5.0469455922864999</v>
      </c>
      <c r="K159" s="1">
        <f t="shared" si="8"/>
        <v>1.1170833333333332</v>
      </c>
    </row>
    <row r="160" spans="1:11" x14ac:dyDescent="0.3">
      <c r="A160" t="s">
        <v>32</v>
      </c>
      <c r="B160" t="s">
        <v>300</v>
      </c>
      <c r="C160" t="s">
        <v>211</v>
      </c>
      <c r="D160" t="s">
        <v>212</v>
      </c>
      <c r="E160" s="1">
        <v>78.260869565217391</v>
      </c>
      <c r="F160" s="1">
        <v>29.548913043478262</v>
      </c>
      <c r="G160" s="1">
        <v>49.548913043478258</v>
      </c>
      <c r="H160" s="1">
        <v>183.42043478260871</v>
      </c>
      <c r="I160" s="1">
        <f t="shared" si="6"/>
        <v>262.51826086956521</v>
      </c>
      <c r="J160" s="1">
        <f t="shared" si="7"/>
        <v>3.3544</v>
      </c>
      <c r="K160" s="1">
        <f t="shared" si="8"/>
        <v>0.37756944444444446</v>
      </c>
    </row>
    <row r="161" spans="1:11" x14ac:dyDescent="0.3">
      <c r="A161" t="s">
        <v>32</v>
      </c>
      <c r="B161" t="s">
        <v>301</v>
      </c>
      <c r="C161" t="s">
        <v>43</v>
      </c>
      <c r="D161" t="s">
        <v>44</v>
      </c>
      <c r="E161" s="1">
        <v>148.07608695652175</v>
      </c>
      <c r="F161" s="1">
        <v>74.103260869565219</v>
      </c>
      <c r="G161" s="1">
        <v>95.951086956521735</v>
      </c>
      <c r="H161" s="1">
        <v>317.27445652173913</v>
      </c>
      <c r="I161" s="1">
        <f t="shared" si="6"/>
        <v>487.32880434782606</v>
      </c>
      <c r="J161" s="1">
        <f t="shared" si="7"/>
        <v>3.2910702488438668</v>
      </c>
      <c r="K161" s="1">
        <f t="shared" si="8"/>
        <v>0.50044043162299046</v>
      </c>
    </row>
    <row r="162" spans="1:11" x14ac:dyDescent="0.3">
      <c r="A162" t="s">
        <v>32</v>
      </c>
      <c r="B162" t="s">
        <v>302</v>
      </c>
      <c r="C162" t="s">
        <v>76</v>
      </c>
      <c r="D162" t="s">
        <v>35</v>
      </c>
      <c r="E162" s="1">
        <v>38.728260869565219</v>
      </c>
      <c r="F162" s="1">
        <v>15.691304347826089</v>
      </c>
      <c r="G162" s="1">
        <v>29.977391304347826</v>
      </c>
      <c r="H162" s="1">
        <v>89.517173913043479</v>
      </c>
      <c r="I162" s="1">
        <f t="shared" si="6"/>
        <v>135.18586956521739</v>
      </c>
      <c r="J162" s="1">
        <f t="shared" si="7"/>
        <v>3.4906258770698848</v>
      </c>
      <c r="K162" s="1">
        <f t="shared" si="8"/>
        <v>0.40516418748245864</v>
      </c>
    </row>
    <row r="163" spans="1:11" x14ac:dyDescent="0.3">
      <c r="A163" t="s">
        <v>32</v>
      </c>
      <c r="B163" t="s">
        <v>303</v>
      </c>
      <c r="C163" t="s">
        <v>76</v>
      </c>
      <c r="D163" t="s">
        <v>35</v>
      </c>
      <c r="E163" s="1">
        <v>26.630434782608695</v>
      </c>
      <c r="F163" s="1">
        <v>12.557065217391305</v>
      </c>
      <c r="G163" s="1">
        <v>2.8070652173913042</v>
      </c>
      <c r="H163" s="1">
        <v>56.377717391304351</v>
      </c>
      <c r="I163" s="1">
        <f t="shared" si="6"/>
        <v>71.741847826086968</v>
      </c>
      <c r="J163" s="1">
        <f t="shared" si="7"/>
        <v>2.6939795918367353</v>
      </c>
      <c r="K163" s="1">
        <f t="shared" si="8"/>
        <v>0.47153061224489795</v>
      </c>
    </row>
    <row r="164" spans="1:11" x14ac:dyDescent="0.3">
      <c r="A164" t="s">
        <v>32</v>
      </c>
      <c r="B164" t="s">
        <v>304</v>
      </c>
      <c r="C164" t="s">
        <v>76</v>
      </c>
      <c r="D164" t="s">
        <v>35</v>
      </c>
      <c r="E164" s="1">
        <v>88.456521739130437</v>
      </c>
      <c r="F164" s="1">
        <v>48.407608695652172</v>
      </c>
      <c r="G164" s="1">
        <v>78.230978260869563</v>
      </c>
      <c r="H164" s="1">
        <v>258.64945652173913</v>
      </c>
      <c r="I164" s="1">
        <f t="shared" si="6"/>
        <v>385.28804347826087</v>
      </c>
      <c r="J164" s="1">
        <f t="shared" si="7"/>
        <v>4.3556770705333001</v>
      </c>
      <c r="K164" s="1">
        <f t="shared" si="8"/>
        <v>0.54724748095355125</v>
      </c>
    </row>
    <row r="165" spans="1:11" x14ac:dyDescent="0.3">
      <c r="A165" t="s">
        <v>32</v>
      </c>
      <c r="B165" t="s">
        <v>305</v>
      </c>
      <c r="C165" t="s">
        <v>69</v>
      </c>
      <c r="D165" t="s">
        <v>70</v>
      </c>
      <c r="E165" s="1">
        <v>96.565217391304344</v>
      </c>
      <c r="F165" s="1">
        <v>60.892065217391334</v>
      </c>
      <c r="G165" s="1">
        <v>46.128369565217376</v>
      </c>
      <c r="H165" s="1">
        <v>156.25663043478264</v>
      </c>
      <c r="I165" s="1">
        <f t="shared" si="6"/>
        <v>263.27706521739134</v>
      </c>
      <c r="J165" s="1">
        <f t="shared" si="7"/>
        <v>2.7264171544349396</v>
      </c>
      <c r="K165" s="1">
        <f t="shared" si="8"/>
        <v>0.63057969383160772</v>
      </c>
    </row>
    <row r="166" spans="1:11" x14ac:dyDescent="0.3">
      <c r="A166" t="s">
        <v>32</v>
      </c>
      <c r="B166" t="s">
        <v>306</v>
      </c>
      <c r="C166" t="s">
        <v>265</v>
      </c>
      <c r="D166" t="s">
        <v>266</v>
      </c>
      <c r="E166" s="1">
        <v>40</v>
      </c>
      <c r="F166" s="1">
        <v>14.23467391304348</v>
      </c>
      <c r="G166" s="1">
        <v>22.144673913043484</v>
      </c>
      <c r="H166" s="1">
        <v>72.148586956521768</v>
      </c>
      <c r="I166" s="1">
        <f t="shared" si="6"/>
        <v>108.52793478260872</v>
      </c>
      <c r="J166" s="1">
        <f t="shared" si="7"/>
        <v>2.7131983695652182</v>
      </c>
      <c r="K166" s="1">
        <f t="shared" si="8"/>
        <v>0.35586684782608702</v>
      </c>
    </row>
    <row r="167" spans="1:11" x14ac:dyDescent="0.3">
      <c r="A167" t="s">
        <v>32</v>
      </c>
      <c r="B167" t="s">
        <v>307</v>
      </c>
      <c r="C167" t="s">
        <v>146</v>
      </c>
      <c r="D167" t="s">
        <v>147</v>
      </c>
      <c r="E167" s="1">
        <v>63.434782608695649</v>
      </c>
      <c r="F167" s="1">
        <v>33.565217391304351</v>
      </c>
      <c r="G167" s="1">
        <v>40.711956521739133</v>
      </c>
      <c r="H167" s="1">
        <v>111.55978260869566</v>
      </c>
      <c r="I167" s="1">
        <f t="shared" si="6"/>
        <v>185.83695652173913</v>
      </c>
      <c r="J167" s="1">
        <f t="shared" si="7"/>
        <v>2.929575051405072</v>
      </c>
      <c r="K167" s="1">
        <f t="shared" si="8"/>
        <v>0.52912954078135721</v>
      </c>
    </row>
    <row r="168" spans="1:11" x14ac:dyDescent="0.3">
      <c r="A168" t="s">
        <v>32</v>
      </c>
      <c r="B168" t="s">
        <v>308</v>
      </c>
      <c r="C168" t="s">
        <v>138</v>
      </c>
      <c r="D168" t="s">
        <v>41</v>
      </c>
      <c r="E168" s="1">
        <v>76.097826086956516</v>
      </c>
      <c r="F168" s="1">
        <v>6.9619565217391308</v>
      </c>
      <c r="G168" s="1">
        <v>60.320652173913047</v>
      </c>
      <c r="H168" s="1">
        <v>143.48369565217391</v>
      </c>
      <c r="I168" s="1">
        <f t="shared" si="6"/>
        <v>210.76630434782606</v>
      </c>
      <c r="J168" s="1">
        <f t="shared" si="7"/>
        <v>2.7696757606056277</v>
      </c>
      <c r="K168" s="1">
        <f t="shared" si="8"/>
        <v>9.1486930438508793E-2</v>
      </c>
    </row>
    <row r="169" spans="1:11" x14ac:dyDescent="0.3">
      <c r="A169" t="s">
        <v>32</v>
      </c>
      <c r="B169" t="s">
        <v>309</v>
      </c>
      <c r="C169" t="s">
        <v>43</v>
      </c>
      <c r="D169" t="s">
        <v>44</v>
      </c>
      <c r="E169" s="1">
        <v>96.423913043478265</v>
      </c>
      <c r="F169" s="1">
        <v>100.27717391304348</v>
      </c>
      <c r="G169" s="1">
        <v>2</v>
      </c>
      <c r="H169" s="1">
        <v>236.42282608695646</v>
      </c>
      <c r="I169" s="1">
        <f t="shared" si="6"/>
        <v>338.69999999999993</v>
      </c>
      <c r="J169" s="1">
        <f t="shared" si="7"/>
        <v>3.5126141359485956</v>
      </c>
      <c r="K169" s="1">
        <f t="shared" si="8"/>
        <v>1.0399616728666441</v>
      </c>
    </row>
    <row r="170" spans="1:11" x14ac:dyDescent="0.3">
      <c r="A170" t="s">
        <v>32</v>
      </c>
      <c r="B170" t="s">
        <v>310</v>
      </c>
      <c r="C170" t="s">
        <v>222</v>
      </c>
      <c r="D170" t="s">
        <v>35</v>
      </c>
      <c r="E170" s="1">
        <v>30.978260869565219</v>
      </c>
      <c r="F170" s="1">
        <v>42.533913043478258</v>
      </c>
      <c r="G170" s="1">
        <v>18.665978260869561</v>
      </c>
      <c r="H170" s="1">
        <v>85.99858695652172</v>
      </c>
      <c r="I170" s="1">
        <f t="shared" si="6"/>
        <v>147.19847826086954</v>
      </c>
      <c r="J170" s="1">
        <f t="shared" si="7"/>
        <v>4.751670175438595</v>
      </c>
      <c r="K170" s="1">
        <f t="shared" si="8"/>
        <v>1.3730245614035086</v>
      </c>
    </row>
    <row r="171" spans="1:11" x14ac:dyDescent="0.3">
      <c r="A171" t="s">
        <v>32</v>
      </c>
      <c r="B171" t="s">
        <v>311</v>
      </c>
      <c r="C171" t="s">
        <v>46</v>
      </c>
      <c r="D171" t="s">
        <v>47</v>
      </c>
      <c r="E171" s="1">
        <v>80.543478260869563</v>
      </c>
      <c r="F171" s="1">
        <v>78.592391304347828</v>
      </c>
      <c r="G171" s="1">
        <v>36.377717391304351</v>
      </c>
      <c r="H171" s="1">
        <v>162.76358695652175</v>
      </c>
      <c r="I171" s="1">
        <f t="shared" si="6"/>
        <v>277.73369565217394</v>
      </c>
      <c r="J171" s="1">
        <f t="shared" si="7"/>
        <v>3.4482456140350881</v>
      </c>
      <c r="K171" s="1">
        <f t="shared" si="8"/>
        <v>0.97577597840755737</v>
      </c>
    </row>
    <row r="172" spans="1:11" x14ac:dyDescent="0.3">
      <c r="A172" t="s">
        <v>32</v>
      </c>
      <c r="B172" t="s">
        <v>312</v>
      </c>
      <c r="C172" t="s">
        <v>176</v>
      </c>
      <c r="D172" t="s">
        <v>35</v>
      </c>
      <c r="E172" s="1">
        <v>102.84782608695652</v>
      </c>
      <c r="F172" s="1">
        <v>82.586956521739125</v>
      </c>
      <c r="G172" s="1">
        <v>102.01880434782608</v>
      </c>
      <c r="H172" s="1">
        <v>284.46141304347827</v>
      </c>
      <c r="I172" s="1">
        <f t="shared" si="6"/>
        <v>469.06717391304346</v>
      </c>
      <c r="J172" s="1">
        <f t="shared" si="7"/>
        <v>4.5607884168251953</v>
      </c>
      <c r="K172" s="1">
        <f t="shared" si="8"/>
        <v>0.80300147960262103</v>
      </c>
    </row>
    <row r="173" spans="1:11" x14ac:dyDescent="0.3">
      <c r="A173" t="s">
        <v>32</v>
      </c>
      <c r="B173" t="s">
        <v>313</v>
      </c>
      <c r="C173" t="s">
        <v>91</v>
      </c>
      <c r="D173" t="s">
        <v>79</v>
      </c>
      <c r="E173" s="1">
        <v>88.608695652173907</v>
      </c>
      <c r="F173" s="1">
        <v>73.266739130434786</v>
      </c>
      <c r="G173" s="1">
        <v>47.805760869565226</v>
      </c>
      <c r="H173" s="1">
        <v>222.60869565217391</v>
      </c>
      <c r="I173" s="1">
        <f t="shared" si="6"/>
        <v>343.68119565217393</v>
      </c>
      <c r="J173" s="1">
        <f t="shared" si="7"/>
        <v>3.8786395976447503</v>
      </c>
      <c r="K173" s="1">
        <f t="shared" si="8"/>
        <v>0.82685721295387649</v>
      </c>
    </row>
    <row r="174" spans="1:11" x14ac:dyDescent="0.3">
      <c r="A174" t="s">
        <v>32</v>
      </c>
      <c r="B174" t="s">
        <v>314</v>
      </c>
      <c r="C174" t="s">
        <v>192</v>
      </c>
      <c r="D174" t="s">
        <v>79</v>
      </c>
      <c r="E174" s="1">
        <v>84.271739130434781</v>
      </c>
      <c r="F174" s="1">
        <v>40.486413043478258</v>
      </c>
      <c r="G174" s="1">
        <v>89.290543478260858</v>
      </c>
      <c r="H174" s="1">
        <v>209.57967391304351</v>
      </c>
      <c r="I174" s="1">
        <f t="shared" si="6"/>
        <v>339.35663043478263</v>
      </c>
      <c r="J174" s="1">
        <f t="shared" si="7"/>
        <v>4.0269328002063718</v>
      </c>
      <c r="K174" s="1">
        <f t="shared" si="8"/>
        <v>0.48042693151038307</v>
      </c>
    </row>
    <row r="175" spans="1:11" x14ac:dyDescent="0.3">
      <c r="A175" t="s">
        <v>32</v>
      </c>
      <c r="B175" t="s">
        <v>315</v>
      </c>
      <c r="C175" t="s">
        <v>43</v>
      </c>
      <c r="D175" t="s">
        <v>44</v>
      </c>
      <c r="E175" s="1">
        <v>110.09782608695652</v>
      </c>
      <c r="F175" s="1">
        <v>53.983586956521755</v>
      </c>
      <c r="G175" s="1">
        <v>78.460978260869553</v>
      </c>
      <c r="H175" s="1">
        <v>246.57271739130428</v>
      </c>
      <c r="I175" s="1">
        <f t="shared" si="6"/>
        <v>379.01728260869561</v>
      </c>
      <c r="J175" s="1">
        <f t="shared" si="7"/>
        <v>3.4425501036627502</v>
      </c>
      <c r="K175" s="1">
        <f t="shared" si="8"/>
        <v>0.49032382268733354</v>
      </c>
    </row>
    <row r="176" spans="1:11" x14ac:dyDescent="0.3">
      <c r="A176" t="s">
        <v>32</v>
      </c>
      <c r="B176" t="s">
        <v>316</v>
      </c>
      <c r="C176" t="s">
        <v>131</v>
      </c>
      <c r="D176" t="s">
        <v>132</v>
      </c>
      <c r="E176" s="1">
        <v>50.434782608695649</v>
      </c>
      <c r="F176" s="1">
        <v>21.097934782608696</v>
      </c>
      <c r="G176" s="1">
        <v>46.251956521739125</v>
      </c>
      <c r="H176" s="1">
        <v>141.98652173913038</v>
      </c>
      <c r="I176" s="1">
        <f t="shared" si="6"/>
        <v>209.33641304347822</v>
      </c>
      <c r="J176" s="1">
        <f t="shared" si="7"/>
        <v>4.1506357758620682</v>
      </c>
      <c r="K176" s="1">
        <f t="shared" si="8"/>
        <v>0.41832112068965521</v>
      </c>
    </row>
    <row r="177" spans="1:11" x14ac:dyDescent="0.3">
      <c r="A177" t="s">
        <v>32</v>
      </c>
      <c r="B177" t="s">
        <v>317</v>
      </c>
      <c r="C177" t="s">
        <v>86</v>
      </c>
      <c r="D177" t="s">
        <v>41</v>
      </c>
      <c r="E177" s="1">
        <v>43.989130434782609</v>
      </c>
      <c r="F177" s="1">
        <v>30.735869565217389</v>
      </c>
      <c r="G177" s="1">
        <v>33.649456521739133</v>
      </c>
      <c r="H177" s="1">
        <v>98.342391304347828</v>
      </c>
      <c r="I177" s="1">
        <f t="shared" si="6"/>
        <v>162.72771739130434</v>
      </c>
      <c r="J177" s="1">
        <f t="shared" si="7"/>
        <v>3.6992710649864096</v>
      </c>
      <c r="K177" s="1">
        <f t="shared" si="8"/>
        <v>0.69871509760316275</v>
      </c>
    </row>
    <row r="178" spans="1:11" x14ac:dyDescent="0.3">
      <c r="A178" t="s">
        <v>32</v>
      </c>
      <c r="B178" t="s">
        <v>318</v>
      </c>
      <c r="C178" t="s">
        <v>43</v>
      </c>
      <c r="D178" t="s">
        <v>44</v>
      </c>
      <c r="E178" s="1">
        <v>77.271739130434781</v>
      </c>
      <c r="F178" s="1">
        <v>45.445652173913047</v>
      </c>
      <c r="G178" s="1">
        <v>46.638586956521742</v>
      </c>
      <c r="H178" s="1">
        <v>192.39402173913044</v>
      </c>
      <c r="I178" s="1">
        <f t="shared" si="6"/>
        <v>284.47826086956525</v>
      </c>
      <c r="J178" s="1">
        <f t="shared" si="7"/>
        <v>3.6815304543536365</v>
      </c>
      <c r="K178" s="1">
        <f t="shared" si="8"/>
        <v>0.58812772541848368</v>
      </c>
    </row>
    <row r="179" spans="1:11" x14ac:dyDescent="0.3">
      <c r="A179" t="s">
        <v>32</v>
      </c>
      <c r="B179" t="s">
        <v>319</v>
      </c>
      <c r="C179" t="s">
        <v>37</v>
      </c>
      <c r="D179" t="s">
        <v>38</v>
      </c>
      <c r="E179" s="1">
        <v>135.41304347826087</v>
      </c>
      <c r="F179" s="1">
        <v>71.887608695652176</v>
      </c>
      <c r="G179" s="1">
        <v>164.83967391304347</v>
      </c>
      <c r="H179" s="1">
        <v>402.88043478260869</v>
      </c>
      <c r="I179" s="1">
        <f t="shared" si="6"/>
        <v>639.60771739130428</v>
      </c>
      <c r="J179" s="1">
        <f t="shared" si="7"/>
        <v>4.7233833681168722</v>
      </c>
      <c r="K179" s="1">
        <f t="shared" si="8"/>
        <v>0.53087654519184457</v>
      </c>
    </row>
    <row r="180" spans="1:11" x14ac:dyDescent="0.3">
      <c r="A180" t="s">
        <v>32</v>
      </c>
      <c r="B180" t="s">
        <v>320</v>
      </c>
      <c r="C180" t="s">
        <v>37</v>
      </c>
      <c r="D180" t="s">
        <v>38</v>
      </c>
      <c r="E180" s="1">
        <v>100.26086956521739</v>
      </c>
      <c r="F180" s="1">
        <v>13.873260869565216</v>
      </c>
      <c r="G180" s="1">
        <v>90.443586956521756</v>
      </c>
      <c r="H180" s="1">
        <v>216.87239130434781</v>
      </c>
      <c r="I180" s="1">
        <f t="shared" si="6"/>
        <v>321.18923913043477</v>
      </c>
      <c r="J180" s="1">
        <f t="shared" si="7"/>
        <v>3.2035353425845621</v>
      </c>
      <c r="K180" s="1">
        <f t="shared" si="8"/>
        <v>0.13837163920208151</v>
      </c>
    </row>
    <row r="181" spans="1:11" x14ac:dyDescent="0.3">
      <c r="A181" t="s">
        <v>32</v>
      </c>
      <c r="B181" t="s">
        <v>321</v>
      </c>
      <c r="C181" t="s">
        <v>224</v>
      </c>
      <c r="D181" t="s">
        <v>35</v>
      </c>
      <c r="E181" s="1">
        <v>85.858695652173907</v>
      </c>
      <c r="F181" s="1">
        <v>64.909891304347795</v>
      </c>
      <c r="G181" s="1">
        <v>40.337282608695631</v>
      </c>
      <c r="H181" s="1">
        <v>199.17826086956521</v>
      </c>
      <c r="I181" s="1">
        <f t="shared" si="6"/>
        <v>304.42543478260865</v>
      </c>
      <c r="J181" s="1">
        <f t="shared" si="7"/>
        <v>3.5456564122040763</v>
      </c>
      <c r="K181" s="1">
        <f t="shared" si="8"/>
        <v>0.75600835548803613</v>
      </c>
    </row>
    <row r="182" spans="1:11" x14ac:dyDescent="0.3">
      <c r="A182" t="s">
        <v>32</v>
      </c>
      <c r="B182" t="s">
        <v>322</v>
      </c>
      <c r="C182" t="s">
        <v>136</v>
      </c>
      <c r="D182" t="s">
        <v>35</v>
      </c>
      <c r="E182" s="1">
        <v>64.043478260869563</v>
      </c>
      <c r="F182" s="1">
        <v>50.208152173913042</v>
      </c>
      <c r="G182" s="1">
        <v>34.5158695652174</v>
      </c>
      <c r="H182" s="1">
        <v>123.07717391304352</v>
      </c>
      <c r="I182" s="1">
        <f t="shared" si="6"/>
        <v>207.80119565217399</v>
      </c>
      <c r="J182" s="1">
        <f t="shared" si="7"/>
        <v>3.2446894093686369</v>
      </c>
      <c r="K182" s="1">
        <f t="shared" si="8"/>
        <v>0.78396978954514596</v>
      </c>
    </row>
    <row r="183" spans="1:11" x14ac:dyDescent="0.3">
      <c r="A183" t="s">
        <v>32</v>
      </c>
      <c r="B183" t="s">
        <v>323</v>
      </c>
      <c r="C183" t="s">
        <v>37</v>
      </c>
      <c r="D183" t="s">
        <v>38</v>
      </c>
      <c r="E183" s="1">
        <v>71.054347826086953</v>
      </c>
      <c r="F183" s="1">
        <v>32.924565217391304</v>
      </c>
      <c r="G183" s="1">
        <v>54.405434782608687</v>
      </c>
      <c r="H183" s="1">
        <v>147.38695652173914</v>
      </c>
      <c r="I183" s="1">
        <f t="shared" si="6"/>
        <v>234.71695652173912</v>
      </c>
      <c r="J183" s="1">
        <f t="shared" si="7"/>
        <v>3.303344041609301</v>
      </c>
      <c r="K183" s="1">
        <f t="shared" si="8"/>
        <v>0.46337157717607469</v>
      </c>
    </row>
    <row r="184" spans="1:11" x14ac:dyDescent="0.3">
      <c r="A184" t="s">
        <v>32</v>
      </c>
      <c r="B184" t="s">
        <v>324</v>
      </c>
      <c r="C184" t="s">
        <v>72</v>
      </c>
      <c r="D184" t="s">
        <v>73</v>
      </c>
      <c r="E184" s="1">
        <v>88.010869565217391</v>
      </c>
      <c r="F184" s="1">
        <v>53.879021739130415</v>
      </c>
      <c r="G184" s="1">
        <v>72.458478260869555</v>
      </c>
      <c r="H184" s="1">
        <v>162.52652173913043</v>
      </c>
      <c r="I184" s="1">
        <f t="shared" si="6"/>
        <v>288.86402173913041</v>
      </c>
      <c r="J184" s="1">
        <f t="shared" si="7"/>
        <v>3.2821402988761266</v>
      </c>
      <c r="K184" s="1">
        <f t="shared" si="8"/>
        <v>0.61218599481289349</v>
      </c>
    </row>
    <row r="185" spans="1:11" x14ac:dyDescent="0.3">
      <c r="A185" t="s">
        <v>32</v>
      </c>
      <c r="B185" t="s">
        <v>325</v>
      </c>
      <c r="C185" t="s">
        <v>76</v>
      </c>
      <c r="D185" t="s">
        <v>35</v>
      </c>
      <c r="E185" s="1">
        <v>33.25</v>
      </c>
      <c r="F185" s="1">
        <v>35.153043478260862</v>
      </c>
      <c r="G185" s="1">
        <v>15.687065217391302</v>
      </c>
      <c r="H185" s="1">
        <v>115.88945652173905</v>
      </c>
      <c r="I185" s="1">
        <f t="shared" si="6"/>
        <v>166.72956521739121</v>
      </c>
      <c r="J185" s="1">
        <f t="shared" si="7"/>
        <v>5.0144230140568782</v>
      </c>
      <c r="K185" s="1">
        <f t="shared" si="8"/>
        <v>1.057234390323635</v>
      </c>
    </row>
    <row r="186" spans="1:11" x14ac:dyDescent="0.3">
      <c r="A186" t="s">
        <v>32</v>
      </c>
      <c r="B186" t="s">
        <v>326</v>
      </c>
      <c r="C186" t="s">
        <v>327</v>
      </c>
      <c r="D186" t="s">
        <v>132</v>
      </c>
      <c r="E186" s="1">
        <v>61.217391304347828</v>
      </c>
      <c r="F186" s="1">
        <v>21.396413043478265</v>
      </c>
      <c r="G186" s="1">
        <v>39.682282608695651</v>
      </c>
      <c r="H186" s="1">
        <v>142.21445652173918</v>
      </c>
      <c r="I186" s="1">
        <f t="shared" si="6"/>
        <v>203.29315217391309</v>
      </c>
      <c r="J186" s="1">
        <f t="shared" si="7"/>
        <v>3.3208398437500004</v>
      </c>
      <c r="K186" s="1">
        <f t="shared" si="8"/>
        <v>0.34951526988636372</v>
      </c>
    </row>
    <row r="187" spans="1:11" x14ac:dyDescent="0.3">
      <c r="A187" t="s">
        <v>32</v>
      </c>
      <c r="B187" t="s">
        <v>328</v>
      </c>
      <c r="C187" t="s">
        <v>43</v>
      </c>
      <c r="D187" t="s">
        <v>44</v>
      </c>
      <c r="E187" s="1">
        <v>47.467391304347828</v>
      </c>
      <c r="F187" s="1">
        <v>38.376847826086951</v>
      </c>
      <c r="G187" s="1">
        <v>12.342282608695655</v>
      </c>
      <c r="H187" s="1">
        <v>119.22804347826086</v>
      </c>
      <c r="I187" s="1">
        <f t="shared" si="6"/>
        <v>169.94717391304346</v>
      </c>
      <c r="J187" s="1">
        <f t="shared" si="7"/>
        <v>3.5802931073963813</v>
      </c>
      <c r="K187" s="1">
        <f t="shared" si="8"/>
        <v>0.80848866498740535</v>
      </c>
    </row>
    <row r="188" spans="1:11" x14ac:dyDescent="0.3">
      <c r="A188" t="s">
        <v>32</v>
      </c>
      <c r="B188" t="s">
        <v>329</v>
      </c>
      <c r="C188" t="s">
        <v>330</v>
      </c>
      <c r="D188" t="s">
        <v>38</v>
      </c>
      <c r="E188" s="1">
        <v>99.097826086956516</v>
      </c>
      <c r="F188" s="1">
        <v>23.692391304347815</v>
      </c>
      <c r="G188" s="1">
        <v>71.401195652173911</v>
      </c>
      <c r="H188" s="1">
        <v>225.50793478260866</v>
      </c>
      <c r="I188" s="1">
        <f t="shared" si="6"/>
        <v>320.60152173913036</v>
      </c>
      <c r="J188" s="1">
        <f t="shared" si="7"/>
        <v>3.2352023692003944</v>
      </c>
      <c r="K188" s="1">
        <f t="shared" si="8"/>
        <v>0.23908083799495439</v>
      </c>
    </row>
    <row r="189" spans="1:11" x14ac:dyDescent="0.3">
      <c r="A189" t="s">
        <v>32</v>
      </c>
      <c r="B189" t="s">
        <v>331</v>
      </c>
      <c r="C189" t="s">
        <v>72</v>
      </c>
      <c r="D189" t="s">
        <v>73</v>
      </c>
      <c r="E189" s="1">
        <v>89.543478260869563</v>
      </c>
      <c r="F189" s="1">
        <v>55.908369565217392</v>
      </c>
      <c r="G189" s="1">
        <v>83.33695652173914</v>
      </c>
      <c r="H189" s="1">
        <v>225.55380434782609</v>
      </c>
      <c r="I189" s="1">
        <f t="shared" si="6"/>
        <v>364.79913043478263</v>
      </c>
      <c r="J189" s="1">
        <f t="shared" si="7"/>
        <v>4.0739888322408353</v>
      </c>
      <c r="K189" s="1">
        <f t="shared" si="8"/>
        <v>0.62437120660354462</v>
      </c>
    </row>
    <row r="190" spans="1:11" x14ac:dyDescent="0.3">
      <c r="A190" t="s">
        <v>32</v>
      </c>
      <c r="B190" t="s">
        <v>332</v>
      </c>
      <c r="C190" t="s">
        <v>86</v>
      </c>
      <c r="D190" t="s">
        <v>41</v>
      </c>
      <c r="E190" s="1">
        <v>68.402173913043484</v>
      </c>
      <c r="F190" s="1">
        <v>19.459239130434781</v>
      </c>
      <c r="G190" s="1">
        <v>64.453804347826093</v>
      </c>
      <c r="H190" s="1">
        <v>153.89945652173913</v>
      </c>
      <c r="I190" s="1">
        <f t="shared" si="6"/>
        <v>237.8125</v>
      </c>
      <c r="J190" s="1">
        <f t="shared" si="7"/>
        <v>3.4766804385825516</v>
      </c>
      <c r="K190" s="1">
        <f t="shared" si="8"/>
        <v>0.28448275862068961</v>
      </c>
    </row>
    <row r="191" spans="1:11" x14ac:dyDescent="0.3">
      <c r="A191" t="s">
        <v>32</v>
      </c>
      <c r="B191" t="s">
        <v>333</v>
      </c>
      <c r="C191" t="s">
        <v>174</v>
      </c>
      <c r="D191" t="s">
        <v>41</v>
      </c>
      <c r="E191" s="1">
        <v>49.173913043478258</v>
      </c>
      <c r="F191" s="1">
        <v>36.586956521739133</v>
      </c>
      <c r="G191" s="1">
        <v>44.668478260869563</v>
      </c>
      <c r="H191" s="1">
        <v>102.85597826086956</v>
      </c>
      <c r="I191" s="1">
        <f t="shared" si="6"/>
        <v>184.11141304347825</v>
      </c>
      <c r="J191" s="1">
        <f t="shared" si="7"/>
        <v>3.7440870910698498</v>
      </c>
      <c r="K191" s="1">
        <f t="shared" si="8"/>
        <v>0.74403183023872688</v>
      </c>
    </row>
    <row r="192" spans="1:11" x14ac:dyDescent="0.3">
      <c r="A192" t="s">
        <v>32</v>
      </c>
      <c r="B192" t="s">
        <v>334</v>
      </c>
      <c r="C192" t="s">
        <v>76</v>
      </c>
      <c r="D192" t="s">
        <v>35</v>
      </c>
      <c r="E192" s="1">
        <v>140.86956521739131</v>
      </c>
      <c r="F192" s="1">
        <v>69.617065217391342</v>
      </c>
      <c r="G192" s="1">
        <v>112.90554347826087</v>
      </c>
      <c r="H192" s="1">
        <v>334.34108695652174</v>
      </c>
      <c r="I192" s="1">
        <f t="shared" si="6"/>
        <v>516.86369565217387</v>
      </c>
      <c r="J192" s="1">
        <f t="shared" si="7"/>
        <v>3.6690941358024687</v>
      </c>
      <c r="K192" s="1">
        <f t="shared" si="8"/>
        <v>0.49419521604938293</v>
      </c>
    </row>
    <row r="193" spans="1:11" x14ac:dyDescent="0.3">
      <c r="A193" t="s">
        <v>32</v>
      </c>
      <c r="B193" t="s">
        <v>335</v>
      </c>
      <c r="C193" t="s">
        <v>243</v>
      </c>
      <c r="D193" t="s">
        <v>244</v>
      </c>
      <c r="E193" s="1">
        <v>100.60869565217391</v>
      </c>
      <c r="F193" s="1">
        <v>90.283695652173904</v>
      </c>
      <c r="G193" s="1">
        <v>42.636195652173932</v>
      </c>
      <c r="H193" s="1">
        <v>249.39086956521746</v>
      </c>
      <c r="I193" s="1">
        <f t="shared" si="6"/>
        <v>382.31076086956529</v>
      </c>
      <c r="J193" s="1">
        <f t="shared" si="7"/>
        <v>3.7999773120138296</v>
      </c>
      <c r="K193" s="1">
        <f t="shared" si="8"/>
        <v>0.8973746758859118</v>
      </c>
    </row>
    <row r="194" spans="1:11" x14ac:dyDescent="0.3">
      <c r="A194" t="s">
        <v>32</v>
      </c>
      <c r="B194" t="s">
        <v>336</v>
      </c>
      <c r="C194" t="s">
        <v>337</v>
      </c>
      <c r="D194" t="s">
        <v>38</v>
      </c>
      <c r="E194" s="1">
        <v>86.402173913043484</v>
      </c>
      <c r="F194" s="1">
        <v>54.71956521739132</v>
      </c>
      <c r="G194" s="1">
        <v>80.344565217391349</v>
      </c>
      <c r="H194" s="1">
        <v>243.37282608695639</v>
      </c>
      <c r="I194" s="1">
        <f t="shared" ref="I194:I201" si="9">SUM(F194:H194)</f>
        <v>378.43695652173903</v>
      </c>
      <c r="J194" s="1">
        <f t="shared" ref="J194:J201" si="10">I194/E194</f>
        <v>4.379947163165177</v>
      </c>
      <c r="K194" s="1">
        <f t="shared" ref="K194:K201" si="11">F194/E194</f>
        <v>0.63331236633538823</v>
      </c>
    </row>
    <row r="195" spans="1:11" x14ac:dyDescent="0.3">
      <c r="A195" t="s">
        <v>32</v>
      </c>
      <c r="B195" t="s">
        <v>338</v>
      </c>
      <c r="C195" t="s">
        <v>243</v>
      </c>
      <c r="D195" t="s">
        <v>244</v>
      </c>
      <c r="E195" s="1">
        <v>77.597826086956516</v>
      </c>
      <c r="F195" s="1">
        <v>105.45336956521741</v>
      </c>
      <c r="G195" s="1">
        <v>0</v>
      </c>
      <c r="H195" s="1">
        <v>330.56413043478261</v>
      </c>
      <c r="I195" s="1">
        <f t="shared" si="9"/>
        <v>436.01750000000004</v>
      </c>
      <c r="J195" s="1">
        <f t="shared" si="10"/>
        <v>5.6189396273987962</v>
      </c>
      <c r="K195" s="1">
        <f t="shared" si="11"/>
        <v>1.3589732455525989</v>
      </c>
    </row>
    <row r="196" spans="1:11" x14ac:dyDescent="0.3">
      <c r="A196" t="s">
        <v>32</v>
      </c>
      <c r="B196" t="s">
        <v>339</v>
      </c>
      <c r="C196" t="s">
        <v>340</v>
      </c>
      <c r="D196" t="s">
        <v>79</v>
      </c>
      <c r="E196" s="1">
        <v>220.5</v>
      </c>
      <c r="F196" s="1">
        <v>122.40543478260869</v>
      </c>
      <c r="G196" s="1">
        <v>132.79130434782607</v>
      </c>
      <c r="H196" s="1">
        <v>505.28913043478258</v>
      </c>
      <c r="I196" s="1">
        <f t="shared" si="9"/>
        <v>760.4858695652174</v>
      </c>
      <c r="J196" s="1">
        <f t="shared" si="10"/>
        <v>3.4489155082322784</v>
      </c>
      <c r="K196" s="1">
        <f t="shared" si="11"/>
        <v>0.55512668835650203</v>
      </c>
    </row>
    <row r="197" spans="1:11" x14ac:dyDescent="0.3">
      <c r="A197" t="s">
        <v>32</v>
      </c>
      <c r="B197" t="s">
        <v>341</v>
      </c>
      <c r="C197" t="s">
        <v>176</v>
      </c>
      <c r="D197" t="s">
        <v>35</v>
      </c>
      <c r="E197" s="1">
        <v>121.73913043478261</v>
      </c>
      <c r="F197" s="1">
        <v>97.450760869565215</v>
      </c>
      <c r="G197" s="1">
        <v>85.635108695652164</v>
      </c>
      <c r="H197" s="1">
        <v>332.28641304347826</v>
      </c>
      <c r="I197" s="1">
        <f t="shared" si="9"/>
        <v>515.37228260869563</v>
      </c>
      <c r="J197" s="1">
        <f t="shared" si="10"/>
        <v>4.2334151785714287</v>
      </c>
      <c r="K197" s="1">
        <f t="shared" si="11"/>
        <v>0.80048839285714279</v>
      </c>
    </row>
    <row r="198" spans="1:11" x14ac:dyDescent="0.3">
      <c r="A198" t="s">
        <v>32</v>
      </c>
      <c r="B198" t="s">
        <v>342</v>
      </c>
      <c r="C198" t="s">
        <v>343</v>
      </c>
      <c r="D198" t="s">
        <v>60</v>
      </c>
      <c r="E198" s="1">
        <v>36.695652173913047</v>
      </c>
      <c r="F198" s="1">
        <v>23.836956521739129</v>
      </c>
      <c r="G198" s="1">
        <v>16.692934782608695</v>
      </c>
      <c r="H198" s="1">
        <v>46.929347826086953</v>
      </c>
      <c r="I198" s="1">
        <f t="shared" si="9"/>
        <v>87.459239130434781</v>
      </c>
      <c r="J198" s="1">
        <f t="shared" si="10"/>
        <v>2.3833678909952605</v>
      </c>
      <c r="K198" s="1">
        <f t="shared" si="11"/>
        <v>0.64958530805687198</v>
      </c>
    </row>
    <row r="199" spans="1:11" x14ac:dyDescent="0.3">
      <c r="A199" t="s">
        <v>32</v>
      </c>
      <c r="B199" t="s">
        <v>344</v>
      </c>
      <c r="C199" t="s">
        <v>345</v>
      </c>
      <c r="D199" t="s">
        <v>346</v>
      </c>
      <c r="E199" s="1">
        <v>37.630434782608695</v>
      </c>
      <c r="F199" s="1">
        <v>20.820543478260866</v>
      </c>
      <c r="G199" s="1">
        <v>27.130652173913049</v>
      </c>
      <c r="H199" s="1">
        <v>73.598369565217411</v>
      </c>
      <c r="I199" s="1">
        <f t="shared" si="9"/>
        <v>121.54956521739132</v>
      </c>
      <c r="J199" s="1">
        <f t="shared" si="10"/>
        <v>3.2300866551126521</v>
      </c>
      <c r="K199" s="1">
        <f t="shared" si="11"/>
        <v>0.55329000577700738</v>
      </c>
    </row>
    <row r="200" spans="1:11" x14ac:dyDescent="0.3">
      <c r="A200" t="s">
        <v>32</v>
      </c>
      <c r="B200" t="s">
        <v>347</v>
      </c>
      <c r="C200" t="s">
        <v>131</v>
      </c>
      <c r="D200" t="s">
        <v>132</v>
      </c>
      <c r="E200" s="1">
        <v>71.5</v>
      </c>
      <c r="F200" s="1">
        <v>17.570652173913043</v>
      </c>
      <c r="G200" s="1">
        <v>48.983695652173914</v>
      </c>
      <c r="H200" s="1">
        <v>179.89130434782609</v>
      </c>
      <c r="I200" s="1">
        <f t="shared" si="9"/>
        <v>246.44565217391306</v>
      </c>
      <c r="J200" s="1">
        <f t="shared" si="10"/>
        <v>3.4467923380966861</v>
      </c>
      <c r="K200" s="1">
        <f t="shared" si="11"/>
        <v>0.24574338704773488</v>
      </c>
    </row>
    <row r="201" spans="1:11" x14ac:dyDescent="0.3">
      <c r="A201" t="s">
        <v>32</v>
      </c>
      <c r="B201" t="s">
        <v>348</v>
      </c>
      <c r="C201" t="s">
        <v>349</v>
      </c>
      <c r="D201" t="s">
        <v>50</v>
      </c>
      <c r="E201" s="1">
        <v>56.25</v>
      </c>
      <c r="F201" s="1">
        <v>32.279891304347828</v>
      </c>
      <c r="G201" s="1">
        <v>31.320652173913043</v>
      </c>
      <c r="H201" s="1">
        <v>139.14130434782606</v>
      </c>
      <c r="I201" s="1">
        <f t="shared" si="9"/>
        <v>202.74184782608694</v>
      </c>
      <c r="J201" s="1">
        <f t="shared" si="10"/>
        <v>3.6042995169082124</v>
      </c>
      <c r="K201" s="1">
        <f t="shared" si="11"/>
        <v>0.5738647342995169</v>
      </c>
    </row>
  </sheetData>
  <pageMargins left="0.7" right="0.7" top="0.75" bottom="0.75" header="0.3" footer="0.3"/>
  <ignoredErrors>
    <ignoredError sqref="I2:I20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1"/>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59.478260869565219</v>
      </c>
      <c r="F2" s="1">
        <v>13.888586956521738</v>
      </c>
      <c r="G2" s="1">
        <v>0</v>
      </c>
      <c r="H2" s="2">
        <f t="shared" ref="H2:H65" si="0">G2/F2</f>
        <v>0</v>
      </c>
      <c r="I2" s="1">
        <v>49.861413043478258</v>
      </c>
      <c r="J2" s="1">
        <v>0</v>
      </c>
      <c r="K2" s="2">
        <f t="shared" ref="K2:K65" si="1">J2/I2</f>
        <v>0</v>
      </c>
      <c r="L2" s="1">
        <v>150.26902173913044</v>
      </c>
      <c r="M2" s="1">
        <v>0</v>
      </c>
      <c r="N2" s="2">
        <f t="shared" ref="N2:N65" si="2">M2/L2</f>
        <v>0</v>
      </c>
    </row>
    <row r="3" spans="1:14" x14ac:dyDescent="0.3">
      <c r="A3" t="s">
        <v>32</v>
      </c>
      <c r="B3" t="s">
        <v>36</v>
      </c>
      <c r="C3" t="s">
        <v>37</v>
      </c>
      <c r="D3" t="s">
        <v>38</v>
      </c>
      <c r="E3" s="1">
        <v>95.076086956521735</v>
      </c>
      <c r="F3" s="1">
        <v>55.274456521739133</v>
      </c>
      <c r="G3" s="1">
        <v>0.17934782608695651</v>
      </c>
      <c r="H3" s="2">
        <f t="shared" si="0"/>
        <v>3.2446782360749222E-3</v>
      </c>
      <c r="I3" s="1">
        <v>58.394021739130437</v>
      </c>
      <c r="J3" s="1">
        <v>8.6956521739130432E-2</v>
      </c>
      <c r="K3" s="2">
        <f t="shared" si="1"/>
        <v>1.4891339755223603E-3</v>
      </c>
      <c r="L3" s="1">
        <v>187.29347826086956</v>
      </c>
      <c r="M3" s="1">
        <v>0.17391304347826086</v>
      </c>
      <c r="N3" s="2">
        <f t="shared" si="2"/>
        <v>9.2855899251349306E-4</v>
      </c>
    </row>
    <row r="4" spans="1:14" x14ac:dyDescent="0.3">
      <c r="A4" t="s">
        <v>32</v>
      </c>
      <c r="B4" t="s">
        <v>39</v>
      </c>
      <c r="C4" t="s">
        <v>40</v>
      </c>
      <c r="D4" t="s">
        <v>41</v>
      </c>
      <c r="E4" s="1">
        <v>85.978260869565219</v>
      </c>
      <c r="F4" s="1">
        <v>45.060434782608688</v>
      </c>
      <c r="G4" s="1">
        <v>3.1652173913043482</v>
      </c>
      <c r="H4" s="2">
        <f t="shared" si="0"/>
        <v>7.0243827130713365E-2</v>
      </c>
      <c r="I4" s="1">
        <v>86.786413043478234</v>
      </c>
      <c r="J4" s="1">
        <v>2.0326086956521738</v>
      </c>
      <c r="K4" s="2">
        <f t="shared" si="1"/>
        <v>2.3420816973203838E-2</v>
      </c>
      <c r="L4" s="1">
        <v>130.47880434782613</v>
      </c>
      <c r="M4" s="1">
        <v>0.79086956521739116</v>
      </c>
      <c r="N4" s="2">
        <f t="shared" si="2"/>
        <v>6.0612876487518763E-3</v>
      </c>
    </row>
    <row r="5" spans="1:14" x14ac:dyDescent="0.3">
      <c r="A5" t="s">
        <v>32</v>
      </c>
      <c r="B5" t="s">
        <v>42</v>
      </c>
      <c r="C5" t="s">
        <v>43</v>
      </c>
      <c r="D5" t="s">
        <v>44</v>
      </c>
      <c r="E5" s="1">
        <v>58.630434782608695</v>
      </c>
      <c r="F5" s="1">
        <v>32.010978260869564</v>
      </c>
      <c r="G5" s="1">
        <v>0.40760869565217389</v>
      </c>
      <c r="H5" s="2">
        <f t="shared" si="0"/>
        <v>1.2733403282162031E-2</v>
      </c>
      <c r="I5" s="1">
        <v>50.932934782608697</v>
      </c>
      <c r="J5" s="1">
        <v>0</v>
      </c>
      <c r="K5" s="2">
        <f t="shared" si="1"/>
        <v>0</v>
      </c>
      <c r="L5" s="1">
        <v>124.85065217391309</v>
      </c>
      <c r="M5" s="1">
        <v>2.5951086956521738</v>
      </c>
      <c r="N5" s="2">
        <f t="shared" si="2"/>
        <v>2.0785703962821658E-2</v>
      </c>
    </row>
    <row r="6" spans="1:14" x14ac:dyDescent="0.3">
      <c r="A6" t="s">
        <v>32</v>
      </c>
      <c r="B6" t="s">
        <v>45</v>
      </c>
      <c r="C6" t="s">
        <v>46</v>
      </c>
      <c r="D6" t="s">
        <v>47</v>
      </c>
      <c r="E6" s="1">
        <v>71.130434782608702</v>
      </c>
      <c r="F6" s="1">
        <v>44.024456521739133</v>
      </c>
      <c r="G6" s="1">
        <v>0</v>
      </c>
      <c r="H6" s="2">
        <f t="shared" si="0"/>
        <v>0</v>
      </c>
      <c r="I6" s="1">
        <v>23.570652173913043</v>
      </c>
      <c r="J6" s="1">
        <v>0</v>
      </c>
      <c r="K6" s="2">
        <f t="shared" si="1"/>
        <v>0</v>
      </c>
      <c r="L6" s="1">
        <v>128.55434782608697</v>
      </c>
      <c r="M6" s="1">
        <v>0</v>
      </c>
      <c r="N6" s="2">
        <f t="shared" si="2"/>
        <v>0</v>
      </c>
    </row>
    <row r="7" spans="1:14" x14ac:dyDescent="0.3">
      <c r="A7" t="s">
        <v>32</v>
      </c>
      <c r="B7" t="s">
        <v>48</v>
      </c>
      <c r="C7" t="s">
        <v>49</v>
      </c>
      <c r="D7" t="s">
        <v>50</v>
      </c>
      <c r="E7" s="1">
        <v>54.880434782608695</v>
      </c>
      <c r="F7" s="1">
        <v>9.7826086956521738</v>
      </c>
      <c r="G7" s="1">
        <v>0</v>
      </c>
      <c r="H7" s="2">
        <f t="shared" si="0"/>
        <v>0</v>
      </c>
      <c r="I7" s="1">
        <v>44.130434782608695</v>
      </c>
      <c r="J7" s="1">
        <v>0</v>
      </c>
      <c r="K7" s="2">
        <f t="shared" si="1"/>
        <v>0</v>
      </c>
      <c r="L7" s="1">
        <v>101.3804347826087</v>
      </c>
      <c r="M7" s="1">
        <v>0</v>
      </c>
      <c r="N7" s="2">
        <f t="shared" si="2"/>
        <v>0</v>
      </c>
    </row>
    <row r="8" spans="1:14" x14ac:dyDescent="0.3">
      <c r="A8" t="s">
        <v>32</v>
      </c>
      <c r="B8" t="s">
        <v>51</v>
      </c>
      <c r="C8" t="s">
        <v>52</v>
      </c>
      <c r="D8" t="s">
        <v>41</v>
      </c>
      <c r="E8" s="1">
        <v>51.771739130434781</v>
      </c>
      <c r="F8" s="1">
        <v>15.027173913043478</v>
      </c>
      <c r="G8" s="1">
        <v>0</v>
      </c>
      <c r="H8" s="2">
        <f t="shared" si="0"/>
        <v>0</v>
      </c>
      <c r="I8" s="1">
        <v>48.059782608695649</v>
      </c>
      <c r="J8" s="1">
        <v>0</v>
      </c>
      <c r="K8" s="2">
        <f t="shared" si="1"/>
        <v>0</v>
      </c>
      <c r="L8" s="1">
        <v>135.64130434782609</v>
      </c>
      <c r="M8" s="1">
        <v>0</v>
      </c>
      <c r="N8" s="2">
        <f t="shared" si="2"/>
        <v>0</v>
      </c>
    </row>
    <row r="9" spans="1:14" x14ac:dyDescent="0.3">
      <c r="A9" t="s">
        <v>32</v>
      </c>
      <c r="B9" t="s">
        <v>53</v>
      </c>
      <c r="C9" t="s">
        <v>54</v>
      </c>
      <c r="D9" t="s">
        <v>35</v>
      </c>
      <c r="E9" s="1">
        <v>104.57608695652173</v>
      </c>
      <c r="F9" s="1">
        <v>56.624565217391286</v>
      </c>
      <c r="G9" s="1">
        <v>0</v>
      </c>
      <c r="H9" s="2">
        <f t="shared" si="0"/>
        <v>0</v>
      </c>
      <c r="I9" s="1">
        <v>60.405543478260867</v>
      </c>
      <c r="J9" s="1">
        <v>0</v>
      </c>
      <c r="K9" s="2">
        <f t="shared" si="1"/>
        <v>0</v>
      </c>
      <c r="L9" s="1">
        <v>214.84086956521745</v>
      </c>
      <c r="M9" s="1">
        <v>0</v>
      </c>
      <c r="N9" s="2">
        <f t="shared" si="2"/>
        <v>0</v>
      </c>
    </row>
    <row r="10" spans="1:14" x14ac:dyDescent="0.3">
      <c r="A10" t="s">
        <v>32</v>
      </c>
      <c r="B10" t="s">
        <v>55</v>
      </c>
      <c r="C10" t="s">
        <v>56</v>
      </c>
      <c r="D10" t="s">
        <v>57</v>
      </c>
      <c r="E10" s="1">
        <v>27.869565217391305</v>
      </c>
      <c r="F10" s="1">
        <v>15.921847826086957</v>
      </c>
      <c r="G10" s="1">
        <v>0</v>
      </c>
      <c r="H10" s="2">
        <f t="shared" si="0"/>
        <v>0</v>
      </c>
      <c r="I10" s="1">
        <v>9.4326086956521689</v>
      </c>
      <c r="J10" s="1">
        <v>0</v>
      </c>
      <c r="K10" s="2">
        <f t="shared" si="1"/>
        <v>0</v>
      </c>
      <c r="L10" s="1">
        <v>57.699999999999989</v>
      </c>
      <c r="M10" s="1">
        <v>5.692608695652174</v>
      </c>
      <c r="N10" s="2">
        <f t="shared" si="2"/>
        <v>9.8658729560696282E-2</v>
      </c>
    </row>
    <row r="11" spans="1:14" x14ac:dyDescent="0.3">
      <c r="A11" t="s">
        <v>32</v>
      </c>
      <c r="B11" t="s">
        <v>58</v>
      </c>
      <c r="C11" t="s">
        <v>59</v>
      </c>
      <c r="D11" t="s">
        <v>60</v>
      </c>
      <c r="E11" s="1">
        <v>22.847826086956523</v>
      </c>
      <c r="F11" s="1">
        <v>16.193586956521745</v>
      </c>
      <c r="G11" s="1">
        <v>0</v>
      </c>
      <c r="H11" s="2">
        <f t="shared" si="0"/>
        <v>0</v>
      </c>
      <c r="I11" s="1">
        <v>9.9259782608695648</v>
      </c>
      <c r="J11" s="1">
        <v>0</v>
      </c>
      <c r="K11" s="2">
        <f t="shared" si="1"/>
        <v>0</v>
      </c>
      <c r="L11" s="1">
        <v>53.040108695652201</v>
      </c>
      <c r="M11" s="1">
        <v>0.2608695652173913</v>
      </c>
      <c r="N11" s="2">
        <f t="shared" si="2"/>
        <v>4.9183452227498032E-3</v>
      </c>
    </row>
    <row r="12" spans="1:14" x14ac:dyDescent="0.3">
      <c r="A12" t="s">
        <v>32</v>
      </c>
      <c r="B12" t="s">
        <v>61</v>
      </c>
      <c r="C12" t="s">
        <v>43</v>
      </c>
      <c r="D12" t="s">
        <v>44</v>
      </c>
      <c r="E12" s="1">
        <v>107.31521739130434</v>
      </c>
      <c r="F12" s="1">
        <v>61.556630434782591</v>
      </c>
      <c r="G12" s="1">
        <v>0.68652173913043479</v>
      </c>
      <c r="H12" s="2">
        <f t="shared" si="0"/>
        <v>1.1152685491090745E-2</v>
      </c>
      <c r="I12" s="1">
        <v>65.087065217391327</v>
      </c>
      <c r="J12" s="1">
        <v>0</v>
      </c>
      <c r="K12" s="2">
        <f t="shared" si="1"/>
        <v>0</v>
      </c>
      <c r="L12" s="1">
        <v>237.26923913043467</v>
      </c>
      <c r="M12" s="1">
        <v>22.47597826086956</v>
      </c>
      <c r="N12" s="2">
        <f t="shared" si="2"/>
        <v>9.4727737751600316E-2</v>
      </c>
    </row>
    <row r="13" spans="1:14" x14ac:dyDescent="0.3">
      <c r="A13" t="s">
        <v>32</v>
      </c>
      <c r="B13" t="s">
        <v>62</v>
      </c>
      <c r="C13" t="s">
        <v>63</v>
      </c>
      <c r="D13" t="s">
        <v>64</v>
      </c>
      <c r="E13" s="1">
        <v>63.326086956521742</v>
      </c>
      <c r="F13" s="1">
        <v>47.478695652173904</v>
      </c>
      <c r="G13" s="1">
        <v>31.41445652173914</v>
      </c>
      <c r="H13" s="2">
        <f t="shared" si="0"/>
        <v>0.66165373943462091</v>
      </c>
      <c r="I13" s="1">
        <v>44.333152173913042</v>
      </c>
      <c r="J13" s="1">
        <v>12.369565217391305</v>
      </c>
      <c r="K13" s="2">
        <f t="shared" si="1"/>
        <v>0.2790138893996788</v>
      </c>
      <c r="L13" s="1">
        <v>162.87467391304347</v>
      </c>
      <c r="M13" s="1">
        <v>31.344891304347833</v>
      </c>
      <c r="N13" s="2">
        <f t="shared" si="2"/>
        <v>0.19244791440738315</v>
      </c>
    </row>
    <row r="14" spans="1:14" x14ac:dyDescent="0.3">
      <c r="A14" t="s">
        <v>32</v>
      </c>
      <c r="B14" t="s">
        <v>65</v>
      </c>
      <c r="C14" t="s">
        <v>37</v>
      </c>
      <c r="D14" t="s">
        <v>38</v>
      </c>
      <c r="E14" s="1">
        <v>95.510869565217391</v>
      </c>
      <c r="F14" s="1">
        <v>50.459239130434781</v>
      </c>
      <c r="G14" s="1">
        <v>0</v>
      </c>
      <c r="H14" s="2">
        <f t="shared" si="0"/>
        <v>0</v>
      </c>
      <c r="I14" s="1">
        <v>56.323369565217391</v>
      </c>
      <c r="J14" s="1">
        <v>0</v>
      </c>
      <c r="K14" s="2">
        <f t="shared" si="1"/>
        <v>0</v>
      </c>
      <c r="L14" s="1">
        <v>219.04347826086956</v>
      </c>
      <c r="M14" s="1">
        <v>0</v>
      </c>
      <c r="N14" s="2">
        <f t="shared" si="2"/>
        <v>0</v>
      </c>
    </row>
    <row r="15" spans="1:14" x14ac:dyDescent="0.3">
      <c r="A15" t="s">
        <v>32</v>
      </c>
      <c r="B15" t="s">
        <v>66</v>
      </c>
      <c r="C15" t="s">
        <v>46</v>
      </c>
      <c r="D15" t="s">
        <v>47</v>
      </c>
      <c r="E15" s="1">
        <v>62.456521739130437</v>
      </c>
      <c r="F15" s="1">
        <v>54.404891304347828</v>
      </c>
      <c r="G15" s="1">
        <v>0</v>
      </c>
      <c r="H15" s="2">
        <f t="shared" si="0"/>
        <v>0</v>
      </c>
      <c r="I15" s="1">
        <v>40.649456521739133</v>
      </c>
      <c r="J15" s="1">
        <v>0</v>
      </c>
      <c r="K15" s="2">
        <f t="shared" si="1"/>
        <v>0</v>
      </c>
      <c r="L15" s="1">
        <v>156.22282608695653</v>
      </c>
      <c r="M15" s="1">
        <v>0</v>
      </c>
      <c r="N15" s="2">
        <f t="shared" si="2"/>
        <v>0</v>
      </c>
    </row>
    <row r="16" spans="1:14" x14ac:dyDescent="0.3">
      <c r="A16" t="s">
        <v>32</v>
      </c>
      <c r="B16" t="s">
        <v>67</v>
      </c>
      <c r="C16" t="s">
        <v>37</v>
      </c>
      <c r="D16" t="s">
        <v>38</v>
      </c>
      <c r="E16" s="1">
        <v>68.510869565217391</v>
      </c>
      <c r="F16" s="1">
        <v>44.404891304347828</v>
      </c>
      <c r="G16" s="1">
        <v>0</v>
      </c>
      <c r="H16" s="2">
        <f t="shared" si="0"/>
        <v>0</v>
      </c>
      <c r="I16" s="1">
        <v>42.551630434782609</v>
      </c>
      <c r="J16" s="1">
        <v>0</v>
      </c>
      <c r="K16" s="2">
        <f t="shared" si="1"/>
        <v>0</v>
      </c>
      <c r="L16" s="1">
        <v>138.49456521739131</v>
      </c>
      <c r="M16" s="1">
        <v>0</v>
      </c>
      <c r="N16" s="2">
        <f t="shared" si="2"/>
        <v>0</v>
      </c>
    </row>
    <row r="17" spans="1:14" x14ac:dyDescent="0.3">
      <c r="A17" t="s">
        <v>32</v>
      </c>
      <c r="B17" t="s">
        <v>68</v>
      </c>
      <c r="C17" t="s">
        <v>69</v>
      </c>
      <c r="D17" t="s">
        <v>70</v>
      </c>
      <c r="E17" s="1">
        <v>76.489130434782609</v>
      </c>
      <c r="F17" s="1">
        <v>81.233695652173907</v>
      </c>
      <c r="G17" s="1">
        <v>0</v>
      </c>
      <c r="H17" s="2">
        <f t="shared" si="0"/>
        <v>0</v>
      </c>
      <c r="I17" s="1">
        <v>23.510869565217391</v>
      </c>
      <c r="J17" s="1">
        <v>0</v>
      </c>
      <c r="K17" s="2">
        <f t="shared" si="1"/>
        <v>0</v>
      </c>
      <c r="L17" s="1">
        <v>125.8070652173913</v>
      </c>
      <c r="M17" s="1">
        <v>0</v>
      </c>
      <c r="N17" s="2">
        <f t="shared" si="2"/>
        <v>0</v>
      </c>
    </row>
    <row r="18" spans="1:14" x14ac:dyDescent="0.3">
      <c r="A18" t="s">
        <v>32</v>
      </c>
      <c r="B18" t="s">
        <v>71</v>
      </c>
      <c r="C18" t="s">
        <v>72</v>
      </c>
      <c r="D18" t="s">
        <v>73</v>
      </c>
      <c r="E18" s="1">
        <v>78.141304347826093</v>
      </c>
      <c r="F18" s="1">
        <v>96.505434782608702</v>
      </c>
      <c r="G18" s="1">
        <v>0</v>
      </c>
      <c r="H18" s="2">
        <f t="shared" si="0"/>
        <v>0</v>
      </c>
      <c r="I18" s="1">
        <v>51.217391304347828</v>
      </c>
      <c r="J18" s="1">
        <v>0</v>
      </c>
      <c r="K18" s="2">
        <f t="shared" si="1"/>
        <v>0</v>
      </c>
      <c r="L18" s="1">
        <v>189.75</v>
      </c>
      <c r="M18" s="1">
        <v>0</v>
      </c>
      <c r="N18" s="2">
        <f t="shared" si="2"/>
        <v>0</v>
      </c>
    </row>
    <row r="19" spans="1:14" x14ac:dyDescent="0.3">
      <c r="A19" t="s">
        <v>32</v>
      </c>
      <c r="B19" t="s">
        <v>74</v>
      </c>
      <c r="C19" t="s">
        <v>37</v>
      </c>
      <c r="D19" t="s">
        <v>38</v>
      </c>
      <c r="E19" s="1">
        <v>38.010869565217391</v>
      </c>
      <c r="F19" s="1">
        <v>33.633152173913047</v>
      </c>
      <c r="G19" s="1">
        <v>0</v>
      </c>
      <c r="H19" s="2">
        <f t="shared" si="0"/>
        <v>0</v>
      </c>
      <c r="I19" s="1">
        <v>67.244565217391298</v>
      </c>
      <c r="J19" s="1">
        <v>0</v>
      </c>
      <c r="K19" s="2">
        <f t="shared" si="1"/>
        <v>0</v>
      </c>
      <c r="L19" s="1">
        <v>108.53532608695652</v>
      </c>
      <c r="M19" s="1">
        <v>0</v>
      </c>
      <c r="N19" s="2">
        <f t="shared" si="2"/>
        <v>0</v>
      </c>
    </row>
    <row r="20" spans="1:14" x14ac:dyDescent="0.3">
      <c r="A20" t="s">
        <v>32</v>
      </c>
      <c r="B20" t="s">
        <v>75</v>
      </c>
      <c r="C20" t="s">
        <v>76</v>
      </c>
      <c r="D20" t="s">
        <v>35</v>
      </c>
      <c r="E20" s="1">
        <v>34.739130434782609</v>
      </c>
      <c r="F20" s="1">
        <v>184.76902173913044</v>
      </c>
      <c r="G20" s="1">
        <v>0</v>
      </c>
      <c r="H20" s="2">
        <f t="shared" si="0"/>
        <v>0</v>
      </c>
      <c r="I20" s="1">
        <v>0</v>
      </c>
      <c r="J20" s="1">
        <v>0</v>
      </c>
      <c r="K20" s="2">
        <v>0</v>
      </c>
      <c r="L20" s="1">
        <v>150.24456521739131</v>
      </c>
      <c r="M20" s="1">
        <v>0</v>
      </c>
      <c r="N20" s="2">
        <f t="shared" si="2"/>
        <v>0</v>
      </c>
    </row>
    <row r="21" spans="1:14" x14ac:dyDescent="0.3">
      <c r="A21" t="s">
        <v>32</v>
      </c>
      <c r="B21" t="s">
        <v>77</v>
      </c>
      <c r="C21" t="s">
        <v>78</v>
      </c>
      <c r="D21" t="s">
        <v>79</v>
      </c>
      <c r="E21" s="1">
        <v>50.913043478260867</v>
      </c>
      <c r="F21" s="1">
        <v>32.999239130434788</v>
      </c>
      <c r="G21" s="1">
        <v>0.76630434782608692</v>
      </c>
      <c r="H21" s="2">
        <f t="shared" si="0"/>
        <v>2.3221879292342044E-2</v>
      </c>
      <c r="I21" s="1">
        <v>34.174130434782612</v>
      </c>
      <c r="J21" s="1">
        <v>1.0434782608695652</v>
      </c>
      <c r="K21" s="2">
        <f t="shared" si="1"/>
        <v>3.0534156907398805E-2</v>
      </c>
      <c r="L21" s="1">
        <v>95.128804347826076</v>
      </c>
      <c r="M21" s="1">
        <v>9.4157608695652169</v>
      </c>
      <c r="N21" s="2">
        <f t="shared" si="2"/>
        <v>9.8979072995995135E-2</v>
      </c>
    </row>
    <row r="22" spans="1:14" x14ac:dyDescent="0.3">
      <c r="A22" t="s">
        <v>32</v>
      </c>
      <c r="B22" t="s">
        <v>80</v>
      </c>
      <c r="C22" t="s">
        <v>76</v>
      </c>
      <c r="D22" t="s">
        <v>35</v>
      </c>
      <c r="E22" s="1">
        <v>115.97826086956522</v>
      </c>
      <c r="F22" s="1">
        <v>89.990108695652197</v>
      </c>
      <c r="G22" s="1">
        <v>18.674021739130435</v>
      </c>
      <c r="H22" s="2">
        <f t="shared" si="0"/>
        <v>0.20751193669835688</v>
      </c>
      <c r="I22" s="1">
        <v>45.364456521739136</v>
      </c>
      <c r="J22" s="1">
        <v>6.4021739130434785</v>
      </c>
      <c r="K22" s="2">
        <f t="shared" si="1"/>
        <v>0.1411275347248013</v>
      </c>
      <c r="L22" s="1">
        <v>254.91445652173925</v>
      </c>
      <c r="M22" s="1">
        <v>0</v>
      </c>
      <c r="N22" s="2">
        <f t="shared" si="2"/>
        <v>0</v>
      </c>
    </row>
    <row r="23" spans="1:14" x14ac:dyDescent="0.3">
      <c r="A23" t="s">
        <v>32</v>
      </c>
      <c r="B23" t="s">
        <v>81</v>
      </c>
      <c r="C23" t="s">
        <v>76</v>
      </c>
      <c r="D23" t="s">
        <v>35</v>
      </c>
      <c r="E23" s="1">
        <v>38.945652173913047</v>
      </c>
      <c r="F23" s="1">
        <v>17.095108695652176</v>
      </c>
      <c r="G23" s="1">
        <v>4.4673913043478262</v>
      </c>
      <c r="H23" s="2">
        <f t="shared" si="0"/>
        <v>0.2613257033857892</v>
      </c>
      <c r="I23" s="1">
        <v>33.945652173913047</v>
      </c>
      <c r="J23" s="1">
        <v>4.7826086956521738</v>
      </c>
      <c r="K23" s="2">
        <f t="shared" si="1"/>
        <v>0.14089016970861351</v>
      </c>
      <c r="L23" s="1">
        <v>85.760869565217391</v>
      </c>
      <c r="M23" s="1">
        <v>9.5407608695652169</v>
      </c>
      <c r="N23" s="2">
        <f t="shared" si="2"/>
        <v>0.11124841571609632</v>
      </c>
    </row>
    <row r="24" spans="1:14" x14ac:dyDescent="0.3">
      <c r="A24" t="s">
        <v>32</v>
      </c>
      <c r="B24" t="s">
        <v>82</v>
      </c>
      <c r="C24" t="s">
        <v>49</v>
      </c>
      <c r="D24" t="s">
        <v>50</v>
      </c>
      <c r="E24" s="1">
        <v>54.293478260869563</v>
      </c>
      <c r="F24" s="1">
        <v>33.138369565217388</v>
      </c>
      <c r="G24" s="1">
        <v>0</v>
      </c>
      <c r="H24" s="2">
        <f t="shared" si="0"/>
        <v>0</v>
      </c>
      <c r="I24" s="1">
        <v>32.491847826086953</v>
      </c>
      <c r="J24" s="1">
        <v>0</v>
      </c>
      <c r="K24" s="2">
        <f t="shared" si="1"/>
        <v>0</v>
      </c>
      <c r="L24" s="1">
        <v>130.91423913043474</v>
      </c>
      <c r="M24" s="1">
        <v>0</v>
      </c>
      <c r="N24" s="2">
        <f t="shared" si="2"/>
        <v>0</v>
      </c>
    </row>
    <row r="25" spans="1:14" x14ac:dyDescent="0.3">
      <c r="A25" t="s">
        <v>32</v>
      </c>
      <c r="B25" t="s">
        <v>83</v>
      </c>
      <c r="C25" t="s">
        <v>84</v>
      </c>
      <c r="D25" t="s">
        <v>35</v>
      </c>
      <c r="E25" s="1">
        <v>86.967391304347828</v>
      </c>
      <c r="F25" s="1">
        <v>20.506521739130438</v>
      </c>
      <c r="G25" s="1">
        <v>0</v>
      </c>
      <c r="H25" s="2">
        <f t="shared" si="0"/>
        <v>0</v>
      </c>
      <c r="I25" s="1">
        <v>46.587282608695681</v>
      </c>
      <c r="J25" s="1">
        <v>0</v>
      </c>
      <c r="K25" s="2">
        <f t="shared" si="1"/>
        <v>0</v>
      </c>
      <c r="L25" s="1">
        <v>153.48456521739135</v>
      </c>
      <c r="M25" s="1">
        <v>0</v>
      </c>
      <c r="N25" s="2">
        <f t="shared" si="2"/>
        <v>0</v>
      </c>
    </row>
    <row r="26" spans="1:14" x14ac:dyDescent="0.3">
      <c r="A26" t="s">
        <v>32</v>
      </c>
      <c r="B26" t="s">
        <v>85</v>
      </c>
      <c r="C26" t="s">
        <v>86</v>
      </c>
      <c r="D26" t="s">
        <v>41</v>
      </c>
      <c r="E26" s="1">
        <v>96.717391304347828</v>
      </c>
      <c r="F26" s="1">
        <v>53.081521739130437</v>
      </c>
      <c r="G26" s="1">
        <v>4.0869565217391308</v>
      </c>
      <c r="H26" s="2">
        <f t="shared" si="0"/>
        <v>7.6993959250537522E-2</v>
      </c>
      <c r="I26" s="1">
        <v>65.711956521739125</v>
      </c>
      <c r="J26" s="1">
        <v>0.69565217391304346</v>
      </c>
      <c r="K26" s="2">
        <f t="shared" si="1"/>
        <v>1.0586386568522042E-2</v>
      </c>
      <c r="L26" s="1">
        <v>238.56521739130434</v>
      </c>
      <c r="M26" s="1">
        <v>0</v>
      </c>
      <c r="N26" s="2">
        <f t="shared" si="2"/>
        <v>0</v>
      </c>
    </row>
    <row r="27" spans="1:14" x14ac:dyDescent="0.3">
      <c r="A27" t="s">
        <v>32</v>
      </c>
      <c r="B27" t="s">
        <v>87</v>
      </c>
      <c r="C27" t="s">
        <v>86</v>
      </c>
      <c r="D27" t="s">
        <v>41</v>
      </c>
      <c r="E27" s="1">
        <v>105.92391304347827</v>
      </c>
      <c r="F27" s="1">
        <v>34.725543478260867</v>
      </c>
      <c r="G27" s="1">
        <v>0</v>
      </c>
      <c r="H27" s="2">
        <f t="shared" si="0"/>
        <v>0</v>
      </c>
      <c r="I27" s="1">
        <v>67.043478260869563</v>
      </c>
      <c r="J27" s="1">
        <v>0</v>
      </c>
      <c r="K27" s="2">
        <f t="shared" si="1"/>
        <v>0</v>
      </c>
      <c r="L27" s="1">
        <v>267.87228260869563</v>
      </c>
      <c r="M27" s="1">
        <v>0</v>
      </c>
      <c r="N27" s="2">
        <f t="shared" si="2"/>
        <v>0</v>
      </c>
    </row>
    <row r="28" spans="1:14" x14ac:dyDescent="0.3">
      <c r="A28" t="s">
        <v>32</v>
      </c>
      <c r="B28" t="s">
        <v>88</v>
      </c>
      <c r="C28" t="s">
        <v>89</v>
      </c>
      <c r="D28" t="s">
        <v>41</v>
      </c>
      <c r="E28" s="1">
        <v>85.641304347826093</v>
      </c>
      <c r="F28" s="1">
        <v>72.553913043478289</v>
      </c>
      <c r="G28" s="1">
        <v>0</v>
      </c>
      <c r="H28" s="2">
        <f t="shared" si="0"/>
        <v>0</v>
      </c>
      <c r="I28" s="1">
        <v>53.112391304347817</v>
      </c>
      <c r="J28" s="1">
        <v>0.15217391304347827</v>
      </c>
      <c r="K28" s="2">
        <f t="shared" si="1"/>
        <v>2.8651301383039256E-3</v>
      </c>
      <c r="L28" s="1">
        <v>219.12010869565214</v>
      </c>
      <c r="M28" s="1">
        <v>14.342499999999998</v>
      </c>
      <c r="N28" s="2">
        <f t="shared" si="2"/>
        <v>6.5454969356194867E-2</v>
      </c>
    </row>
    <row r="29" spans="1:14" x14ac:dyDescent="0.3">
      <c r="A29" t="s">
        <v>32</v>
      </c>
      <c r="B29" t="s">
        <v>90</v>
      </c>
      <c r="C29" t="s">
        <v>91</v>
      </c>
      <c r="D29" t="s">
        <v>79</v>
      </c>
      <c r="E29" s="1">
        <v>104.19565217391305</v>
      </c>
      <c r="F29" s="1">
        <v>27.023913043478274</v>
      </c>
      <c r="G29" s="1">
        <v>0</v>
      </c>
      <c r="H29" s="2">
        <f t="shared" si="0"/>
        <v>0</v>
      </c>
      <c r="I29" s="1">
        <v>92.072608695652178</v>
      </c>
      <c r="J29" s="1">
        <v>5.5326086956521738</v>
      </c>
      <c r="K29" s="2">
        <f t="shared" si="1"/>
        <v>6.0089626806820701E-2</v>
      </c>
      <c r="L29" s="1">
        <v>183.21217391304347</v>
      </c>
      <c r="M29" s="1">
        <v>37.995869565217383</v>
      </c>
      <c r="N29" s="2">
        <f t="shared" si="2"/>
        <v>0.20738725355254536</v>
      </c>
    </row>
    <row r="30" spans="1:14" x14ac:dyDescent="0.3">
      <c r="A30" t="s">
        <v>32</v>
      </c>
      <c r="B30" t="s">
        <v>92</v>
      </c>
      <c r="C30" t="s">
        <v>93</v>
      </c>
      <c r="D30" t="s">
        <v>35</v>
      </c>
      <c r="E30" s="1">
        <v>40.467391304347828</v>
      </c>
      <c r="F30" s="1">
        <v>29.73086956521739</v>
      </c>
      <c r="G30" s="1">
        <v>0</v>
      </c>
      <c r="H30" s="2">
        <f t="shared" si="0"/>
        <v>0</v>
      </c>
      <c r="I30" s="1">
        <v>18.664782608695649</v>
      </c>
      <c r="J30" s="1">
        <v>0</v>
      </c>
      <c r="K30" s="2">
        <f t="shared" si="1"/>
        <v>0</v>
      </c>
      <c r="L30" s="1">
        <v>99.918586956521708</v>
      </c>
      <c r="M30" s="1">
        <v>0</v>
      </c>
      <c r="N30" s="2">
        <f t="shared" si="2"/>
        <v>0</v>
      </c>
    </row>
    <row r="31" spans="1:14" x14ac:dyDescent="0.3">
      <c r="A31" t="s">
        <v>32</v>
      </c>
      <c r="B31" t="s">
        <v>94</v>
      </c>
      <c r="C31" t="s">
        <v>95</v>
      </c>
      <c r="D31" t="s">
        <v>73</v>
      </c>
      <c r="E31" s="1">
        <v>48.217391304347828</v>
      </c>
      <c r="F31" s="1">
        <v>54.102934782608699</v>
      </c>
      <c r="G31" s="1">
        <v>0</v>
      </c>
      <c r="H31" s="2">
        <f t="shared" si="0"/>
        <v>0</v>
      </c>
      <c r="I31" s="1">
        <v>20.237500000000001</v>
      </c>
      <c r="J31" s="1">
        <v>0.45652173913043476</v>
      </c>
      <c r="K31" s="2">
        <f t="shared" si="1"/>
        <v>2.2558208233746005E-2</v>
      </c>
      <c r="L31" s="1">
        <v>119.06858695652171</v>
      </c>
      <c r="M31" s="1">
        <v>0</v>
      </c>
      <c r="N31" s="2">
        <f t="shared" si="2"/>
        <v>0</v>
      </c>
    </row>
    <row r="32" spans="1:14" x14ac:dyDescent="0.3">
      <c r="A32" t="s">
        <v>32</v>
      </c>
      <c r="B32" t="s">
        <v>96</v>
      </c>
      <c r="C32" t="s">
        <v>97</v>
      </c>
      <c r="D32" t="s">
        <v>98</v>
      </c>
      <c r="E32" s="1">
        <v>36.913043478260867</v>
      </c>
      <c r="F32" s="1">
        <v>19.078804347826086</v>
      </c>
      <c r="G32" s="1">
        <v>0</v>
      </c>
      <c r="H32" s="2">
        <f t="shared" si="0"/>
        <v>0</v>
      </c>
      <c r="I32" s="1">
        <v>23.782608695652176</v>
      </c>
      <c r="J32" s="1">
        <v>0</v>
      </c>
      <c r="K32" s="2">
        <f t="shared" si="1"/>
        <v>0</v>
      </c>
      <c r="L32" s="1">
        <v>87.945652173913047</v>
      </c>
      <c r="M32" s="1">
        <v>0</v>
      </c>
      <c r="N32" s="2">
        <f t="shared" si="2"/>
        <v>0</v>
      </c>
    </row>
    <row r="33" spans="1:14" x14ac:dyDescent="0.3">
      <c r="A33" t="s">
        <v>32</v>
      </c>
      <c r="B33" t="s">
        <v>99</v>
      </c>
      <c r="C33" t="s">
        <v>100</v>
      </c>
      <c r="D33" t="s">
        <v>35</v>
      </c>
      <c r="E33" s="1">
        <v>94.663043478260875</v>
      </c>
      <c r="F33" s="1">
        <v>32.994565217391305</v>
      </c>
      <c r="G33" s="1">
        <v>0</v>
      </c>
      <c r="H33" s="2">
        <f t="shared" si="0"/>
        <v>0</v>
      </c>
      <c r="I33" s="1">
        <v>84.070652173913047</v>
      </c>
      <c r="J33" s="1">
        <v>0</v>
      </c>
      <c r="K33" s="2">
        <f t="shared" si="1"/>
        <v>0</v>
      </c>
      <c r="L33" s="1">
        <v>247.36684782608697</v>
      </c>
      <c r="M33" s="1">
        <v>0</v>
      </c>
      <c r="N33" s="2">
        <f t="shared" si="2"/>
        <v>0</v>
      </c>
    </row>
    <row r="34" spans="1:14" x14ac:dyDescent="0.3">
      <c r="A34" t="s">
        <v>32</v>
      </c>
      <c r="B34" t="s">
        <v>101</v>
      </c>
      <c r="C34" t="s">
        <v>34</v>
      </c>
      <c r="D34" t="s">
        <v>35</v>
      </c>
      <c r="E34" s="1">
        <v>81.369565217391298</v>
      </c>
      <c r="F34" s="1">
        <v>43.266304347826086</v>
      </c>
      <c r="G34" s="1">
        <v>0</v>
      </c>
      <c r="H34" s="2">
        <f t="shared" si="0"/>
        <v>0</v>
      </c>
      <c r="I34" s="1">
        <v>46.225543478260867</v>
      </c>
      <c r="J34" s="1">
        <v>0</v>
      </c>
      <c r="K34" s="2">
        <f t="shared" si="1"/>
        <v>0</v>
      </c>
      <c r="L34" s="1">
        <v>174.79347826086956</v>
      </c>
      <c r="M34" s="1">
        <v>0</v>
      </c>
      <c r="N34" s="2">
        <f t="shared" si="2"/>
        <v>0</v>
      </c>
    </row>
    <row r="35" spans="1:14" x14ac:dyDescent="0.3">
      <c r="A35" t="s">
        <v>32</v>
      </c>
      <c r="B35" t="s">
        <v>102</v>
      </c>
      <c r="C35" t="s">
        <v>103</v>
      </c>
      <c r="D35" t="s">
        <v>104</v>
      </c>
      <c r="E35" s="1">
        <v>54.619565217391305</v>
      </c>
      <c r="F35" s="1">
        <v>26.782608695652176</v>
      </c>
      <c r="G35" s="1">
        <v>0</v>
      </c>
      <c r="H35" s="2">
        <f t="shared" si="0"/>
        <v>0</v>
      </c>
      <c r="I35" s="1">
        <v>62.853260869565219</v>
      </c>
      <c r="J35" s="1">
        <v>0</v>
      </c>
      <c r="K35" s="2">
        <f t="shared" si="1"/>
        <v>0</v>
      </c>
      <c r="L35" s="1">
        <v>122.08152173913044</v>
      </c>
      <c r="M35" s="1">
        <v>0</v>
      </c>
      <c r="N35" s="2">
        <f t="shared" si="2"/>
        <v>0</v>
      </c>
    </row>
    <row r="36" spans="1:14" x14ac:dyDescent="0.3">
      <c r="A36" t="s">
        <v>32</v>
      </c>
      <c r="B36" t="s">
        <v>105</v>
      </c>
      <c r="C36" t="s">
        <v>76</v>
      </c>
      <c r="D36" t="s">
        <v>35</v>
      </c>
      <c r="E36" s="1">
        <v>196.44565217391303</v>
      </c>
      <c r="F36" s="1">
        <v>153.97282608695653</v>
      </c>
      <c r="G36" s="1">
        <v>0</v>
      </c>
      <c r="H36" s="2">
        <f t="shared" si="0"/>
        <v>0</v>
      </c>
      <c r="I36" s="1">
        <v>141.97826086956522</v>
      </c>
      <c r="J36" s="1">
        <v>0</v>
      </c>
      <c r="K36" s="2">
        <f t="shared" si="1"/>
        <v>0</v>
      </c>
      <c r="L36" s="1">
        <v>602.79619565217388</v>
      </c>
      <c r="M36" s="1">
        <v>0</v>
      </c>
      <c r="N36" s="2">
        <f t="shared" si="2"/>
        <v>0</v>
      </c>
    </row>
    <row r="37" spans="1:14" x14ac:dyDescent="0.3">
      <c r="A37" t="s">
        <v>32</v>
      </c>
      <c r="B37" t="s">
        <v>106</v>
      </c>
      <c r="C37" t="s">
        <v>107</v>
      </c>
      <c r="D37" t="s">
        <v>108</v>
      </c>
      <c r="E37" s="1">
        <v>62.717391304347828</v>
      </c>
      <c r="F37" s="1">
        <v>41.019565217391317</v>
      </c>
      <c r="G37" s="1">
        <v>2.0815217391304346</v>
      </c>
      <c r="H37" s="2">
        <f t="shared" si="0"/>
        <v>5.074460755736921E-2</v>
      </c>
      <c r="I37" s="1">
        <v>15.024239130434783</v>
      </c>
      <c r="J37" s="1">
        <v>0</v>
      </c>
      <c r="K37" s="2">
        <f t="shared" si="1"/>
        <v>0</v>
      </c>
      <c r="L37" s="1">
        <v>110.68086956521738</v>
      </c>
      <c r="M37" s="1">
        <v>23.260869565217391</v>
      </c>
      <c r="N37" s="2">
        <f t="shared" si="2"/>
        <v>0.21016160838446613</v>
      </c>
    </row>
    <row r="38" spans="1:14" x14ac:dyDescent="0.3">
      <c r="A38" t="s">
        <v>32</v>
      </c>
      <c r="B38" t="s">
        <v>109</v>
      </c>
      <c r="C38" t="s">
        <v>110</v>
      </c>
      <c r="D38" t="s">
        <v>44</v>
      </c>
      <c r="E38" s="1">
        <v>49.934782608695649</v>
      </c>
      <c r="F38" s="1">
        <v>35.368478260869558</v>
      </c>
      <c r="G38" s="1">
        <v>5.7472826086956523</v>
      </c>
      <c r="H38" s="2">
        <f t="shared" si="0"/>
        <v>0.16249731091920469</v>
      </c>
      <c r="I38" s="1">
        <v>3.5117391304347825</v>
      </c>
      <c r="J38" s="1">
        <v>0.47826086956521741</v>
      </c>
      <c r="K38" s="2">
        <f t="shared" si="1"/>
        <v>0.13618917915067477</v>
      </c>
      <c r="L38" s="1">
        <v>137.23608695652177</v>
      </c>
      <c r="M38" s="1">
        <v>17.163369565217391</v>
      </c>
      <c r="N38" s="2">
        <f t="shared" si="2"/>
        <v>0.12506455077413403</v>
      </c>
    </row>
    <row r="39" spans="1:14" x14ac:dyDescent="0.3">
      <c r="A39" t="s">
        <v>32</v>
      </c>
      <c r="B39" t="s">
        <v>111</v>
      </c>
      <c r="C39" t="s">
        <v>112</v>
      </c>
      <c r="D39" t="s">
        <v>47</v>
      </c>
      <c r="E39" s="1">
        <v>124.54347826086956</v>
      </c>
      <c r="F39" s="1">
        <v>93.245108695652164</v>
      </c>
      <c r="G39" s="1">
        <v>0</v>
      </c>
      <c r="H39" s="2">
        <f t="shared" si="0"/>
        <v>0</v>
      </c>
      <c r="I39" s="1">
        <v>74.703260869565213</v>
      </c>
      <c r="J39" s="1">
        <v>0</v>
      </c>
      <c r="K39" s="2">
        <f t="shared" si="1"/>
        <v>0</v>
      </c>
      <c r="L39" s="1">
        <v>304.51195652173914</v>
      </c>
      <c r="M39" s="1">
        <v>0</v>
      </c>
      <c r="N39" s="2">
        <f t="shared" si="2"/>
        <v>0</v>
      </c>
    </row>
    <row r="40" spans="1:14" x14ac:dyDescent="0.3">
      <c r="A40" t="s">
        <v>32</v>
      </c>
      <c r="B40" t="s">
        <v>113</v>
      </c>
      <c r="C40" t="s">
        <v>114</v>
      </c>
      <c r="D40" t="s">
        <v>108</v>
      </c>
      <c r="E40" s="1">
        <v>71.293478260869563</v>
      </c>
      <c r="F40" s="1">
        <v>68.375434782608679</v>
      </c>
      <c r="G40" s="1">
        <v>0</v>
      </c>
      <c r="H40" s="2">
        <f t="shared" si="0"/>
        <v>0</v>
      </c>
      <c r="I40" s="1">
        <v>35.570326086956527</v>
      </c>
      <c r="J40" s="1">
        <v>0</v>
      </c>
      <c r="K40" s="2">
        <f t="shared" si="1"/>
        <v>0</v>
      </c>
      <c r="L40" s="1">
        <v>188.193695652174</v>
      </c>
      <c r="M40" s="1">
        <v>0</v>
      </c>
      <c r="N40" s="2">
        <f t="shared" si="2"/>
        <v>0</v>
      </c>
    </row>
    <row r="41" spans="1:14" x14ac:dyDescent="0.3">
      <c r="A41" t="s">
        <v>32</v>
      </c>
      <c r="B41" t="s">
        <v>115</v>
      </c>
      <c r="C41" t="s">
        <v>116</v>
      </c>
      <c r="D41" t="s">
        <v>117</v>
      </c>
      <c r="E41" s="1">
        <v>11.043478260869565</v>
      </c>
      <c r="F41" s="1">
        <v>14.752717391304348</v>
      </c>
      <c r="G41" s="1">
        <v>0</v>
      </c>
      <c r="H41" s="2">
        <f t="shared" si="0"/>
        <v>0</v>
      </c>
      <c r="I41" s="1">
        <v>4.4809782608695654</v>
      </c>
      <c r="J41" s="1">
        <v>0</v>
      </c>
      <c r="K41" s="2">
        <f t="shared" si="1"/>
        <v>0</v>
      </c>
      <c r="L41" s="1">
        <v>44.431521739130432</v>
      </c>
      <c r="M41" s="1">
        <v>1.6576086956521738</v>
      </c>
      <c r="N41" s="2">
        <f t="shared" si="2"/>
        <v>3.7307043080460893E-2</v>
      </c>
    </row>
    <row r="42" spans="1:14" x14ac:dyDescent="0.3">
      <c r="A42" t="s">
        <v>32</v>
      </c>
      <c r="B42" t="s">
        <v>118</v>
      </c>
      <c r="C42" t="s">
        <v>119</v>
      </c>
      <c r="D42" t="s">
        <v>117</v>
      </c>
      <c r="E42" s="1">
        <v>73.032608695652172</v>
      </c>
      <c r="F42" s="1">
        <v>39.162500000000009</v>
      </c>
      <c r="G42" s="1">
        <v>2.5008695652173913</v>
      </c>
      <c r="H42" s="2">
        <f t="shared" si="0"/>
        <v>6.3858782386655363E-2</v>
      </c>
      <c r="I42" s="1">
        <v>45.252717391304337</v>
      </c>
      <c r="J42" s="1">
        <v>22.010869565217391</v>
      </c>
      <c r="K42" s="2">
        <f t="shared" si="1"/>
        <v>0.48639884705458486</v>
      </c>
      <c r="L42" s="1">
        <v>122.88445652173915</v>
      </c>
      <c r="M42" s="1">
        <v>0</v>
      </c>
      <c r="N42" s="2">
        <f t="shared" si="2"/>
        <v>0</v>
      </c>
    </row>
    <row r="43" spans="1:14" x14ac:dyDescent="0.3">
      <c r="A43" t="s">
        <v>32</v>
      </c>
      <c r="B43" t="s">
        <v>120</v>
      </c>
      <c r="C43" t="s">
        <v>76</v>
      </c>
      <c r="D43" t="s">
        <v>35</v>
      </c>
      <c r="E43" s="1">
        <v>103.8695652173913</v>
      </c>
      <c r="F43" s="1">
        <v>95.483369565217345</v>
      </c>
      <c r="G43" s="1">
        <v>0</v>
      </c>
      <c r="H43" s="2">
        <f t="shared" si="0"/>
        <v>0</v>
      </c>
      <c r="I43" s="1">
        <v>62.066195652173924</v>
      </c>
      <c r="J43" s="1">
        <v>0</v>
      </c>
      <c r="K43" s="2">
        <f t="shared" si="1"/>
        <v>0</v>
      </c>
      <c r="L43" s="1">
        <v>307.72543478260877</v>
      </c>
      <c r="M43" s="1">
        <v>0</v>
      </c>
      <c r="N43" s="2">
        <f t="shared" si="2"/>
        <v>0</v>
      </c>
    </row>
    <row r="44" spans="1:14" x14ac:dyDescent="0.3">
      <c r="A44" t="s">
        <v>32</v>
      </c>
      <c r="B44" t="s">
        <v>121</v>
      </c>
      <c r="C44" t="s">
        <v>122</v>
      </c>
      <c r="D44" t="s">
        <v>123</v>
      </c>
      <c r="E44" s="1">
        <v>32.510869565217391</v>
      </c>
      <c r="F44" s="1">
        <v>12.182065217391305</v>
      </c>
      <c r="G44" s="1">
        <v>1.451086956521739</v>
      </c>
      <c r="H44" s="2">
        <f t="shared" si="0"/>
        <v>0.11911666294891812</v>
      </c>
      <c r="I44" s="1">
        <v>21.165760869565219</v>
      </c>
      <c r="J44" s="1">
        <v>0</v>
      </c>
      <c r="K44" s="2">
        <f t="shared" si="1"/>
        <v>0</v>
      </c>
      <c r="L44" s="1">
        <v>84.029891304347828</v>
      </c>
      <c r="M44" s="1">
        <v>34.972826086956523</v>
      </c>
      <c r="N44" s="2">
        <f t="shared" si="2"/>
        <v>0.41619506516185367</v>
      </c>
    </row>
    <row r="45" spans="1:14" x14ac:dyDescent="0.3">
      <c r="A45" t="s">
        <v>32</v>
      </c>
      <c r="B45" t="s">
        <v>124</v>
      </c>
      <c r="C45" t="s">
        <v>125</v>
      </c>
      <c r="D45" t="s">
        <v>35</v>
      </c>
      <c r="E45" s="1">
        <v>57.467391304347828</v>
      </c>
      <c r="F45" s="1">
        <v>43.689565217391298</v>
      </c>
      <c r="G45" s="1">
        <v>0</v>
      </c>
      <c r="H45" s="2">
        <f t="shared" si="0"/>
        <v>0</v>
      </c>
      <c r="I45" s="1">
        <v>29.544347826086966</v>
      </c>
      <c r="J45" s="1">
        <v>0</v>
      </c>
      <c r="K45" s="2">
        <f t="shared" si="1"/>
        <v>0</v>
      </c>
      <c r="L45" s="1">
        <v>150.40684782608696</v>
      </c>
      <c r="M45" s="1">
        <v>1.3179347826086956</v>
      </c>
      <c r="N45" s="2">
        <f t="shared" si="2"/>
        <v>8.7624652843772289E-3</v>
      </c>
    </row>
    <row r="46" spans="1:14" x14ac:dyDescent="0.3">
      <c r="A46" t="s">
        <v>32</v>
      </c>
      <c r="B46" t="s">
        <v>126</v>
      </c>
      <c r="C46" t="s">
        <v>127</v>
      </c>
      <c r="D46" t="s">
        <v>38</v>
      </c>
      <c r="E46" s="1">
        <v>80.054347826086953</v>
      </c>
      <c r="F46" s="1">
        <v>40.117065217391307</v>
      </c>
      <c r="G46" s="1">
        <v>0</v>
      </c>
      <c r="H46" s="2">
        <f t="shared" si="0"/>
        <v>0</v>
      </c>
      <c r="I46" s="1">
        <v>89.008043478260845</v>
      </c>
      <c r="J46" s="1">
        <v>0</v>
      </c>
      <c r="K46" s="2">
        <f t="shared" si="1"/>
        <v>0</v>
      </c>
      <c r="L46" s="1">
        <v>121.03923913043472</v>
      </c>
      <c r="M46" s="1">
        <v>3.7394565217391302</v>
      </c>
      <c r="N46" s="2">
        <f t="shared" si="2"/>
        <v>3.0894580539368759E-2</v>
      </c>
    </row>
    <row r="47" spans="1:14" x14ac:dyDescent="0.3">
      <c r="A47" t="s">
        <v>32</v>
      </c>
      <c r="B47" t="s">
        <v>128</v>
      </c>
      <c r="C47" t="s">
        <v>129</v>
      </c>
      <c r="D47" t="s">
        <v>35</v>
      </c>
      <c r="E47" s="1">
        <v>37.728260869565219</v>
      </c>
      <c r="F47" s="1">
        <v>41.115652173913034</v>
      </c>
      <c r="G47" s="1">
        <v>0.66630434782608694</v>
      </c>
      <c r="H47" s="2">
        <f t="shared" si="0"/>
        <v>1.6205613011018763E-2</v>
      </c>
      <c r="I47" s="1">
        <v>5.3086956521739124</v>
      </c>
      <c r="J47" s="1">
        <v>8.6956521739130432E-2</v>
      </c>
      <c r="K47" s="2">
        <f t="shared" si="1"/>
        <v>1.638001638001638E-2</v>
      </c>
      <c r="L47" s="1">
        <v>95.796847826086974</v>
      </c>
      <c r="M47" s="1">
        <v>4.8586956521739131</v>
      </c>
      <c r="N47" s="2">
        <f t="shared" si="2"/>
        <v>5.0718742447502692E-2</v>
      </c>
    </row>
    <row r="48" spans="1:14" x14ac:dyDescent="0.3">
      <c r="A48" t="s">
        <v>32</v>
      </c>
      <c r="B48" t="s">
        <v>130</v>
      </c>
      <c r="C48" t="s">
        <v>131</v>
      </c>
      <c r="D48" t="s">
        <v>132</v>
      </c>
      <c r="E48" s="1">
        <v>69.260869565217391</v>
      </c>
      <c r="F48" s="1">
        <v>44.138586956521742</v>
      </c>
      <c r="G48" s="1">
        <v>0</v>
      </c>
      <c r="H48" s="2">
        <f t="shared" si="0"/>
        <v>0</v>
      </c>
      <c r="I48" s="1">
        <v>36.671195652173914</v>
      </c>
      <c r="J48" s="1">
        <v>0</v>
      </c>
      <c r="K48" s="2">
        <f t="shared" si="1"/>
        <v>0</v>
      </c>
      <c r="L48" s="1">
        <v>144.16032608695653</v>
      </c>
      <c r="M48" s="1">
        <v>0</v>
      </c>
      <c r="N48" s="2">
        <f t="shared" si="2"/>
        <v>0</v>
      </c>
    </row>
    <row r="49" spans="1:14" x14ac:dyDescent="0.3">
      <c r="A49" t="s">
        <v>32</v>
      </c>
      <c r="B49" t="s">
        <v>133</v>
      </c>
      <c r="C49" t="s">
        <v>134</v>
      </c>
      <c r="D49" t="s">
        <v>70</v>
      </c>
      <c r="E49" s="1">
        <v>81.934782608695656</v>
      </c>
      <c r="F49" s="1">
        <v>56.564456521739153</v>
      </c>
      <c r="G49" s="1">
        <v>0</v>
      </c>
      <c r="H49" s="2">
        <f t="shared" si="0"/>
        <v>0</v>
      </c>
      <c r="I49" s="1">
        <v>30.794565217391309</v>
      </c>
      <c r="J49" s="1">
        <v>2.7934782608695654</v>
      </c>
      <c r="K49" s="2">
        <f t="shared" si="1"/>
        <v>9.071335286435353E-2</v>
      </c>
      <c r="L49" s="1">
        <v>103.21956521739129</v>
      </c>
      <c r="M49" s="1">
        <v>33.6791304347826</v>
      </c>
      <c r="N49" s="2">
        <f t="shared" si="2"/>
        <v>0.3262863039952823</v>
      </c>
    </row>
    <row r="50" spans="1:14" x14ac:dyDescent="0.3">
      <c r="A50" t="s">
        <v>32</v>
      </c>
      <c r="B50" t="s">
        <v>135</v>
      </c>
      <c r="C50" t="s">
        <v>136</v>
      </c>
      <c r="D50" t="s">
        <v>35</v>
      </c>
      <c r="E50" s="1">
        <v>107.54347826086956</v>
      </c>
      <c r="F50" s="1">
        <v>96.912499999999994</v>
      </c>
      <c r="G50" s="1">
        <v>2.0032608695652177</v>
      </c>
      <c r="H50" s="2">
        <f t="shared" si="0"/>
        <v>2.0670820271535845E-2</v>
      </c>
      <c r="I50" s="1">
        <v>80.78184782608696</v>
      </c>
      <c r="J50" s="1">
        <v>1.5217391304347827</v>
      </c>
      <c r="K50" s="2">
        <f t="shared" si="1"/>
        <v>1.8837637060628937E-2</v>
      </c>
      <c r="L50" s="1">
        <v>333.67826086956518</v>
      </c>
      <c r="M50" s="1">
        <v>34.928260869565221</v>
      </c>
      <c r="N50" s="2">
        <f t="shared" si="2"/>
        <v>0.10467646522294324</v>
      </c>
    </row>
    <row r="51" spans="1:14" x14ac:dyDescent="0.3">
      <c r="A51" t="s">
        <v>32</v>
      </c>
      <c r="B51" t="s">
        <v>137</v>
      </c>
      <c r="C51" t="s">
        <v>138</v>
      </c>
      <c r="D51" t="s">
        <v>41</v>
      </c>
      <c r="E51" s="1">
        <v>112.57608695652173</v>
      </c>
      <c r="F51" s="1">
        <v>55.567065217391296</v>
      </c>
      <c r="G51" s="1">
        <v>9.5760869565217384</v>
      </c>
      <c r="H51" s="2">
        <f t="shared" si="0"/>
        <v>0.17233386213682253</v>
      </c>
      <c r="I51" s="1">
        <v>60.915978260869579</v>
      </c>
      <c r="J51" s="1">
        <v>20.793478260869566</v>
      </c>
      <c r="K51" s="2">
        <f t="shared" si="1"/>
        <v>0.34134686587191548</v>
      </c>
      <c r="L51" s="1">
        <v>190.51967391304345</v>
      </c>
      <c r="M51" s="1">
        <v>0</v>
      </c>
      <c r="N51" s="2">
        <f t="shared" si="2"/>
        <v>0</v>
      </c>
    </row>
    <row r="52" spans="1:14" x14ac:dyDescent="0.3">
      <c r="A52" t="s">
        <v>32</v>
      </c>
      <c r="B52" t="s">
        <v>139</v>
      </c>
      <c r="C52" t="s">
        <v>72</v>
      </c>
      <c r="D52" t="s">
        <v>73</v>
      </c>
      <c r="E52" s="1">
        <v>68.782608695652172</v>
      </c>
      <c r="F52" s="1">
        <v>49.229021739130452</v>
      </c>
      <c r="G52" s="1">
        <v>0</v>
      </c>
      <c r="H52" s="2">
        <f t="shared" si="0"/>
        <v>0</v>
      </c>
      <c r="I52" s="1">
        <v>42.180326086956512</v>
      </c>
      <c r="J52" s="1">
        <v>1.1630434782608696</v>
      </c>
      <c r="K52" s="2">
        <f t="shared" si="1"/>
        <v>2.7573126766806087E-2</v>
      </c>
      <c r="L52" s="1">
        <v>143.61293478260868</v>
      </c>
      <c r="M52" s="1">
        <v>0</v>
      </c>
      <c r="N52" s="2">
        <f t="shared" si="2"/>
        <v>0</v>
      </c>
    </row>
    <row r="53" spans="1:14" x14ac:dyDescent="0.3">
      <c r="A53" t="s">
        <v>32</v>
      </c>
      <c r="B53" t="s">
        <v>140</v>
      </c>
      <c r="C53" t="s">
        <v>141</v>
      </c>
      <c r="D53" t="s">
        <v>132</v>
      </c>
      <c r="E53" s="1">
        <v>72.173913043478265</v>
      </c>
      <c r="F53" s="1">
        <v>28.453804347826086</v>
      </c>
      <c r="G53" s="1">
        <v>0</v>
      </c>
      <c r="H53" s="2">
        <f t="shared" si="0"/>
        <v>0</v>
      </c>
      <c r="I53" s="1">
        <v>58.625</v>
      </c>
      <c r="J53" s="1">
        <v>0</v>
      </c>
      <c r="K53" s="2">
        <f t="shared" si="1"/>
        <v>0</v>
      </c>
      <c r="L53" s="1">
        <v>156.5733695652174</v>
      </c>
      <c r="M53" s="1">
        <v>0</v>
      </c>
      <c r="N53" s="2">
        <f t="shared" si="2"/>
        <v>0</v>
      </c>
    </row>
    <row r="54" spans="1:14" x14ac:dyDescent="0.3">
      <c r="A54" t="s">
        <v>32</v>
      </c>
      <c r="B54" t="s">
        <v>142</v>
      </c>
      <c r="C54" t="s">
        <v>143</v>
      </c>
      <c r="D54" t="s">
        <v>35</v>
      </c>
      <c r="E54" s="1">
        <v>61.282608695652172</v>
      </c>
      <c r="F54" s="1">
        <v>31.489130434782609</v>
      </c>
      <c r="G54" s="1">
        <v>0</v>
      </c>
      <c r="H54" s="2">
        <f t="shared" si="0"/>
        <v>0</v>
      </c>
      <c r="I54" s="1">
        <v>38.461956521739133</v>
      </c>
      <c r="J54" s="1">
        <v>0</v>
      </c>
      <c r="K54" s="2">
        <f t="shared" si="1"/>
        <v>0</v>
      </c>
      <c r="L54" s="1">
        <v>115.6875</v>
      </c>
      <c r="M54" s="1">
        <v>0</v>
      </c>
      <c r="N54" s="2">
        <f t="shared" si="2"/>
        <v>0</v>
      </c>
    </row>
    <row r="55" spans="1:14" x14ac:dyDescent="0.3">
      <c r="A55" t="s">
        <v>32</v>
      </c>
      <c r="B55" t="s">
        <v>144</v>
      </c>
      <c r="C55" t="s">
        <v>86</v>
      </c>
      <c r="D55" t="s">
        <v>41</v>
      </c>
      <c r="E55" s="1">
        <v>81.293478260869563</v>
      </c>
      <c r="F55" s="1">
        <v>37.90565217391304</v>
      </c>
      <c r="G55" s="1">
        <v>0</v>
      </c>
      <c r="H55" s="2">
        <f t="shared" si="0"/>
        <v>0</v>
      </c>
      <c r="I55" s="1">
        <v>105.13250000000001</v>
      </c>
      <c r="J55" s="1">
        <v>0.38043478260869568</v>
      </c>
      <c r="K55" s="2">
        <f t="shared" si="1"/>
        <v>3.618622049401428E-3</v>
      </c>
      <c r="L55" s="1">
        <v>191.72173913043477</v>
      </c>
      <c r="M55" s="1">
        <v>21.706086956521744</v>
      </c>
      <c r="N55" s="2">
        <f t="shared" si="2"/>
        <v>0.11321661828737303</v>
      </c>
    </row>
    <row r="56" spans="1:14" x14ac:dyDescent="0.3">
      <c r="A56" t="s">
        <v>32</v>
      </c>
      <c r="B56" t="s">
        <v>145</v>
      </c>
      <c r="C56" t="s">
        <v>146</v>
      </c>
      <c r="D56" t="s">
        <v>147</v>
      </c>
      <c r="E56" s="1">
        <v>93.282608695652172</v>
      </c>
      <c r="F56" s="1">
        <v>23.579782608695655</v>
      </c>
      <c r="G56" s="1">
        <v>5.4492391304347834</v>
      </c>
      <c r="H56" s="2">
        <f t="shared" si="0"/>
        <v>0.23109793762158076</v>
      </c>
      <c r="I56" s="1">
        <v>89.111195652173933</v>
      </c>
      <c r="J56" s="1">
        <v>11.989130434782609</v>
      </c>
      <c r="K56" s="2">
        <f t="shared" si="1"/>
        <v>0.13454123634003923</v>
      </c>
      <c r="L56" s="1">
        <v>103.43793478260866</v>
      </c>
      <c r="M56" s="1">
        <v>23.39478260869566</v>
      </c>
      <c r="N56" s="2">
        <f t="shared" si="2"/>
        <v>0.22617217424017147</v>
      </c>
    </row>
    <row r="57" spans="1:14" x14ac:dyDescent="0.3">
      <c r="A57" t="s">
        <v>32</v>
      </c>
      <c r="B57" t="s">
        <v>148</v>
      </c>
      <c r="C57" t="s">
        <v>91</v>
      </c>
      <c r="D57" t="s">
        <v>79</v>
      </c>
      <c r="E57" s="1">
        <v>87.423913043478265</v>
      </c>
      <c r="F57" s="1">
        <v>16.692282608695642</v>
      </c>
      <c r="G57" s="1">
        <v>6.7526086956521727</v>
      </c>
      <c r="H57" s="2">
        <f t="shared" si="0"/>
        <v>0.40453476938705096</v>
      </c>
      <c r="I57" s="1">
        <v>59.642173913043514</v>
      </c>
      <c r="J57" s="1">
        <v>11.184782608695652</v>
      </c>
      <c r="K57" s="2">
        <f t="shared" si="1"/>
        <v>0.18753143748587581</v>
      </c>
      <c r="L57" s="1">
        <v>139.03847826086954</v>
      </c>
      <c r="M57" s="1">
        <v>42.1795652173913</v>
      </c>
      <c r="N57" s="2">
        <f t="shared" si="2"/>
        <v>0.30336613105224236</v>
      </c>
    </row>
    <row r="58" spans="1:14" x14ac:dyDescent="0.3">
      <c r="A58" t="s">
        <v>32</v>
      </c>
      <c r="B58" t="s">
        <v>149</v>
      </c>
      <c r="C58" t="s">
        <v>150</v>
      </c>
      <c r="D58" t="s">
        <v>70</v>
      </c>
      <c r="E58" s="1">
        <v>11.076086956521738</v>
      </c>
      <c r="F58" s="1">
        <v>18.330434782608688</v>
      </c>
      <c r="G58" s="1">
        <v>0</v>
      </c>
      <c r="H58" s="2">
        <f t="shared" si="0"/>
        <v>0</v>
      </c>
      <c r="I58" s="1">
        <v>1.4695652173913043</v>
      </c>
      <c r="J58" s="1">
        <v>0</v>
      </c>
      <c r="K58" s="2">
        <f t="shared" si="1"/>
        <v>0</v>
      </c>
      <c r="L58" s="1">
        <v>32.234239130434787</v>
      </c>
      <c r="M58" s="1">
        <v>2.4673913043478262</v>
      </c>
      <c r="N58" s="2">
        <f t="shared" si="2"/>
        <v>7.6545666065316709E-2</v>
      </c>
    </row>
    <row r="59" spans="1:14" x14ac:dyDescent="0.3">
      <c r="A59" t="s">
        <v>32</v>
      </c>
      <c r="B59" t="s">
        <v>151</v>
      </c>
      <c r="C59" t="s">
        <v>72</v>
      </c>
      <c r="D59" t="s">
        <v>73</v>
      </c>
      <c r="E59" s="1">
        <v>31.5</v>
      </c>
      <c r="F59" s="1">
        <v>28.274456521739129</v>
      </c>
      <c r="G59" s="1">
        <v>0</v>
      </c>
      <c r="H59" s="2">
        <f t="shared" si="0"/>
        <v>0</v>
      </c>
      <c r="I59" s="1">
        <v>34.364130434782609</v>
      </c>
      <c r="J59" s="1">
        <v>1.4782608695652173</v>
      </c>
      <c r="K59" s="2">
        <f t="shared" si="1"/>
        <v>4.301755495808951E-2</v>
      </c>
      <c r="L59" s="1">
        <v>66.494565217391298</v>
      </c>
      <c r="M59" s="1">
        <v>4.7119565217391308</v>
      </c>
      <c r="N59" s="2">
        <f t="shared" si="2"/>
        <v>7.0862280343277489E-2</v>
      </c>
    </row>
    <row r="60" spans="1:14" x14ac:dyDescent="0.3">
      <c r="A60" t="s">
        <v>32</v>
      </c>
      <c r="B60" t="s">
        <v>152</v>
      </c>
      <c r="C60" t="s">
        <v>76</v>
      </c>
      <c r="D60" t="s">
        <v>35</v>
      </c>
      <c r="E60" s="1">
        <v>146.82608695652175</v>
      </c>
      <c r="F60" s="1">
        <v>136.01630434782609</v>
      </c>
      <c r="G60" s="1">
        <v>0</v>
      </c>
      <c r="H60" s="2">
        <f t="shared" si="0"/>
        <v>0</v>
      </c>
      <c r="I60" s="1">
        <v>66.820652173913047</v>
      </c>
      <c r="J60" s="1">
        <v>0</v>
      </c>
      <c r="K60" s="2">
        <f t="shared" si="1"/>
        <v>0</v>
      </c>
      <c r="L60" s="1">
        <v>426.61141304347825</v>
      </c>
      <c r="M60" s="1">
        <v>0</v>
      </c>
      <c r="N60" s="2">
        <f t="shared" si="2"/>
        <v>0</v>
      </c>
    </row>
    <row r="61" spans="1:14" x14ac:dyDescent="0.3">
      <c r="A61" t="s">
        <v>32</v>
      </c>
      <c r="B61" t="s">
        <v>153</v>
      </c>
      <c r="C61" t="s">
        <v>43</v>
      </c>
      <c r="D61" t="s">
        <v>44</v>
      </c>
      <c r="E61" s="1">
        <v>65.880434782608702</v>
      </c>
      <c r="F61" s="1">
        <v>52.608586956521734</v>
      </c>
      <c r="G61" s="1">
        <v>7.4011956521739126</v>
      </c>
      <c r="H61" s="2">
        <f t="shared" si="0"/>
        <v>0.14068417496730365</v>
      </c>
      <c r="I61" s="1">
        <v>18.37</v>
      </c>
      <c r="J61" s="1">
        <v>5.3586956521739131</v>
      </c>
      <c r="K61" s="2">
        <f t="shared" si="1"/>
        <v>0.29170907197462781</v>
      </c>
      <c r="L61" s="1">
        <v>127.24499999999998</v>
      </c>
      <c r="M61" s="1">
        <v>30.225978260869564</v>
      </c>
      <c r="N61" s="2">
        <f t="shared" si="2"/>
        <v>0.23754157932232756</v>
      </c>
    </row>
    <row r="62" spans="1:14" x14ac:dyDescent="0.3">
      <c r="A62" t="s">
        <v>32</v>
      </c>
      <c r="B62" t="s">
        <v>154</v>
      </c>
      <c r="C62" t="s">
        <v>49</v>
      </c>
      <c r="D62" t="s">
        <v>50</v>
      </c>
      <c r="E62" s="1">
        <v>100.6195652173913</v>
      </c>
      <c r="F62" s="1">
        <v>25.915760869565219</v>
      </c>
      <c r="G62" s="1">
        <v>0</v>
      </c>
      <c r="H62" s="2">
        <f t="shared" si="0"/>
        <v>0</v>
      </c>
      <c r="I62" s="1">
        <v>50.301630434782609</v>
      </c>
      <c r="J62" s="1">
        <v>0</v>
      </c>
      <c r="K62" s="2">
        <f t="shared" si="1"/>
        <v>0</v>
      </c>
      <c r="L62" s="1">
        <v>232.55978260869566</v>
      </c>
      <c r="M62" s="1">
        <v>0</v>
      </c>
      <c r="N62" s="2">
        <f t="shared" si="2"/>
        <v>0</v>
      </c>
    </row>
    <row r="63" spans="1:14" x14ac:dyDescent="0.3">
      <c r="A63" t="s">
        <v>32</v>
      </c>
      <c r="B63" t="s">
        <v>155</v>
      </c>
      <c r="C63" t="s">
        <v>54</v>
      </c>
      <c r="D63" t="s">
        <v>35</v>
      </c>
      <c r="E63" s="1">
        <v>50.771739130434781</v>
      </c>
      <c r="F63" s="1">
        <v>46.569130434782586</v>
      </c>
      <c r="G63" s="1">
        <v>0</v>
      </c>
      <c r="H63" s="2">
        <f t="shared" si="0"/>
        <v>0</v>
      </c>
      <c r="I63" s="1">
        <v>50.799347826086958</v>
      </c>
      <c r="J63" s="1">
        <v>0</v>
      </c>
      <c r="K63" s="2">
        <f t="shared" si="1"/>
        <v>0</v>
      </c>
      <c r="L63" s="1">
        <v>142.46369565217387</v>
      </c>
      <c r="M63" s="1">
        <v>0</v>
      </c>
      <c r="N63" s="2">
        <f t="shared" si="2"/>
        <v>0</v>
      </c>
    </row>
    <row r="64" spans="1:14" x14ac:dyDescent="0.3">
      <c r="A64" t="s">
        <v>32</v>
      </c>
      <c r="B64" t="s">
        <v>156</v>
      </c>
      <c r="C64" t="s">
        <v>131</v>
      </c>
      <c r="D64" t="s">
        <v>132</v>
      </c>
      <c r="E64" s="1">
        <v>95.760869565217391</v>
      </c>
      <c r="F64" s="1">
        <v>19.071630434782609</v>
      </c>
      <c r="G64" s="1">
        <v>0</v>
      </c>
      <c r="H64" s="2">
        <f t="shared" si="0"/>
        <v>0</v>
      </c>
      <c r="I64" s="1">
        <v>39.4920652173913</v>
      </c>
      <c r="J64" s="1">
        <v>5.1739130434782608</v>
      </c>
      <c r="K64" s="2">
        <f t="shared" si="1"/>
        <v>0.13101145799789171</v>
      </c>
      <c r="L64" s="1">
        <v>202.09836956521741</v>
      </c>
      <c r="M64" s="1">
        <v>0</v>
      </c>
      <c r="N64" s="2">
        <f t="shared" si="2"/>
        <v>0</v>
      </c>
    </row>
    <row r="65" spans="1:14" x14ac:dyDescent="0.3">
      <c r="A65" t="s">
        <v>32</v>
      </c>
      <c r="B65" t="s">
        <v>157</v>
      </c>
      <c r="C65" t="s">
        <v>43</v>
      </c>
      <c r="D65" t="s">
        <v>44</v>
      </c>
      <c r="E65" s="1">
        <v>104.5</v>
      </c>
      <c r="F65" s="1">
        <v>79.316521739130465</v>
      </c>
      <c r="G65" s="1">
        <v>1.1160869565217393</v>
      </c>
      <c r="H65" s="2">
        <f t="shared" si="0"/>
        <v>1.4071304843554714E-2</v>
      </c>
      <c r="I65" s="1">
        <v>54.400108695652179</v>
      </c>
      <c r="J65" s="1">
        <v>0.11956521739130435</v>
      </c>
      <c r="K65" s="2">
        <f t="shared" si="1"/>
        <v>2.1978856340200727E-3</v>
      </c>
      <c r="L65" s="1">
        <v>174.41652173913047</v>
      </c>
      <c r="M65" s="1">
        <v>66.260543478260871</v>
      </c>
      <c r="N65" s="2">
        <f t="shared" si="2"/>
        <v>0.379898319365437</v>
      </c>
    </row>
    <row r="66" spans="1:14" x14ac:dyDescent="0.3">
      <c r="A66" t="s">
        <v>32</v>
      </c>
      <c r="B66" t="s">
        <v>158</v>
      </c>
      <c r="C66" t="s">
        <v>131</v>
      </c>
      <c r="D66" t="s">
        <v>132</v>
      </c>
      <c r="E66" s="1">
        <v>93.391304347826093</v>
      </c>
      <c r="F66" s="1">
        <v>70.073152173913016</v>
      </c>
      <c r="G66" s="1">
        <v>0</v>
      </c>
      <c r="H66" s="2">
        <f t="shared" ref="H66:H129" si="3">G66/F66</f>
        <v>0</v>
      </c>
      <c r="I66" s="1">
        <v>61.528260869565223</v>
      </c>
      <c r="J66" s="1">
        <v>0</v>
      </c>
      <c r="K66" s="2">
        <f t="shared" ref="K66:K129" si="4">J66/I66</f>
        <v>0</v>
      </c>
      <c r="L66" s="1">
        <v>246.78206521739116</v>
      </c>
      <c r="M66" s="1">
        <v>0</v>
      </c>
      <c r="N66" s="2">
        <f t="shared" ref="N66:N129" si="5">M66/L66</f>
        <v>0</v>
      </c>
    </row>
    <row r="67" spans="1:14" x14ac:dyDescent="0.3">
      <c r="A67" t="s">
        <v>32</v>
      </c>
      <c r="B67" t="s">
        <v>159</v>
      </c>
      <c r="C67" t="s">
        <v>160</v>
      </c>
      <c r="D67" t="s">
        <v>44</v>
      </c>
      <c r="E67" s="1">
        <v>88.228260869565219</v>
      </c>
      <c r="F67" s="1">
        <v>76.578804347826093</v>
      </c>
      <c r="G67" s="1">
        <v>0</v>
      </c>
      <c r="H67" s="2">
        <f t="shared" si="3"/>
        <v>0</v>
      </c>
      <c r="I67" s="1">
        <v>43.614130434782609</v>
      </c>
      <c r="J67" s="1">
        <v>0</v>
      </c>
      <c r="K67" s="2">
        <f t="shared" si="4"/>
        <v>0</v>
      </c>
      <c r="L67" s="1">
        <v>226.10869565217391</v>
      </c>
      <c r="M67" s="1">
        <v>0</v>
      </c>
      <c r="N67" s="2">
        <f t="shared" si="5"/>
        <v>0</v>
      </c>
    </row>
    <row r="68" spans="1:14" x14ac:dyDescent="0.3">
      <c r="A68" t="s">
        <v>32</v>
      </c>
      <c r="B68" t="s">
        <v>161</v>
      </c>
      <c r="C68" t="s">
        <v>162</v>
      </c>
      <c r="D68" t="s">
        <v>47</v>
      </c>
      <c r="E68" s="1">
        <v>47.054347826086953</v>
      </c>
      <c r="F68" s="1">
        <v>39.201086956521742</v>
      </c>
      <c r="G68" s="1">
        <v>0</v>
      </c>
      <c r="H68" s="2">
        <f t="shared" si="3"/>
        <v>0</v>
      </c>
      <c r="I68" s="1">
        <v>15.108695652173912</v>
      </c>
      <c r="J68" s="1">
        <v>0</v>
      </c>
      <c r="K68" s="2">
        <f t="shared" si="4"/>
        <v>0</v>
      </c>
      <c r="L68" s="1">
        <v>99.505434782608702</v>
      </c>
      <c r="M68" s="1">
        <v>0</v>
      </c>
      <c r="N68" s="2">
        <f t="shared" si="5"/>
        <v>0</v>
      </c>
    </row>
    <row r="69" spans="1:14" x14ac:dyDescent="0.3">
      <c r="A69" t="s">
        <v>32</v>
      </c>
      <c r="B69" t="s">
        <v>163</v>
      </c>
      <c r="C69" t="s">
        <v>164</v>
      </c>
      <c r="D69" t="s">
        <v>165</v>
      </c>
      <c r="E69" s="1">
        <v>67.130434782608702</v>
      </c>
      <c r="F69" s="1">
        <v>11.655434782608692</v>
      </c>
      <c r="G69" s="1">
        <v>0</v>
      </c>
      <c r="H69" s="2">
        <f t="shared" si="3"/>
        <v>0</v>
      </c>
      <c r="I69" s="1">
        <v>38.300652173913036</v>
      </c>
      <c r="J69" s="1">
        <v>0.58695652173913049</v>
      </c>
      <c r="K69" s="2">
        <f t="shared" si="4"/>
        <v>1.5324974600273584E-2</v>
      </c>
      <c r="L69" s="1">
        <v>139.05630434782611</v>
      </c>
      <c r="M69" s="1">
        <v>25.434782608695652</v>
      </c>
      <c r="N69" s="2">
        <f t="shared" si="5"/>
        <v>0.18290995671131022</v>
      </c>
    </row>
    <row r="70" spans="1:14" x14ac:dyDescent="0.3">
      <c r="A70" t="s">
        <v>32</v>
      </c>
      <c r="B70" t="s">
        <v>166</v>
      </c>
      <c r="C70" t="s">
        <v>54</v>
      </c>
      <c r="D70" t="s">
        <v>35</v>
      </c>
      <c r="E70" s="1">
        <v>96.880434782608702</v>
      </c>
      <c r="F70" s="1">
        <v>52.28184782608696</v>
      </c>
      <c r="G70" s="1">
        <v>0</v>
      </c>
      <c r="H70" s="2">
        <f t="shared" si="3"/>
        <v>0</v>
      </c>
      <c r="I70" s="1">
        <v>80.266521739130425</v>
      </c>
      <c r="J70" s="1">
        <v>0</v>
      </c>
      <c r="K70" s="2">
        <f t="shared" si="4"/>
        <v>0</v>
      </c>
      <c r="L70" s="1">
        <v>221.55706521739134</v>
      </c>
      <c r="M70" s="1">
        <v>0</v>
      </c>
      <c r="N70" s="2">
        <f t="shared" si="5"/>
        <v>0</v>
      </c>
    </row>
    <row r="71" spans="1:14" x14ac:dyDescent="0.3">
      <c r="A71" t="s">
        <v>32</v>
      </c>
      <c r="B71" t="s">
        <v>167</v>
      </c>
      <c r="C71" t="s">
        <v>76</v>
      </c>
      <c r="D71" t="s">
        <v>35</v>
      </c>
      <c r="E71" s="1">
        <v>28.054347826086957</v>
      </c>
      <c r="F71" s="1">
        <v>17.485000000000003</v>
      </c>
      <c r="G71" s="1">
        <v>4.2173913043478262</v>
      </c>
      <c r="H71" s="2">
        <f t="shared" si="3"/>
        <v>0.24120053213313272</v>
      </c>
      <c r="I71" s="1">
        <v>26.230108695652181</v>
      </c>
      <c r="J71" s="1">
        <v>0.16304347826086957</v>
      </c>
      <c r="K71" s="2">
        <f t="shared" si="4"/>
        <v>6.2158903019679497E-3</v>
      </c>
      <c r="L71" s="1">
        <v>84.568586956521699</v>
      </c>
      <c r="M71" s="1">
        <v>3.4048913043478262</v>
      </c>
      <c r="N71" s="2">
        <f t="shared" si="5"/>
        <v>4.0261891878344197E-2</v>
      </c>
    </row>
    <row r="72" spans="1:14" x14ac:dyDescent="0.3">
      <c r="A72" t="s">
        <v>32</v>
      </c>
      <c r="B72" t="s">
        <v>168</v>
      </c>
      <c r="C72" t="s">
        <v>37</v>
      </c>
      <c r="D72" t="s">
        <v>38</v>
      </c>
      <c r="E72" s="1">
        <v>89.847826086956516</v>
      </c>
      <c r="F72" s="1">
        <v>24.932608695652174</v>
      </c>
      <c r="G72" s="1">
        <v>3.7608695652173911</v>
      </c>
      <c r="H72" s="2">
        <f t="shared" si="3"/>
        <v>0.1508413985526201</v>
      </c>
      <c r="I72" s="1">
        <v>105.92032608695652</v>
      </c>
      <c r="J72" s="1">
        <v>28.782608695652176</v>
      </c>
      <c r="K72" s="2">
        <f t="shared" si="4"/>
        <v>0.27173829385705212</v>
      </c>
      <c r="L72" s="1">
        <v>259.15391304347821</v>
      </c>
      <c r="M72" s="1">
        <v>154.96597826086958</v>
      </c>
      <c r="N72" s="2">
        <f t="shared" si="5"/>
        <v>0.59796889208024795</v>
      </c>
    </row>
    <row r="73" spans="1:14" x14ac:dyDescent="0.3">
      <c r="A73" t="s">
        <v>32</v>
      </c>
      <c r="B73" t="s">
        <v>169</v>
      </c>
      <c r="C73" t="s">
        <v>127</v>
      </c>
      <c r="D73" t="s">
        <v>38</v>
      </c>
      <c r="E73" s="1">
        <v>25.152173913043477</v>
      </c>
      <c r="F73" s="1">
        <v>26.321739130434786</v>
      </c>
      <c r="G73" s="1">
        <v>0</v>
      </c>
      <c r="H73" s="2">
        <f t="shared" si="3"/>
        <v>0</v>
      </c>
      <c r="I73" s="1">
        <v>17.657499999999999</v>
      </c>
      <c r="J73" s="1">
        <v>0</v>
      </c>
      <c r="K73" s="2">
        <f t="shared" si="4"/>
        <v>0</v>
      </c>
      <c r="L73" s="1">
        <v>71.758478260869609</v>
      </c>
      <c r="M73" s="1">
        <v>8.4510869565217384</v>
      </c>
      <c r="N73" s="2">
        <f t="shared" si="5"/>
        <v>0.11777126774900094</v>
      </c>
    </row>
    <row r="74" spans="1:14" x14ac:dyDescent="0.3">
      <c r="A74" t="s">
        <v>32</v>
      </c>
      <c r="B74" t="s">
        <v>170</v>
      </c>
      <c r="C74" t="s">
        <v>46</v>
      </c>
      <c r="D74" t="s">
        <v>47</v>
      </c>
      <c r="E74" s="1">
        <v>40.521739130434781</v>
      </c>
      <c r="F74" s="1">
        <v>22.228260869565219</v>
      </c>
      <c r="G74" s="1">
        <v>0</v>
      </c>
      <c r="H74" s="2">
        <f t="shared" si="3"/>
        <v>0</v>
      </c>
      <c r="I74" s="1">
        <v>22.263586956521738</v>
      </c>
      <c r="J74" s="1">
        <v>0</v>
      </c>
      <c r="K74" s="2">
        <f t="shared" si="4"/>
        <v>0</v>
      </c>
      <c r="L74" s="1">
        <v>75.834239130434781</v>
      </c>
      <c r="M74" s="1">
        <v>0</v>
      </c>
      <c r="N74" s="2">
        <f t="shared" si="5"/>
        <v>0</v>
      </c>
    </row>
    <row r="75" spans="1:14" x14ac:dyDescent="0.3">
      <c r="A75" t="s">
        <v>32</v>
      </c>
      <c r="B75" t="s">
        <v>171</v>
      </c>
      <c r="C75" t="s">
        <v>76</v>
      </c>
      <c r="D75" t="s">
        <v>35</v>
      </c>
      <c r="E75" s="1">
        <v>58.597826086956523</v>
      </c>
      <c r="F75" s="1">
        <v>63.862500000000004</v>
      </c>
      <c r="G75" s="1">
        <v>1.9592391304347827</v>
      </c>
      <c r="H75" s="2">
        <f t="shared" si="3"/>
        <v>3.0679023377330712E-2</v>
      </c>
      <c r="I75" s="1">
        <v>28.968152173913044</v>
      </c>
      <c r="J75" s="1">
        <v>8.6739130434782616</v>
      </c>
      <c r="K75" s="2">
        <f t="shared" si="4"/>
        <v>0.29942928328336593</v>
      </c>
      <c r="L75" s="1">
        <v>206.14304347826086</v>
      </c>
      <c r="M75" s="1">
        <v>0.39130434782608697</v>
      </c>
      <c r="N75" s="2">
        <f t="shared" si="5"/>
        <v>1.8982175736982974E-3</v>
      </c>
    </row>
    <row r="76" spans="1:14" x14ac:dyDescent="0.3">
      <c r="A76" t="s">
        <v>32</v>
      </c>
      <c r="B76" t="s">
        <v>172</v>
      </c>
      <c r="C76" t="s">
        <v>93</v>
      </c>
      <c r="D76" t="s">
        <v>35</v>
      </c>
      <c r="E76" s="1">
        <v>104.18478260869566</v>
      </c>
      <c r="F76" s="1">
        <v>45.384456521739132</v>
      </c>
      <c r="G76" s="1">
        <v>1.423913043478261</v>
      </c>
      <c r="H76" s="2">
        <f t="shared" si="3"/>
        <v>3.1374465017471508E-2</v>
      </c>
      <c r="I76" s="1">
        <v>61.954239130434779</v>
      </c>
      <c r="J76" s="1">
        <v>0.25</v>
      </c>
      <c r="K76" s="2">
        <f t="shared" si="4"/>
        <v>4.0352363859019373E-3</v>
      </c>
      <c r="L76" s="1">
        <v>250.43184782608679</v>
      </c>
      <c r="M76" s="1">
        <v>0</v>
      </c>
      <c r="N76" s="2">
        <f t="shared" si="5"/>
        <v>0</v>
      </c>
    </row>
    <row r="77" spans="1:14" x14ac:dyDescent="0.3">
      <c r="A77" t="s">
        <v>32</v>
      </c>
      <c r="B77" t="s">
        <v>173</v>
      </c>
      <c r="C77" t="s">
        <v>174</v>
      </c>
      <c r="D77" t="s">
        <v>41</v>
      </c>
      <c r="E77" s="1">
        <v>138.5108695652174</v>
      </c>
      <c r="F77" s="1">
        <v>93.255434782608702</v>
      </c>
      <c r="G77" s="1">
        <v>1.6304347826086956E-2</v>
      </c>
      <c r="H77" s="2">
        <f t="shared" si="3"/>
        <v>1.7483536336616352E-4</v>
      </c>
      <c r="I77" s="1">
        <v>102.36413043478261</v>
      </c>
      <c r="J77" s="1">
        <v>0</v>
      </c>
      <c r="K77" s="2">
        <f t="shared" si="4"/>
        <v>0</v>
      </c>
      <c r="L77" s="1">
        <v>369.7146739130435</v>
      </c>
      <c r="M77" s="1">
        <v>0</v>
      </c>
      <c r="N77" s="2">
        <f t="shared" si="5"/>
        <v>0</v>
      </c>
    </row>
    <row r="78" spans="1:14" x14ac:dyDescent="0.3">
      <c r="A78" t="s">
        <v>32</v>
      </c>
      <c r="B78" t="s">
        <v>175</v>
      </c>
      <c r="C78" t="s">
        <v>176</v>
      </c>
      <c r="D78" t="s">
        <v>35</v>
      </c>
      <c r="E78" s="1">
        <v>81.673913043478265</v>
      </c>
      <c r="F78" s="1">
        <v>99.609456521739105</v>
      </c>
      <c r="G78" s="1">
        <v>13.747608695652175</v>
      </c>
      <c r="H78" s="2">
        <f t="shared" si="3"/>
        <v>0.13801509591262404</v>
      </c>
      <c r="I78" s="1">
        <v>39.334347826086947</v>
      </c>
      <c r="J78" s="1">
        <v>3.2391304347826089</v>
      </c>
      <c r="K78" s="2">
        <f t="shared" si="4"/>
        <v>8.2348649813748384E-2</v>
      </c>
      <c r="L78" s="1">
        <v>220.70826086956521</v>
      </c>
      <c r="M78" s="1">
        <v>4.8260869565217392</v>
      </c>
      <c r="N78" s="2">
        <f t="shared" si="5"/>
        <v>2.1866363032844855E-2</v>
      </c>
    </row>
    <row r="79" spans="1:14" x14ac:dyDescent="0.3">
      <c r="A79" t="s">
        <v>32</v>
      </c>
      <c r="B79" t="s">
        <v>177</v>
      </c>
      <c r="C79" t="s">
        <v>76</v>
      </c>
      <c r="D79" t="s">
        <v>35</v>
      </c>
      <c r="E79" s="1">
        <v>16.847826086956523</v>
      </c>
      <c r="F79" s="1">
        <v>10.763586956521738</v>
      </c>
      <c r="G79" s="1">
        <v>0</v>
      </c>
      <c r="H79" s="2">
        <f t="shared" si="3"/>
        <v>0</v>
      </c>
      <c r="I79" s="1">
        <v>9.1711956521739122</v>
      </c>
      <c r="J79" s="1">
        <v>0</v>
      </c>
      <c r="K79" s="2">
        <f t="shared" si="4"/>
        <v>0</v>
      </c>
      <c r="L79" s="1">
        <v>60.540760869565219</v>
      </c>
      <c r="M79" s="1">
        <v>0</v>
      </c>
      <c r="N79" s="2">
        <f t="shared" si="5"/>
        <v>0</v>
      </c>
    </row>
    <row r="80" spans="1:14" x14ac:dyDescent="0.3">
      <c r="A80" t="s">
        <v>32</v>
      </c>
      <c r="B80" t="s">
        <v>178</v>
      </c>
      <c r="C80" t="s">
        <v>76</v>
      </c>
      <c r="D80" t="s">
        <v>35</v>
      </c>
      <c r="E80" s="1">
        <v>96.163043478260875</v>
      </c>
      <c r="F80" s="1">
        <v>69.961956521739154</v>
      </c>
      <c r="G80" s="1">
        <v>0</v>
      </c>
      <c r="H80" s="2">
        <f t="shared" si="3"/>
        <v>0</v>
      </c>
      <c r="I80" s="1">
        <v>44.178478260869568</v>
      </c>
      <c r="J80" s="1">
        <v>0</v>
      </c>
      <c r="K80" s="2">
        <f t="shared" si="4"/>
        <v>0</v>
      </c>
      <c r="L80" s="1">
        <v>204.46945652173915</v>
      </c>
      <c r="M80" s="1">
        <v>7.0978260869565215</v>
      </c>
      <c r="N80" s="2">
        <f t="shared" si="5"/>
        <v>3.4713380705845828E-2</v>
      </c>
    </row>
    <row r="81" spans="1:14" x14ac:dyDescent="0.3">
      <c r="A81" t="s">
        <v>32</v>
      </c>
      <c r="B81" t="s">
        <v>179</v>
      </c>
      <c r="C81" t="s">
        <v>119</v>
      </c>
      <c r="D81" t="s">
        <v>117</v>
      </c>
      <c r="E81" s="1">
        <v>66.815217391304344</v>
      </c>
      <c r="F81" s="1">
        <v>45.449347826086971</v>
      </c>
      <c r="G81" s="1">
        <v>0</v>
      </c>
      <c r="H81" s="2">
        <f t="shared" si="3"/>
        <v>0</v>
      </c>
      <c r="I81" s="1">
        <v>22.384673913043482</v>
      </c>
      <c r="J81" s="1">
        <v>0</v>
      </c>
      <c r="K81" s="2">
        <f t="shared" si="4"/>
        <v>0</v>
      </c>
      <c r="L81" s="1">
        <v>159.00239130434787</v>
      </c>
      <c r="M81" s="1">
        <v>0</v>
      </c>
      <c r="N81" s="2">
        <f t="shared" si="5"/>
        <v>0</v>
      </c>
    </row>
    <row r="82" spans="1:14" x14ac:dyDescent="0.3">
      <c r="A82" t="s">
        <v>32</v>
      </c>
      <c r="B82" t="s">
        <v>180</v>
      </c>
      <c r="C82" t="s">
        <v>131</v>
      </c>
      <c r="D82" t="s">
        <v>132</v>
      </c>
      <c r="E82" s="1">
        <v>82.739130434782609</v>
      </c>
      <c r="F82" s="1">
        <v>13.304347826086957</v>
      </c>
      <c r="G82" s="1">
        <v>0</v>
      </c>
      <c r="H82" s="2">
        <f t="shared" si="3"/>
        <v>0</v>
      </c>
      <c r="I82" s="1">
        <v>64.440217391304344</v>
      </c>
      <c r="J82" s="1">
        <v>0</v>
      </c>
      <c r="K82" s="2">
        <f t="shared" si="4"/>
        <v>0</v>
      </c>
      <c r="L82" s="1">
        <v>217.3125</v>
      </c>
      <c r="M82" s="1">
        <v>0</v>
      </c>
      <c r="N82" s="2">
        <f t="shared" si="5"/>
        <v>0</v>
      </c>
    </row>
    <row r="83" spans="1:14" x14ac:dyDescent="0.3">
      <c r="A83" t="s">
        <v>32</v>
      </c>
      <c r="B83" t="s">
        <v>181</v>
      </c>
      <c r="C83" t="s">
        <v>34</v>
      </c>
      <c r="D83" t="s">
        <v>35</v>
      </c>
      <c r="E83" s="1">
        <v>33.510869565217391</v>
      </c>
      <c r="F83" s="1">
        <v>37.932608695652171</v>
      </c>
      <c r="G83" s="1">
        <v>0</v>
      </c>
      <c r="H83" s="2">
        <f t="shared" si="3"/>
        <v>0</v>
      </c>
      <c r="I83" s="1">
        <v>16.905434782608694</v>
      </c>
      <c r="J83" s="1">
        <v>0</v>
      </c>
      <c r="K83" s="2">
        <f t="shared" si="4"/>
        <v>0</v>
      </c>
      <c r="L83" s="1">
        <v>73.171956521739119</v>
      </c>
      <c r="M83" s="1">
        <v>0</v>
      </c>
      <c r="N83" s="2">
        <f t="shared" si="5"/>
        <v>0</v>
      </c>
    </row>
    <row r="84" spans="1:14" x14ac:dyDescent="0.3">
      <c r="A84" t="s">
        <v>32</v>
      </c>
      <c r="B84" t="s">
        <v>182</v>
      </c>
      <c r="C84" t="s">
        <v>54</v>
      </c>
      <c r="D84" t="s">
        <v>35</v>
      </c>
      <c r="E84" s="1">
        <v>91.489130434782609</v>
      </c>
      <c r="F84" s="1">
        <v>40.079673913043464</v>
      </c>
      <c r="G84" s="1">
        <v>0</v>
      </c>
      <c r="H84" s="2">
        <f t="shared" si="3"/>
        <v>0</v>
      </c>
      <c r="I84" s="1">
        <v>65.262391304347844</v>
      </c>
      <c r="J84" s="1">
        <v>0</v>
      </c>
      <c r="K84" s="2">
        <f t="shared" si="4"/>
        <v>0</v>
      </c>
      <c r="L84" s="1">
        <v>211.2543478260869</v>
      </c>
      <c r="M84" s="1">
        <v>0</v>
      </c>
      <c r="N84" s="2">
        <f t="shared" si="5"/>
        <v>0</v>
      </c>
    </row>
    <row r="85" spans="1:14" x14ac:dyDescent="0.3">
      <c r="A85" t="s">
        <v>32</v>
      </c>
      <c r="B85" t="s">
        <v>183</v>
      </c>
      <c r="C85" t="s">
        <v>184</v>
      </c>
      <c r="D85" t="s">
        <v>185</v>
      </c>
      <c r="E85" s="1">
        <v>55.891304347826086</v>
      </c>
      <c r="F85" s="1">
        <v>45.555760869565241</v>
      </c>
      <c r="G85" s="1">
        <v>0</v>
      </c>
      <c r="H85" s="2">
        <f t="shared" si="3"/>
        <v>0</v>
      </c>
      <c r="I85" s="1">
        <v>36.816630434782603</v>
      </c>
      <c r="J85" s="1">
        <v>0</v>
      </c>
      <c r="K85" s="2">
        <f t="shared" si="4"/>
        <v>0</v>
      </c>
      <c r="L85" s="1">
        <v>139.23434782608692</v>
      </c>
      <c r="M85" s="1">
        <v>0</v>
      </c>
      <c r="N85" s="2">
        <f t="shared" si="5"/>
        <v>0</v>
      </c>
    </row>
    <row r="86" spans="1:14" x14ac:dyDescent="0.3">
      <c r="A86" t="s">
        <v>32</v>
      </c>
      <c r="B86" t="s">
        <v>186</v>
      </c>
      <c r="C86" t="s">
        <v>187</v>
      </c>
      <c r="D86" t="s">
        <v>35</v>
      </c>
      <c r="E86" s="1">
        <v>116.15217391304348</v>
      </c>
      <c r="F86" s="1">
        <v>93.545543478260853</v>
      </c>
      <c r="G86" s="1">
        <v>0</v>
      </c>
      <c r="H86" s="2">
        <f t="shared" si="3"/>
        <v>0</v>
      </c>
      <c r="I86" s="1">
        <v>74.047065217391307</v>
      </c>
      <c r="J86" s="1">
        <v>0</v>
      </c>
      <c r="K86" s="2">
        <f t="shared" si="4"/>
        <v>0</v>
      </c>
      <c r="L86" s="1">
        <v>224.29413043478272</v>
      </c>
      <c r="M86" s="1">
        <v>0</v>
      </c>
      <c r="N86" s="2">
        <f t="shared" si="5"/>
        <v>0</v>
      </c>
    </row>
    <row r="87" spans="1:14" x14ac:dyDescent="0.3">
      <c r="A87" t="s">
        <v>32</v>
      </c>
      <c r="B87" t="s">
        <v>188</v>
      </c>
      <c r="C87" t="s">
        <v>189</v>
      </c>
      <c r="D87" t="s">
        <v>190</v>
      </c>
      <c r="E87" s="1">
        <v>62.456521739130437</v>
      </c>
      <c r="F87" s="1">
        <v>10.276847826086957</v>
      </c>
      <c r="G87" s="1">
        <v>2.964673913043478</v>
      </c>
      <c r="H87" s="2">
        <f t="shared" si="3"/>
        <v>0.28848086137053525</v>
      </c>
      <c r="I87" s="1">
        <v>59.876630434782598</v>
      </c>
      <c r="J87" s="1">
        <v>0</v>
      </c>
      <c r="K87" s="2">
        <f t="shared" si="4"/>
        <v>0</v>
      </c>
      <c r="L87" s="1">
        <v>130.33815217391302</v>
      </c>
      <c r="M87" s="1">
        <v>0.74456521739130432</v>
      </c>
      <c r="N87" s="2">
        <f t="shared" si="5"/>
        <v>5.7125653921947187E-3</v>
      </c>
    </row>
    <row r="88" spans="1:14" x14ac:dyDescent="0.3">
      <c r="A88" t="s">
        <v>32</v>
      </c>
      <c r="B88" t="s">
        <v>191</v>
      </c>
      <c r="C88" t="s">
        <v>192</v>
      </c>
      <c r="D88" t="s">
        <v>79</v>
      </c>
      <c r="E88" s="1">
        <v>87.369565217391298</v>
      </c>
      <c r="F88" s="1">
        <v>23.138043478260872</v>
      </c>
      <c r="G88" s="1">
        <v>0</v>
      </c>
      <c r="H88" s="2">
        <f t="shared" si="3"/>
        <v>0</v>
      </c>
      <c r="I88" s="1">
        <v>105.909347826087</v>
      </c>
      <c r="J88" s="1">
        <v>0</v>
      </c>
      <c r="K88" s="2">
        <f t="shared" si="4"/>
        <v>0</v>
      </c>
      <c r="L88" s="1">
        <v>166.36347826086953</v>
      </c>
      <c r="M88" s="1">
        <v>0</v>
      </c>
      <c r="N88" s="2">
        <f t="shared" si="5"/>
        <v>0</v>
      </c>
    </row>
    <row r="89" spans="1:14" x14ac:dyDescent="0.3">
      <c r="A89" t="s">
        <v>32</v>
      </c>
      <c r="B89" t="s">
        <v>193</v>
      </c>
      <c r="C89" t="s">
        <v>194</v>
      </c>
      <c r="D89" t="s">
        <v>195</v>
      </c>
      <c r="E89" s="1">
        <v>48.902173913043477</v>
      </c>
      <c r="F89" s="1">
        <v>35.436956521739134</v>
      </c>
      <c r="G89" s="1">
        <v>0</v>
      </c>
      <c r="H89" s="2">
        <f t="shared" si="3"/>
        <v>0</v>
      </c>
      <c r="I89" s="1">
        <v>24.316086956521744</v>
      </c>
      <c r="J89" s="1">
        <v>5.6956521739130439</v>
      </c>
      <c r="K89" s="2">
        <f t="shared" si="4"/>
        <v>0.23423391206394045</v>
      </c>
      <c r="L89" s="1">
        <v>84.463478260869579</v>
      </c>
      <c r="M89" s="1">
        <v>27.129347826086956</v>
      </c>
      <c r="N89" s="2">
        <f t="shared" si="5"/>
        <v>0.32119619490801266</v>
      </c>
    </row>
    <row r="90" spans="1:14" x14ac:dyDescent="0.3">
      <c r="A90" t="s">
        <v>32</v>
      </c>
      <c r="B90" t="s">
        <v>196</v>
      </c>
      <c r="C90" t="s">
        <v>197</v>
      </c>
      <c r="D90" t="s">
        <v>38</v>
      </c>
      <c r="E90" s="1">
        <v>91.826086956521735</v>
      </c>
      <c r="F90" s="1">
        <v>39.759456521739118</v>
      </c>
      <c r="G90" s="1">
        <v>0</v>
      </c>
      <c r="H90" s="2">
        <f t="shared" si="3"/>
        <v>0</v>
      </c>
      <c r="I90" s="1">
        <v>86.269130434782625</v>
      </c>
      <c r="J90" s="1">
        <v>0</v>
      </c>
      <c r="K90" s="2">
        <f t="shared" si="4"/>
        <v>0</v>
      </c>
      <c r="L90" s="1">
        <v>196.3215217391305</v>
      </c>
      <c r="M90" s="1">
        <v>0</v>
      </c>
      <c r="N90" s="2">
        <f t="shared" si="5"/>
        <v>0</v>
      </c>
    </row>
    <row r="91" spans="1:14" x14ac:dyDescent="0.3">
      <c r="A91" t="s">
        <v>32</v>
      </c>
      <c r="B91" t="s">
        <v>198</v>
      </c>
      <c r="C91" t="s">
        <v>199</v>
      </c>
      <c r="D91" t="s">
        <v>185</v>
      </c>
      <c r="E91" s="1">
        <v>45.097826086956523</v>
      </c>
      <c r="F91" s="1">
        <v>31.145978260869555</v>
      </c>
      <c r="G91" s="1">
        <v>0</v>
      </c>
      <c r="H91" s="2">
        <f t="shared" si="3"/>
        <v>0</v>
      </c>
      <c r="I91" s="1">
        <v>35.236956521739124</v>
      </c>
      <c r="J91" s="1">
        <v>0</v>
      </c>
      <c r="K91" s="2">
        <f t="shared" si="4"/>
        <v>0</v>
      </c>
      <c r="L91" s="1">
        <v>109.25021739130435</v>
      </c>
      <c r="M91" s="1">
        <v>0</v>
      </c>
      <c r="N91" s="2">
        <f t="shared" si="5"/>
        <v>0</v>
      </c>
    </row>
    <row r="92" spans="1:14" x14ac:dyDescent="0.3">
      <c r="A92" t="s">
        <v>32</v>
      </c>
      <c r="B92" t="s">
        <v>200</v>
      </c>
      <c r="C92" t="s">
        <v>201</v>
      </c>
      <c r="D92" t="s">
        <v>190</v>
      </c>
      <c r="E92" s="1">
        <v>78.532608695652172</v>
      </c>
      <c r="F92" s="1">
        <v>38.098913043478241</v>
      </c>
      <c r="G92" s="1">
        <v>0</v>
      </c>
      <c r="H92" s="2">
        <f t="shared" si="3"/>
        <v>0</v>
      </c>
      <c r="I92" s="1">
        <v>56.993260869565198</v>
      </c>
      <c r="J92" s="1">
        <v>0</v>
      </c>
      <c r="K92" s="2">
        <f t="shared" si="4"/>
        <v>0</v>
      </c>
      <c r="L92" s="1">
        <v>168.24923913043477</v>
      </c>
      <c r="M92" s="1">
        <v>0</v>
      </c>
      <c r="N92" s="2">
        <f t="shared" si="5"/>
        <v>0</v>
      </c>
    </row>
    <row r="93" spans="1:14" x14ac:dyDescent="0.3">
      <c r="A93" t="s">
        <v>32</v>
      </c>
      <c r="B93" t="s">
        <v>202</v>
      </c>
      <c r="C93" t="s">
        <v>197</v>
      </c>
      <c r="D93" t="s">
        <v>38</v>
      </c>
      <c r="E93" s="1">
        <v>81.717391304347828</v>
      </c>
      <c r="F93" s="1">
        <v>36.468478260869553</v>
      </c>
      <c r="G93" s="1">
        <v>0</v>
      </c>
      <c r="H93" s="2">
        <f t="shared" si="3"/>
        <v>0</v>
      </c>
      <c r="I93" s="1">
        <v>132.25532608695656</v>
      </c>
      <c r="J93" s="1">
        <v>0</v>
      </c>
      <c r="K93" s="2">
        <f t="shared" si="4"/>
        <v>0</v>
      </c>
      <c r="L93" s="1">
        <v>187.93913043478256</v>
      </c>
      <c r="M93" s="1">
        <v>0</v>
      </c>
      <c r="N93" s="2">
        <f t="shared" si="5"/>
        <v>0</v>
      </c>
    </row>
    <row r="94" spans="1:14" x14ac:dyDescent="0.3">
      <c r="A94" t="s">
        <v>32</v>
      </c>
      <c r="B94" t="s">
        <v>203</v>
      </c>
      <c r="C94" t="s">
        <v>197</v>
      </c>
      <c r="D94" t="s">
        <v>38</v>
      </c>
      <c r="E94" s="1">
        <v>105.18478260869566</v>
      </c>
      <c r="F94" s="1">
        <v>33.492391304347834</v>
      </c>
      <c r="G94" s="1">
        <v>7.1821739130434779</v>
      </c>
      <c r="H94" s="2">
        <f t="shared" si="3"/>
        <v>0.2144419563171388</v>
      </c>
      <c r="I94" s="1">
        <v>104.74847826086955</v>
      </c>
      <c r="J94" s="1">
        <v>8.8478260869565215</v>
      </c>
      <c r="K94" s="2">
        <f t="shared" si="4"/>
        <v>8.4467347247962524E-2</v>
      </c>
      <c r="L94" s="1">
        <v>180.86097826086956</v>
      </c>
      <c r="M94" s="1">
        <v>64.947826086956496</v>
      </c>
      <c r="N94" s="2">
        <f t="shared" si="5"/>
        <v>0.35910358724963493</v>
      </c>
    </row>
    <row r="95" spans="1:14" x14ac:dyDescent="0.3">
      <c r="A95" t="s">
        <v>32</v>
      </c>
      <c r="B95" t="s">
        <v>204</v>
      </c>
      <c r="C95" t="s">
        <v>205</v>
      </c>
      <c r="D95" t="s">
        <v>41</v>
      </c>
      <c r="E95" s="1">
        <v>43.130434782608695</v>
      </c>
      <c r="F95" s="1">
        <v>36.62739130434781</v>
      </c>
      <c r="G95" s="1">
        <v>0.10869565217391304</v>
      </c>
      <c r="H95" s="2">
        <f t="shared" si="3"/>
        <v>2.9676056170839134E-3</v>
      </c>
      <c r="I95" s="1">
        <v>24.533043478260865</v>
      </c>
      <c r="J95" s="1">
        <v>0</v>
      </c>
      <c r="K95" s="2">
        <f t="shared" si="4"/>
        <v>0</v>
      </c>
      <c r="L95" s="1">
        <v>112.42532608695652</v>
      </c>
      <c r="M95" s="1">
        <v>0.45652173913043476</v>
      </c>
      <c r="N95" s="2">
        <f t="shared" si="5"/>
        <v>4.0606663553489127E-3</v>
      </c>
    </row>
    <row r="96" spans="1:14" x14ac:dyDescent="0.3">
      <c r="A96" t="s">
        <v>32</v>
      </c>
      <c r="B96" t="s">
        <v>206</v>
      </c>
      <c r="C96" t="s">
        <v>205</v>
      </c>
      <c r="D96" t="s">
        <v>41</v>
      </c>
      <c r="E96" s="1">
        <v>99.858695652173907</v>
      </c>
      <c r="F96" s="1">
        <v>60.186739130434809</v>
      </c>
      <c r="G96" s="1">
        <v>0</v>
      </c>
      <c r="H96" s="2">
        <f t="shared" si="3"/>
        <v>0</v>
      </c>
      <c r="I96" s="1">
        <v>73.770869565217382</v>
      </c>
      <c r="J96" s="1">
        <v>0</v>
      </c>
      <c r="K96" s="2">
        <f t="shared" si="4"/>
        <v>0</v>
      </c>
      <c r="L96" s="1">
        <v>204.79108695652175</v>
      </c>
      <c r="M96" s="1">
        <v>0</v>
      </c>
      <c r="N96" s="2">
        <f t="shared" si="5"/>
        <v>0</v>
      </c>
    </row>
    <row r="97" spans="1:14" x14ac:dyDescent="0.3">
      <c r="A97" t="s">
        <v>32</v>
      </c>
      <c r="B97" t="s">
        <v>207</v>
      </c>
      <c r="C97" t="s">
        <v>43</v>
      </c>
      <c r="D97" t="s">
        <v>44</v>
      </c>
      <c r="E97" s="1">
        <v>88.326086956521735</v>
      </c>
      <c r="F97" s="1">
        <v>38.768804347826105</v>
      </c>
      <c r="G97" s="1">
        <v>0.26630434782608697</v>
      </c>
      <c r="H97" s="2">
        <f t="shared" si="3"/>
        <v>6.8690369049521525E-3</v>
      </c>
      <c r="I97" s="1">
        <v>64.138043478260855</v>
      </c>
      <c r="J97" s="1">
        <v>0.13043478260869565</v>
      </c>
      <c r="K97" s="2">
        <f t="shared" si="4"/>
        <v>2.0336570237429463E-3</v>
      </c>
      <c r="L97" s="1">
        <v>176.95641304347825</v>
      </c>
      <c r="M97" s="1">
        <v>15.088804347826088</v>
      </c>
      <c r="N97" s="2">
        <f t="shared" si="5"/>
        <v>8.5268479894643673E-2</v>
      </c>
    </row>
    <row r="98" spans="1:14" x14ac:dyDescent="0.3">
      <c r="A98" t="s">
        <v>32</v>
      </c>
      <c r="B98" t="s">
        <v>208</v>
      </c>
      <c r="C98" t="s">
        <v>127</v>
      </c>
      <c r="D98" t="s">
        <v>38</v>
      </c>
      <c r="E98" s="1">
        <v>82.608695652173907</v>
      </c>
      <c r="F98" s="1">
        <v>33.088586956521738</v>
      </c>
      <c r="G98" s="1">
        <v>17.172065217391303</v>
      </c>
      <c r="H98" s="2">
        <f t="shared" si="3"/>
        <v>0.51897245536520864</v>
      </c>
      <c r="I98" s="1">
        <v>66.215543478260884</v>
      </c>
      <c r="J98" s="1">
        <v>10.467391304347826</v>
      </c>
      <c r="K98" s="2">
        <f t="shared" si="4"/>
        <v>0.1580805767724969</v>
      </c>
      <c r="L98" s="1">
        <v>197.0586956521739</v>
      </c>
      <c r="M98" s="1">
        <v>48.117499999999971</v>
      </c>
      <c r="N98" s="2">
        <f t="shared" si="5"/>
        <v>0.24417851666354087</v>
      </c>
    </row>
    <row r="99" spans="1:14" x14ac:dyDescent="0.3">
      <c r="A99" t="s">
        <v>32</v>
      </c>
      <c r="B99" t="s">
        <v>209</v>
      </c>
      <c r="C99" t="s">
        <v>37</v>
      </c>
      <c r="D99" t="s">
        <v>38</v>
      </c>
      <c r="E99" s="1">
        <v>86.521739130434781</v>
      </c>
      <c r="F99" s="1">
        <v>72.96326086956519</v>
      </c>
      <c r="G99" s="1">
        <v>0.95717391304347832</v>
      </c>
      <c r="H99" s="2">
        <f t="shared" si="3"/>
        <v>1.3118573671681108E-2</v>
      </c>
      <c r="I99" s="1">
        <v>65.781195652173906</v>
      </c>
      <c r="J99" s="1">
        <v>0.39130434782608697</v>
      </c>
      <c r="K99" s="2">
        <f t="shared" si="4"/>
        <v>5.9485745728179891E-3</v>
      </c>
      <c r="L99" s="1">
        <v>190.04652173913041</v>
      </c>
      <c r="M99" s="1">
        <v>0</v>
      </c>
      <c r="N99" s="2">
        <f t="shared" si="5"/>
        <v>0</v>
      </c>
    </row>
    <row r="100" spans="1:14" x14ac:dyDescent="0.3">
      <c r="A100" t="s">
        <v>32</v>
      </c>
      <c r="B100" t="s">
        <v>210</v>
      </c>
      <c r="C100" t="s">
        <v>211</v>
      </c>
      <c r="D100" t="s">
        <v>212</v>
      </c>
      <c r="E100" s="1">
        <v>103.90217391304348</v>
      </c>
      <c r="F100" s="1">
        <v>38.343260869565206</v>
      </c>
      <c r="G100" s="1">
        <v>7.0607608695652164</v>
      </c>
      <c r="H100" s="2">
        <f t="shared" si="3"/>
        <v>0.18414607181127007</v>
      </c>
      <c r="I100" s="1">
        <v>112.53532608695656</v>
      </c>
      <c r="J100" s="1">
        <v>20.565217391304348</v>
      </c>
      <c r="K100" s="2">
        <f t="shared" si="4"/>
        <v>0.18274454881317453</v>
      </c>
      <c r="L100" s="1">
        <v>202.07695652173919</v>
      </c>
      <c r="M100" s="1">
        <v>34.565978260869556</v>
      </c>
      <c r="N100" s="2">
        <f t="shared" si="5"/>
        <v>0.17105353750293142</v>
      </c>
    </row>
    <row r="101" spans="1:14" x14ac:dyDescent="0.3">
      <c r="A101" t="s">
        <v>32</v>
      </c>
      <c r="B101" t="s">
        <v>213</v>
      </c>
      <c r="C101" t="s">
        <v>72</v>
      </c>
      <c r="D101" t="s">
        <v>73</v>
      </c>
      <c r="E101" s="1">
        <v>100.07608695652173</v>
      </c>
      <c r="F101" s="1">
        <v>109.16347826086954</v>
      </c>
      <c r="G101" s="1">
        <v>0</v>
      </c>
      <c r="H101" s="2">
        <f t="shared" si="3"/>
        <v>0</v>
      </c>
      <c r="I101" s="1">
        <v>65.01423913043476</v>
      </c>
      <c r="J101" s="1">
        <v>0</v>
      </c>
      <c r="K101" s="2">
        <f t="shared" si="4"/>
        <v>0</v>
      </c>
      <c r="L101" s="1">
        <v>165.04826086956518</v>
      </c>
      <c r="M101" s="1">
        <v>0.69293478260869568</v>
      </c>
      <c r="N101" s="2">
        <f t="shared" si="5"/>
        <v>4.1983767593668266E-3</v>
      </c>
    </row>
    <row r="102" spans="1:14" x14ac:dyDescent="0.3">
      <c r="A102" t="s">
        <v>32</v>
      </c>
      <c r="B102" t="s">
        <v>214</v>
      </c>
      <c r="C102" t="s">
        <v>215</v>
      </c>
      <c r="D102" t="s">
        <v>79</v>
      </c>
      <c r="E102" s="1">
        <v>160.29347826086956</v>
      </c>
      <c r="F102" s="1">
        <v>129.16836956521738</v>
      </c>
      <c r="G102" s="1">
        <v>0.64402173913043481</v>
      </c>
      <c r="H102" s="2">
        <f t="shared" si="3"/>
        <v>4.9859090216762929E-3</v>
      </c>
      <c r="I102" s="1">
        <v>66.032608695652172</v>
      </c>
      <c r="J102" s="1">
        <v>0</v>
      </c>
      <c r="K102" s="2">
        <f t="shared" si="4"/>
        <v>0</v>
      </c>
      <c r="L102" s="1">
        <v>375.09021739130441</v>
      </c>
      <c r="M102" s="1">
        <v>0</v>
      </c>
      <c r="N102" s="2">
        <f t="shared" si="5"/>
        <v>0</v>
      </c>
    </row>
    <row r="103" spans="1:14" x14ac:dyDescent="0.3">
      <c r="A103" t="s">
        <v>32</v>
      </c>
      <c r="B103" t="s">
        <v>216</v>
      </c>
      <c r="C103" t="s">
        <v>217</v>
      </c>
      <c r="D103" t="s">
        <v>41</v>
      </c>
      <c r="E103" s="1">
        <v>79.119565217391298</v>
      </c>
      <c r="F103" s="1">
        <v>31.942391304347815</v>
      </c>
      <c r="G103" s="1">
        <v>2.1739130434782608E-2</v>
      </c>
      <c r="H103" s="2">
        <f t="shared" si="3"/>
        <v>6.8057304250178667E-4</v>
      </c>
      <c r="I103" s="1">
        <v>92.390652173913054</v>
      </c>
      <c r="J103" s="1">
        <v>1.9456521739130435</v>
      </c>
      <c r="K103" s="2">
        <f t="shared" si="4"/>
        <v>2.1058972180980098E-2</v>
      </c>
      <c r="L103" s="1">
        <v>185.55152173913041</v>
      </c>
      <c r="M103" s="1">
        <v>11.366847826086957</v>
      </c>
      <c r="N103" s="2">
        <f t="shared" si="5"/>
        <v>6.1259793072825211E-2</v>
      </c>
    </row>
    <row r="104" spans="1:14" x14ac:dyDescent="0.3">
      <c r="A104" t="s">
        <v>32</v>
      </c>
      <c r="B104" t="s">
        <v>218</v>
      </c>
      <c r="C104" t="s">
        <v>219</v>
      </c>
      <c r="D104" t="s">
        <v>117</v>
      </c>
      <c r="E104" s="1">
        <v>34.75</v>
      </c>
      <c r="F104" s="1">
        <v>26.206521739130434</v>
      </c>
      <c r="G104" s="1">
        <v>9.0108695652173907</v>
      </c>
      <c r="H104" s="2">
        <f t="shared" si="3"/>
        <v>0.34384072998755705</v>
      </c>
      <c r="I104" s="1">
        <v>9.8315217391304355</v>
      </c>
      <c r="J104" s="1">
        <v>3.0326086956521738</v>
      </c>
      <c r="K104" s="2">
        <f t="shared" si="4"/>
        <v>0.30845771144278605</v>
      </c>
      <c r="L104" s="1">
        <v>80.396739130434781</v>
      </c>
      <c r="M104" s="1">
        <v>17.277173913043477</v>
      </c>
      <c r="N104" s="2">
        <f t="shared" si="5"/>
        <v>0.21489893868721691</v>
      </c>
    </row>
    <row r="105" spans="1:14" x14ac:dyDescent="0.3">
      <c r="A105" t="s">
        <v>32</v>
      </c>
      <c r="B105" t="s">
        <v>220</v>
      </c>
      <c r="C105" t="s">
        <v>76</v>
      </c>
      <c r="D105" t="s">
        <v>35</v>
      </c>
      <c r="E105" s="1">
        <v>36.663043478260867</v>
      </c>
      <c r="F105" s="1">
        <v>38.917934782608683</v>
      </c>
      <c r="G105" s="1">
        <v>9.7826086956521743E-2</v>
      </c>
      <c r="H105" s="2">
        <f t="shared" si="3"/>
        <v>2.5136505187895388E-3</v>
      </c>
      <c r="I105" s="1">
        <v>27.366521739130434</v>
      </c>
      <c r="J105" s="1">
        <v>3.5869565217391304</v>
      </c>
      <c r="K105" s="2">
        <f t="shared" si="4"/>
        <v>0.13107096897192699</v>
      </c>
      <c r="L105" s="1">
        <v>103.93423913043473</v>
      </c>
      <c r="M105" s="1">
        <v>4.6820652173913047</v>
      </c>
      <c r="N105" s="2">
        <f t="shared" si="5"/>
        <v>4.5048342649773344E-2</v>
      </c>
    </row>
    <row r="106" spans="1:14" x14ac:dyDescent="0.3">
      <c r="A106" t="s">
        <v>32</v>
      </c>
      <c r="B106" t="s">
        <v>221</v>
      </c>
      <c r="C106" t="s">
        <v>222</v>
      </c>
      <c r="D106" t="s">
        <v>35</v>
      </c>
      <c r="E106" s="1">
        <v>48.5</v>
      </c>
      <c r="F106" s="1">
        <v>43.760217391304352</v>
      </c>
      <c r="G106" s="1">
        <v>0</v>
      </c>
      <c r="H106" s="2">
        <f t="shared" si="3"/>
        <v>0</v>
      </c>
      <c r="I106" s="1">
        <v>40.329021739130432</v>
      </c>
      <c r="J106" s="1">
        <v>0</v>
      </c>
      <c r="K106" s="2">
        <f t="shared" si="4"/>
        <v>0</v>
      </c>
      <c r="L106" s="1">
        <v>124.5413043478261</v>
      </c>
      <c r="M106" s="1">
        <v>0</v>
      </c>
      <c r="N106" s="2">
        <f t="shared" si="5"/>
        <v>0</v>
      </c>
    </row>
    <row r="107" spans="1:14" x14ac:dyDescent="0.3">
      <c r="A107" t="s">
        <v>32</v>
      </c>
      <c r="B107" t="s">
        <v>223</v>
      </c>
      <c r="C107" t="s">
        <v>224</v>
      </c>
      <c r="D107" t="s">
        <v>35</v>
      </c>
      <c r="E107" s="1">
        <v>23.010869565217391</v>
      </c>
      <c r="F107" s="1">
        <v>44.341304347826089</v>
      </c>
      <c r="G107" s="1">
        <v>0</v>
      </c>
      <c r="H107" s="2">
        <f t="shared" si="3"/>
        <v>0</v>
      </c>
      <c r="I107" s="1">
        <v>8.3844565217391303</v>
      </c>
      <c r="J107" s="1">
        <v>0</v>
      </c>
      <c r="K107" s="2">
        <f t="shared" si="4"/>
        <v>0</v>
      </c>
      <c r="L107" s="1">
        <v>67.870326086956524</v>
      </c>
      <c r="M107" s="1">
        <v>0</v>
      </c>
      <c r="N107" s="2">
        <f t="shared" si="5"/>
        <v>0</v>
      </c>
    </row>
    <row r="108" spans="1:14" x14ac:dyDescent="0.3">
      <c r="A108" t="s">
        <v>32</v>
      </c>
      <c r="B108" t="s">
        <v>225</v>
      </c>
      <c r="C108" t="s">
        <v>226</v>
      </c>
      <c r="D108" t="s">
        <v>165</v>
      </c>
      <c r="E108" s="1">
        <v>81.847826086956516</v>
      </c>
      <c r="F108" s="1">
        <v>34.694673913043481</v>
      </c>
      <c r="G108" s="1">
        <v>6.2391304347826084</v>
      </c>
      <c r="H108" s="2">
        <f t="shared" si="3"/>
        <v>0.17982963178786368</v>
      </c>
      <c r="I108" s="1">
        <v>67.589891304347859</v>
      </c>
      <c r="J108" s="1">
        <v>15.684782608695652</v>
      </c>
      <c r="K108" s="2">
        <f t="shared" si="4"/>
        <v>0.23205811262618048</v>
      </c>
      <c r="L108" s="1">
        <v>149.34249999999997</v>
      </c>
      <c r="M108" s="1">
        <v>7.0636956521739105</v>
      </c>
      <c r="N108" s="2">
        <f t="shared" si="5"/>
        <v>4.729863000936714E-2</v>
      </c>
    </row>
    <row r="109" spans="1:14" x14ac:dyDescent="0.3">
      <c r="A109" t="s">
        <v>32</v>
      </c>
      <c r="B109" t="s">
        <v>227</v>
      </c>
      <c r="C109" t="s">
        <v>217</v>
      </c>
      <c r="D109" t="s">
        <v>41</v>
      </c>
      <c r="E109" s="1">
        <v>69.358695652173907</v>
      </c>
      <c r="F109" s="1">
        <v>39.84945652173915</v>
      </c>
      <c r="G109" s="1">
        <v>9.7826086956521743E-2</v>
      </c>
      <c r="H109" s="2">
        <f t="shared" si="3"/>
        <v>2.4548913710568296E-3</v>
      </c>
      <c r="I109" s="1">
        <v>41.912826086956528</v>
      </c>
      <c r="J109" s="1">
        <v>2.097826086956522</v>
      </c>
      <c r="K109" s="2">
        <f t="shared" si="4"/>
        <v>5.005212682638395E-2</v>
      </c>
      <c r="L109" s="1">
        <v>164.72923913043479</v>
      </c>
      <c r="M109" s="1">
        <v>0.15032608695652175</v>
      </c>
      <c r="N109" s="2">
        <f t="shared" si="5"/>
        <v>9.1256468948716239E-4</v>
      </c>
    </row>
    <row r="110" spans="1:14" x14ac:dyDescent="0.3">
      <c r="A110" t="s">
        <v>32</v>
      </c>
      <c r="B110" t="s">
        <v>228</v>
      </c>
      <c r="C110" t="s">
        <v>46</v>
      </c>
      <c r="D110" t="s">
        <v>47</v>
      </c>
      <c r="E110" s="1">
        <v>53.380434782608695</v>
      </c>
      <c r="F110" s="1">
        <v>66.760869565217391</v>
      </c>
      <c r="G110" s="1">
        <v>0</v>
      </c>
      <c r="H110" s="2">
        <f t="shared" si="3"/>
        <v>0</v>
      </c>
      <c r="I110" s="1">
        <v>30.222826086956523</v>
      </c>
      <c r="J110" s="1">
        <v>0</v>
      </c>
      <c r="K110" s="2">
        <f t="shared" si="4"/>
        <v>0</v>
      </c>
      <c r="L110" s="1">
        <v>166.42934782608697</v>
      </c>
      <c r="M110" s="1">
        <v>0</v>
      </c>
      <c r="N110" s="2">
        <f t="shared" si="5"/>
        <v>0</v>
      </c>
    </row>
    <row r="111" spans="1:14" x14ac:dyDescent="0.3">
      <c r="A111" t="s">
        <v>32</v>
      </c>
      <c r="B111" t="s">
        <v>229</v>
      </c>
      <c r="C111" t="s">
        <v>34</v>
      </c>
      <c r="D111" t="s">
        <v>35</v>
      </c>
      <c r="E111" s="1">
        <v>76.010869565217391</v>
      </c>
      <c r="F111" s="1">
        <v>29.731195652173909</v>
      </c>
      <c r="G111" s="1">
        <v>8.1521739130434784E-2</v>
      </c>
      <c r="H111" s="2">
        <f t="shared" si="3"/>
        <v>2.741959660289478E-3</v>
      </c>
      <c r="I111" s="1">
        <v>60.680869565217392</v>
      </c>
      <c r="J111" s="1">
        <v>0</v>
      </c>
      <c r="K111" s="2">
        <f t="shared" si="4"/>
        <v>0</v>
      </c>
      <c r="L111" s="1">
        <v>161.05260869565222</v>
      </c>
      <c r="M111" s="1">
        <v>6.3230434782608711</v>
      </c>
      <c r="N111" s="2">
        <f t="shared" si="5"/>
        <v>3.9260733057791E-2</v>
      </c>
    </row>
    <row r="112" spans="1:14" x14ac:dyDescent="0.3">
      <c r="A112" t="s">
        <v>32</v>
      </c>
      <c r="B112" t="s">
        <v>230</v>
      </c>
      <c r="C112" t="s">
        <v>46</v>
      </c>
      <c r="D112" t="s">
        <v>47</v>
      </c>
      <c r="E112" s="1">
        <v>95.478260869565219</v>
      </c>
      <c r="F112" s="1">
        <v>72.059782608695656</v>
      </c>
      <c r="G112" s="1">
        <v>0</v>
      </c>
      <c r="H112" s="2">
        <f t="shared" si="3"/>
        <v>0</v>
      </c>
      <c r="I112" s="1">
        <v>40.309782608695649</v>
      </c>
      <c r="J112" s="1">
        <v>0</v>
      </c>
      <c r="K112" s="2">
        <f t="shared" si="4"/>
        <v>0</v>
      </c>
      <c r="L112" s="1">
        <v>150.13858695652175</v>
      </c>
      <c r="M112" s="1">
        <v>0</v>
      </c>
      <c r="N112" s="2">
        <f t="shared" si="5"/>
        <v>0</v>
      </c>
    </row>
    <row r="113" spans="1:14" x14ac:dyDescent="0.3">
      <c r="A113" t="s">
        <v>32</v>
      </c>
      <c r="B113" t="s">
        <v>231</v>
      </c>
      <c r="C113" t="s">
        <v>43</v>
      </c>
      <c r="D113" t="s">
        <v>44</v>
      </c>
      <c r="E113" s="1">
        <v>91.978260869565219</v>
      </c>
      <c r="F113" s="1">
        <v>96.540760869565219</v>
      </c>
      <c r="G113" s="1">
        <v>0</v>
      </c>
      <c r="H113" s="2">
        <f t="shared" si="3"/>
        <v>0</v>
      </c>
      <c r="I113" s="1">
        <v>24.809782608695652</v>
      </c>
      <c r="J113" s="1">
        <v>0</v>
      </c>
      <c r="K113" s="2">
        <f t="shared" si="4"/>
        <v>0</v>
      </c>
      <c r="L113" s="1">
        <v>243.91108695652173</v>
      </c>
      <c r="M113" s="1">
        <v>0</v>
      </c>
      <c r="N113" s="2">
        <f t="shared" si="5"/>
        <v>0</v>
      </c>
    </row>
    <row r="114" spans="1:14" x14ac:dyDescent="0.3">
      <c r="A114" t="s">
        <v>32</v>
      </c>
      <c r="B114" t="s">
        <v>232</v>
      </c>
      <c r="C114" t="s">
        <v>233</v>
      </c>
      <c r="D114" t="s">
        <v>123</v>
      </c>
      <c r="E114" s="1">
        <v>40.195652173913047</v>
      </c>
      <c r="F114" s="1">
        <v>19.336956521739129</v>
      </c>
      <c r="G114" s="1">
        <v>0</v>
      </c>
      <c r="H114" s="2">
        <f t="shared" si="3"/>
        <v>0</v>
      </c>
      <c r="I114" s="1">
        <v>21.679347826086957</v>
      </c>
      <c r="J114" s="1">
        <v>0</v>
      </c>
      <c r="K114" s="2">
        <f t="shared" si="4"/>
        <v>0</v>
      </c>
      <c r="L114" s="1">
        <v>99.394021739130437</v>
      </c>
      <c r="M114" s="1">
        <v>0</v>
      </c>
      <c r="N114" s="2">
        <f t="shared" si="5"/>
        <v>0</v>
      </c>
    </row>
    <row r="115" spans="1:14" x14ac:dyDescent="0.3">
      <c r="A115" t="s">
        <v>32</v>
      </c>
      <c r="B115" t="s">
        <v>234</v>
      </c>
      <c r="C115" t="s">
        <v>235</v>
      </c>
      <c r="D115" t="s">
        <v>79</v>
      </c>
      <c r="E115" s="1">
        <v>44.945652173913047</v>
      </c>
      <c r="F115" s="1">
        <v>68.4190217391304</v>
      </c>
      <c r="G115" s="1">
        <v>0</v>
      </c>
      <c r="H115" s="2">
        <f t="shared" si="3"/>
        <v>0</v>
      </c>
      <c r="I115" s="1">
        <v>33.891195652173899</v>
      </c>
      <c r="J115" s="1">
        <v>0</v>
      </c>
      <c r="K115" s="2">
        <f t="shared" si="4"/>
        <v>0</v>
      </c>
      <c r="L115" s="1">
        <v>129.51847826086953</v>
      </c>
      <c r="M115" s="1">
        <v>0</v>
      </c>
      <c r="N115" s="2">
        <f t="shared" si="5"/>
        <v>0</v>
      </c>
    </row>
    <row r="116" spans="1:14" x14ac:dyDescent="0.3">
      <c r="A116" t="s">
        <v>32</v>
      </c>
      <c r="B116" t="s">
        <v>236</v>
      </c>
      <c r="C116" t="s">
        <v>237</v>
      </c>
      <c r="D116" t="s">
        <v>212</v>
      </c>
      <c r="E116" s="1">
        <v>81.369565217391298</v>
      </c>
      <c r="F116" s="1">
        <v>34.785869565217403</v>
      </c>
      <c r="G116" s="1">
        <v>2.347826086956522</v>
      </c>
      <c r="H116" s="2">
        <f t="shared" si="3"/>
        <v>6.749367246820609E-2</v>
      </c>
      <c r="I116" s="1">
        <v>80.036956521739128</v>
      </c>
      <c r="J116" s="1">
        <v>8.6630434782608692</v>
      </c>
      <c r="K116" s="2">
        <f t="shared" si="4"/>
        <v>0.10823804220876225</v>
      </c>
      <c r="L116" s="1">
        <v>193.26173913043488</v>
      </c>
      <c r="M116" s="1">
        <v>25.918478260869566</v>
      </c>
      <c r="N116" s="2">
        <f t="shared" si="5"/>
        <v>0.13411075765688338</v>
      </c>
    </row>
    <row r="117" spans="1:14" x14ac:dyDescent="0.3">
      <c r="A117" t="s">
        <v>32</v>
      </c>
      <c r="B117" t="s">
        <v>238</v>
      </c>
      <c r="C117" t="s">
        <v>37</v>
      </c>
      <c r="D117" t="s">
        <v>38</v>
      </c>
      <c r="E117" s="1">
        <v>115.83695652173913</v>
      </c>
      <c r="F117" s="1">
        <v>76.207826086956516</v>
      </c>
      <c r="G117" s="1">
        <v>8.1086956521739126E-2</v>
      </c>
      <c r="H117" s="2">
        <f t="shared" si="3"/>
        <v>1.0640240075765355E-3</v>
      </c>
      <c r="I117" s="1">
        <v>85.770760869565251</v>
      </c>
      <c r="J117" s="1">
        <v>0.54347826086956519</v>
      </c>
      <c r="K117" s="2">
        <f t="shared" si="4"/>
        <v>6.3364047999533608E-3</v>
      </c>
      <c r="L117" s="1">
        <v>254.74271739130435</v>
      </c>
      <c r="M117" s="1">
        <v>72.987826086956559</v>
      </c>
      <c r="N117" s="2">
        <f t="shared" si="5"/>
        <v>0.28651584953787573</v>
      </c>
    </row>
    <row r="118" spans="1:14" x14ac:dyDescent="0.3">
      <c r="A118" t="s">
        <v>32</v>
      </c>
      <c r="B118" t="s">
        <v>239</v>
      </c>
      <c r="C118" t="s">
        <v>240</v>
      </c>
      <c r="D118" t="s">
        <v>165</v>
      </c>
      <c r="E118" s="1">
        <v>66.565217391304344</v>
      </c>
      <c r="F118" s="1">
        <v>51.755869565217381</v>
      </c>
      <c r="G118" s="1">
        <v>0</v>
      </c>
      <c r="H118" s="2">
        <f t="shared" si="3"/>
        <v>0</v>
      </c>
      <c r="I118" s="1">
        <v>43.173478260869572</v>
      </c>
      <c r="J118" s="1">
        <v>1.0869565217391304</v>
      </c>
      <c r="K118" s="2">
        <f t="shared" si="4"/>
        <v>2.5176487175097427E-2</v>
      </c>
      <c r="L118" s="1">
        <v>148.92271739130436</v>
      </c>
      <c r="M118" s="1">
        <v>0</v>
      </c>
      <c r="N118" s="2">
        <f t="shared" si="5"/>
        <v>0</v>
      </c>
    </row>
    <row r="119" spans="1:14" x14ac:dyDescent="0.3">
      <c r="A119" t="s">
        <v>32</v>
      </c>
      <c r="B119" t="s">
        <v>241</v>
      </c>
      <c r="C119" t="s">
        <v>211</v>
      </c>
      <c r="D119" t="s">
        <v>212</v>
      </c>
      <c r="E119" s="1">
        <v>120.1304347826087</v>
      </c>
      <c r="F119" s="1">
        <v>103.25</v>
      </c>
      <c r="G119" s="1">
        <v>0</v>
      </c>
      <c r="H119" s="2">
        <f t="shared" si="3"/>
        <v>0</v>
      </c>
      <c r="I119" s="1">
        <v>106.84891304347829</v>
      </c>
      <c r="J119" s="1">
        <v>23.478260869565219</v>
      </c>
      <c r="K119" s="2">
        <f t="shared" si="4"/>
        <v>0.21973326822717973</v>
      </c>
      <c r="L119" s="1">
        <v>383.75271739130437</v>
      </c>
      <c r="M119" s="1">
        <v>0</v>
      </c>
      <c r="N119" s="2">
        <f t="shared" si="5"/>
        <v>0</v>
      </c>
    </row>
    <row r="120" spans="1:14" x14ac:dyDescent="0.3">
      <c r="A120" t="s">
        <v>32</v>
      </c>
      <c r="B120" t="s">
        <v>242</v>
      </c>
      <c r="C120" t="s">
        <v>243</v>
      </c>
      <c r="D120" t="s">
        <v>244</v>
      </c>
      <c r="E120" s="1">
        <v>74.673913043478265</v>
      </c>
      <c r="F120" s="1">
        <v>72.001847826086944</v>
      </c>
      <c r="G120" s="1">
        <v>0</v>
      </c>
      <c r="H120" s="2">
        <f t="shared" si="3"/>
        <v>0</v>
      </c>
      <c r="I120" s="1">
        <v>17.815978260869571</v>
      </c>
      <c r="J120" s="1">
        <v>0</v>
      </c>
      <c r="K120" s="2">
        <f t="shared" si="4"/>
        <v>0</v>
      </c>
      <c r="L120" s="1">
        <v>152.89989130434785</v>
      </c>
      <c r="M120" s="1">
        <v>0.94021739130434778</v>
      </c>
      <c r="N120" s="2">
        <f t="shared" si="5"/>
        <v>6.1492351844308459E-3</v>
      </c>
    </row>
    <row r="121" spans="1:14" x14ac:dyDescent="0.3">
      <c r="A121" t="s">
        <v>32</v>
      </c>
      <c r="B121" t="s">
        <v>245</v>
      </c>
      <c r="C121" t="s">
        <v>76</v>
      </c>
      <c r="D121" t="s">
        <v>35</v>
      </c>
      <c r="E121" s="1">
        <v>101.25</v>
      </c>
      <c r="F121" s="1">
        <v>27.967391304347824</v>
      </c>
      <c r="G121" s="1">
        <v>0</v>
      </c>
      <c r="H121" s="2">
        <f t="shared" si="3"/>
        <v>0</v>
      </c>
      <c r="I121" s="1">
        <v>50.945652173913047</v>
      </c>
      <c r="J121" s="1">
        <v>0</v>
      </c>
      <c r="K121" s="2">
        <f t="shared" si="4"/>
        <v>0</v>
      </c>
      <c r="L121" s="1">
        <v>282.42934782608694</v>
      </c>
      <c r="M121" s="1">
        <v>0</v>
      </c>
      <c r="N121" s="2">
        <f t="shared" si="5"/>
        <v>0</v>
      </c>
    </row>
    <row r="122" spans="1:14" x14ac:dyDescent="0.3">
      <c r="A122" t="s">
        <v>32</v>
      </c>
      <c r="B122" t="s">
        <v>246</v>
      </c>
      <c r="C122" t="s">
        <v>37</v>
      </c>
      <c r="D122" t="s">
        <v>38</v>
      </c>
      <c r="E122" s="1">
        <v>93.021739130434781</v>
      </c>
      <c r="F122" s="1">
        <v>40.959239130434817</v>
      </c>
      <c r="G122" s="1">
        <v>0</v>
      </c>
      <c r="H122" s="2">
        <f t="shared" si="3"/>
        <v>0</v>
      </c>
      <c r="I122" s="1">
        <v>100.10967391304348</v>
      </c>
      <c r="J122" s="1">
        <v>0</v>
      </c>
      <c r="K122" s="2">
        <f t="shared" si="4"/>
        <v>0</v>
      </c>
      <c r="L122" s="1">
        <v>270.15086956521748</v>
      </c>
      <c r="M122" s="1">
        <v>0</v>
      </c>
      <c r="N122" s="2">
        <f t="shared" si="5"/>
        <v>0</v>
      </c>
    </row>
    <row r="123" spans="1:14" x14ac:dyDescent="0.3">
      <c r="A123" t="s">
        <v>32</v>
      </c>
      <c r="B123" t="s">
        <v>247</v>
      </c>
      <c r="C123" t="s">
        <v>76</v>
      </c>
      <c r="D123" t="s">
        <v>35</v>
      </c>
      <c r="E123" s="1">
        <v>22.673913043478262</v>
      </c>
      <c r="F123" s="1">
        <v>36.088260869565218</v>
      </c>
      <c r="G123" s="1">
        <v>4.1521739130434785</v>
      </c>
      <c r="H123" s="2">
        <f t="shared" si="3"/>
        <v>0.11505608231027795</v>
      </c>
      <c r="I123" s="1">
        <v>12.274456521739131</v>
      </c>
      <c r="J123" s="1">
        <v>1.6086956521739131</v>
      </c>
      <c r="K123" s="2">
        <f t="shared" si="4"/>
        <v>0.13106043834403364</v>
      </c>
      <c r="L123" s="1">
        <v>79.872173913043483</v>
      </c>
      <c r="M123" s="1">
        <v>16.040760869565219</v>
      </c>
      <c r="N123" s="2">
        <f t="shared" si="5"/>
        <v>0.20083040292641505</v>
      </c>
    </row>
    <row r="124" spans="1:14" x14ac:dyDescent="0.3">
      <c r="A124" t="s">
        <v>32</v>
      </c>
      <c r="B124" t="s">
        <v>248</v>
      </c>
      <c r="C124" t="s">
        <v>76</v>
      </c>
      <c r="D124" t="s">
        <v>35</v>
      </c>
      <c r="E124" s="1">
        <v>110.18478260869566</v>
      </c>
      <c r="F124" s="1">
        <v>70.948369565217391</v>
      </c>
      <c r="G124" s="1">
        <v>0</v>
      </c>
      <c r="H124" s="2">
        <f t="shared" si="3"/>
        <v>0</v>
      </c>
      <c r="I124" s="1">
        <v>66.951086956521735</v>
      </c>
      <c r="J124" s="1">
        <v>0</v>
      </c>
      <c r="K124" s="2">
        <f t="shared" si="4"/>
        <v>0</v>
      </c>
      <c r="L124" s="1">
        <v>249.63315217391303</v>
      </c>
      <c r="M124" s="1">
        <v>0</v>
      </c>
      <c r="N124" s="2">
        <f t="shared" si="5"/>
        <v>0</v>
      </c>
    </row>
    <row r="125" spans="1:14" x14ac:dyDescent="0.3">
      <c r="A125" t="s">
        <v>32</v>
      </c>
      <c r="B125" t="s">
        <v>249</v>
      </c>
      <c r="C125" t="s">
        <v>250</v>
      </c>
      <c r="D125" t="s">
        <v>190</v>
      </c>
      <c r="E125" s="1">
        <v>31.347826086956523</v>
      </c>
      <c r="F125" s="1">
        <v>16.248913043478264</v>
      </c>
      <c r="G125" s="1">
        <v>0</v>
      </c>
      <c r="H125" s="2">
        <f t="shared" si="3"/>
        <v>0</v>
      </c>
      <c r="I125" s="1">
        <v>24.459021739130446</v>
      </c>
      <c r="J125" s="1">
        <v>0</v>
      </c>
      <c r="K125" s="2">
        <f t="shared" si="4"/>
        <v>0</v>
      </c>
      <c r="L125" s="1">
        <v>62.172934782608671</v>
      </c>
      <c r="M125" s="1">
        <v>1.6409782608695651</v>
      </c>
      <c r="N125" s="2">
        <f t="shared" si="5"/>
        <v>2.6393771929977928E-2</v>
      </c>
    </row>
    <row r="126" spans="1:14" x14ac:dyDescent="0.3">
      <c r="A126" t="s">
        <v>32</v>
      </c>
      <c r="B126" t="s">
        <v>251</v>
      </c>
      <c r="C126" t="s">
        <v>252</v>
      </c>
      <c r="D126" t="s">
        <v>73</v>
      </c>
      <c r="E126" s="1">
        <v>64.728260869565219</v>
      </c>
      <c r="F126" s="1">
        <v>63.348260869565216</v>
      </c>
      <c r="G126" s="1">
        <v>0</v>
      </c>
      <c r="H126" s="2">
        <f t="shared" si="3"/>
        <v>0</v>
      </c>
      <c r="I126" s="1">
        <v>25.979239130434784</v>
      </c>
      <c r="J126" s="1">
        <v>0</v>
      </c>
      <c r="K126" s="2">
        <f t="shared" si="4"/>
        <v>0</v>
      </c>
      <c r="L126" s="1">
        <v>152.28130434782608</v>
      </c>
      <c r="M126" s="1">
        <v>0</v>
      </c>
      <c r="N126" s="2">
        <f t="shared" si="5"/>
        <v>0</v>
      </c>
    </row>
    <row r="127" spans="1:14" x14ac:dyDescent="0.3">
      <c r="A127" t="s">
        <v>32</v>
      </c>
      <c r="B127" t="s">
        <v>253</v>
      </c>
      <c r="C127" t="s">
        <v>254</v>
      </c>
      <c r="D127" t="s">
        <v>255</v>
      </c>
      <c r="E127" s="1">
        <v>71.326086956521735</v>
      </c>
      <c r="F127" s="1">
        <v>52.385869565217398</v>
      </c>
      <c r="G127" s="1">
        <v>4.7698913043478264</v>
      </c>
      <c r="H127" s="2">
        <f t="shared" si="3"/>
        <v>9.1053013798111829E-2</v>
      </c>
      <c r="I127" s="1">
        <v>46.207826086956509</v>
      </c>
      <c r="J127" s="1">
        <v>14.173913043478262</v>
      </c>
      <c r="K127" s="2">
        <f t="shared" si="4"/>
        <v>0.30674269369013352</v>
      </c>
      <c r="L127" s="1">
        <v>151.64478260869569</v>
      </c>
      <c r="M127" s="1">
        <v>0.67663043478260865</v>
      </c>
      <c r="N127" s="2">
        <f t="shared" si="5"/>
        <v>4.4619433860021837E-3</v>
      </c>
    </row>
    <row r="128" spans="1:14" x14ac:dyDescent="0.3">
      <c r="A128" t="s">
        <v>32</v>
      </c>
      <c r="B128" t="s">
        <v>256</v>
      </c>
      <c r="C128" t="s">
        <v>257</v>
      </c>
      <c r="D128" t="s">
        <v>132</v>
      </c>
      <c r="E128" s="1">
        <v>56.597826086956523</v>
      </c>
      <c r="F128" s="1">
        <v>34.605543478260856</v>
      </c>
      <c r="G128" s="1">
        <v>0</v>
      </c>
      <c r="H128" s="2">
        <f t="shared" si="3"/>
        <v>0</v>
      </c>
      <c r="I128" s="1">
        <v>22.164239130434801</v>
      </c>
      <c r="J128" s="1">
        <v>2.2282608695652173</v>
      </c>
      <c r="K128" s="2">
        <f t="shared" si="4"/>
        <v>0.10053405652466019</v>
      </c>
      <c r="L128" s="1">
        <v>125.26967391304348</v>
      </c>
      <c r="M128" s="1">
        <v>0</v>
      </c>
      <c r="N128" s="2">
        <f t="shared" si="5"/>
        <v>0</v>
      </c>
    </row>
    <row r="129" spans="1:14" x14ac:dyDescent="0.3">
      <c r="A129" t="s">
        <v>32</v>
      </c>
      <c r="B129" t="s">
        <v>258</v>
      </c>
      <c r="C129" t="s">
        <v>97</v>
      </c>
      <c r="D129" t="s">
        <v>98</v>
      </c>
      <c r="E129" s="1">
        <v>71.163043478260875</v>
      </c>
      <c r="F129" s="1">
        <v>39.998913043478261</v>
      </c>
      <c r="G129" s="1">
        <v>6.5161956521739119</v>
      </c>
      <c r="H129" s="2">
        <f t="shared" si="3"/>
        <v>0.1629093181879942</v>
      </c>
      <c r="I129" s="1">
        <v>28.837282608695645</v>
      </c>
      <c r="J129" s="1">
        <v>0.65217391304347827</v>
      </c>
      <c r="K129" s="2">
        <f t="shared" si="4"/>
        <v>2.2615650784197697E-2</v>
      </c>
      <c r="L129" s="1">
        <v>178.2079347826087</v>
      </c>
      <c r="M129" s="1">
        <v>29.639021739130435</v>
      </c>
      <c r="N129" s="2">
        <f t="shared" si="5"/>
        <v>0.16631707098388362</v>
      </c>
    </row>
    <row r="130" spans="1:14" x14ac:dyDescent="0.3">
      <c r="A130" t="s">
        <v>32</v>
      </c>
      <c r="B130" t="s">
        <v>259</v>
      </c>
      <c r="C130" t="s">
        <v>260</v>
      </c>
      <c r="D130" t="s">
        <v>132</v>
      </c>
      <c r="E130" s="1">
        <v>65.228260869565219</v>
      </c>
      <c r="F130" s="1">
        <v>36.797391304347819</v>
      </c>
      <c r="G130" s="1">
        <v>9.3331521739130441</v>
      </c>
      <c r="H130" s="2">
        <f t="shared" ref="H130:H193" si="6">G130/F130</f>
        <v>0.25363624548053981</v>
      </c>
      <c r="I130" s="1">
        <v>35.586304347826079</v>
      </c>
      <c r="J130" s="1">
        <v>10.043478260869565</v>
      </c>
      <c r="K130" s="2">
        <f t="shared" ref="K130:K193" si="7">J130/I130</f>
        <v>0.2822287519013788</v>
      </c>
      <c r="L130" s="1">
        <v>155.65565217391313</v>
      </c>
      <c r="M130" s="1">
        <v>0</v>
      </c>
      <c r="N130" s="2">
        <f t="shared" ref="N130:N193" si="8">M130/L130</f>
        <v>0</v>
      </c>
    </row>
    <row r="131" spans="1:14" x14ac:dyDescent="0.3">
      <c r="A131" t="s">
        <v>32</v>
      </c>
      <c r="B131" t="s">
        <v>261</v>
      </c>
      <c r="C131" t="s">
        <v>262</v>
      </c>
      <c r="D131" t="s">
        <v>263</v>
      </c>
      <c r="E131" s="1">
        <v>56.521739130434781</v>
      </c>
      <c r="F131" s="1">
        <v>34.559565217391309</v>
      </c>
      <c r="G131" s="1">
        <v>18.029239130434782</v>
      </c>
      <c r="H131" s="2">
        <f t="shared" si="6"/>
        <v>0.52168593606501679</v>
      </c>
      <c r="I131" s="1">
        <v>33.888586956521735</v>
      </c>
      <c r="J131" s="1">
        <v>4.5978260869565215</v>
      </c>
      <c r="K131" s="2">
        <f t="shared" si="7"/>
        <v>0.1356747654558576</v>
      </c>
      <c r="L131" s="1">
        <v>118.99891304347828</v>
      </c>
      <c r="M131" s="1">
        <v>7.7376086956521712</v>
      </c>
      <c r="N131" s="2">
        <f t="shared" si="8"/>
        <v>6.502251573361098E-2</v>
      </c>
    </row>
    <row r="132" spans="1:14" x14ac:dyDescent="0.3">
      <c r="A132" t="s">
        <v>32</v>
      </c>
      <c r="B132" t="s">
        <v>264</v>
      </c>
      <c r="C132" t="s">
        <v>265</v>
      </c>
      <c r="D132" t="s">
        <v>266</v>
      </c>
      <c r="E132" s="1">
        <v>99.043478260869563</v>
      </c>
      <c r="F132" s="1">
        <v>50.161304347826089</v>
      </c>
      <c r="G132" s="1">
        <v>0.82141304347826083</v>
      </c>
      <c r="H132" s="2">
        <f t="shared" si="6"/>
        <v>1.6375432301011517E-2</v>
      </c>
      <c r="I132" s="1">
        <v>70.073478260869535</v>
      </c>
      <c r="J132" s="1">
        <v>2.6304347826086958</v>
      </c>
      <c r="K132" s="2">
        <f t="shared" si="7"/>
        <v>3.7538236261315777E-2</v>
      </c>
      <c r="L132" s="1">
        <v>232.38510869565221</v>
      </c>
      <c r="M132" s="1">
        <v>0</v>
      </c>
      <c r="N132" s="2">
        <f t="shared" si="8"/>
        <v>0</v>
      </c>
    </row>
    <row r="133" spans="1:14" x14ac:dyDescent="0.3">
      <c r="A133" t="s">
        <v>32</v>
      </c>
      <c r="B133" t="s">
        <v>267</v>
      </c>
      <c r="C133" t="s">
        <v>40</v>
      </c>
      <c r="D133" t="s">
        <v>41</v>
      </c>
      <c r="E133" s="1">
        <v>52.630434782608695</v>
      </c>
      <c r="F133" s="1">
        <v>61.892608695652136</v>
      </c>
      <c r="G133" s="1">
        <v>0.36510869565217396</v>
      </c>
      <c r="H133" s="2">
        <f t="shared" si="6"/>
        <v>5.8990678103025621E-3</v>
      </c>
      <c r="I133" s="1">
        <v>41.160217391304343</v>
      </c>
      <c r="J133" s="1">
        <v>0.35869565217391303</v>
      </c>
      <c r="K133" s="2">
        <f t="shared" si="7"/>
        <v>8.7146199633457815E-3</v>
      </c>
      <c r="L133" s="1">
        <v>148.72728260869562</v>
      </c>
      <c r="M133" s="1">
        <v>8.2251086956521728</v>
      </c>
      <c r="N133" s="2">
        <f t="shared" si="8"/>
        <v>5.5303294401556402E-2</v>
      </c>
    </row>
    <row r="134" spans="1:14" x14ac:dyDescent="0.3">
      <c r="A134" t="s">
        <v>32</v>
      </c>
      <c r="B134" t="s">
        <v>268</v>
      </c>
      <c r="C134" t="s">
        <v>93</v>
      </c>
      <c r="D134" t="s">
        <v>35</v>
      </c>
      <c r="E134" s="1">
        <v>91.195652173913047</v>
      </c>
      <c r="F134" s="1">
        <v>82.676630434782609</v>
      </c>
      <c r="G134" s="1">
        <v>21.663043478260871</v>
      </c>
      <c r="H134" s="2">
        <f t="shared" si="6"/>
        <v>0.26202136400986031</v>
      </c>
      <c r="I134" s="1">
        <v>61.627717391304351</v>
      </c>
      <c r="J134" s="1">
        <v>20.75</v>
      </c>
      <c r="K134" s="2">
        <f t="shared" si="7"/>
        <v>0.33669914899245995</v>
      </c>
      <c r="L134" s="1">
        <v>225.65217391304347</v>
      </c>
      <c r="M134" s="1">
        <v>3.8614130434782608</v>
      </c>
      <c r="N134" s="2">
        <f t="shared" si="8"/>
        <v>1.7112235067437379E-2</v>
      </c>
    </row>
    <row r="135" spans="1:14" x14ac:dyDescent="0.3">
      <c r="A135" t="s">
        <v>32</v>
      </c>
      <c r="B135" t="s">
        <v>269</v>
      </c>
      <c r="C135" t="s">
        <v>237</v>
      </c>
      <c r="D135" t="s">
        <v>212</v>
      </c>
      <c r="E135" s="1">
        <v>128.39130434782609</v>
      </c>
      <c r="F135" s="1">
        <v>82.326086956521735</v>
      </c>
      <c r="G135" s="1">
        <v>3.222826086956522</v>
      </c>
      <c r="H135" s="2">
        <f t="shared" si="6"/>
        <v>3.9147082123052554E-2</v>
      </c>
      <c r="I135" s="1">
        <v>45.782608695652172</v>
      </c>
      <c r="J135" s="1">
        <v>5.7608695652173916</v>
      </c>
      <c r="K135" s="2">
        <f t="shared" si="7"/>
        <v>0.12583095916429252</v>
      </c>
      <c r="L135" s="1">
        <v>293.64945652173913</v>
      </c>
      <c r="M135" s="1">
        <v>1.0625</v>
      </c>
      <c r="N135" s="2">
        <f t="shared" si="8"/>
        <v>3.6182597188676975E-3</v>
      </c>
    </row>
    <row r="136" spans="1:14" x14ac:dyDescent="0.3">
      <c r="A136" t="s">
        <v>32</v>
      </c>
      <c r="B136" t="s">
        <v>270</v>
      </c>
      <c r="C136" t="s">
        <v>76</v>
      </c>
      <c r="D136" t="s">
        <v>35</v>
      </c>
      <c r="E136" s="1">
        <v>190.38043478260869</v>
      </c>
      <c r="F136" s="1">
        <v>233.36141304347825</v>
      </c>
      <c r="G136" s="1">
        <v>17.961956521739129</v>
      </c>
      <c r="H136" s="2">
        <f t="shared" si="6"/>
        <v>7.6970550904200186E-2</v>
      </c>
      <c r="I136" s="1">
        <v>77.951086956521735</v>
      </c>
      <c r="J136" s="1">
        <v>5.3804347826086953</v>
      </c>
      <c r="K136" s="2">
        <f t="shared" si="7"/>
        <v>6.9023216900230083E-2</v>
      </c>
      <c r="L136" s="1">
        <v>588.56793478260875</v>
      </c>
      <c r="M136" s="1">
        <v>4.7309782608695654</v>
      </c>
      <c r="N136" s="2">
        <f t="shared" si="8"/>
        <v>8.0381175753602378E-3</v>
      </c>
    </row>
    <row r="137" spans="1:14" x14ac:dyDescent="0.3">
      <c r="A137" t="s">
        <v>32</v>
      </c>
      <c r="B137" t="s">
        <v>271</v>
      </c>
      <c r="C137" t="s">
        <v>43</v>
      </c>
      <c r="D137" t="s">
        <v>44</v>
      </c>
      <c r="E137" s="1">
        <v>100.47826086956522</v>
      </c>
      <c r="F137" s="1">
        <v>94.861413043478265</v>
      </c>
      <c r="G137" s="1">
        <v>0</v>
      </c>
      <c r="H137" s="2">
        <f t="shared" si="6"/>
        <v>0</v>
      </c>
      <c r="I137" s="1">
        <v>43.290760869565219</v>
      </c>
      <c r="J137" s="1">
        <v>11.652173913043478</v>
      </c>
      <c r="K137" s="2">
        <f t="shared" si="7"/>
        <v>0.26916075575921161</v>
      </c>
      <c r="L137" s="1">
        <v>198.22554347826087</v>
      </c>
      <c r="M137" s="1">
        <v>5.4701086956521738</v>
      </c>
      <c r="N137" s="2">
        <f t="shared" si="8"/>
        <v>2.7595377465831357E-2</v>
      </c>
    </row>
    <row r="138" spans="1:14" x14ac:dyDescent="0.3">
      <c r="A138" t="s">
        <v>32</v>
      </c>
      <c r="B138" t="s">
        <v>272</v>
      </c>
      <c r="C138" t="s">
        <v>273</v>
      </c>
      <c r="D138" t="s">
        <v>98</v>
      </c>
      <c r="E138" s="1">
        <v>4.3260869565217392</v>
      </c>
      <c r="F138" s="1">
        <v>7.3043478260869561</v>
      </c>
      <c r="G138" s="1">
        <v>0</v>
      </c>
      <c r="H138" s="2">
        <f t="shared" si="6"/>
        <v>0</v>
      </c>
      <c r="I138" s="1">
        <v>0</v>
      </c>
      <c r="J138" s="1">
        <v>0</v>
      </c>
      <c r="K138" s="2">
        <v>0</v>
      </c>
      <c r="L138" s="1">
        <v>20.782608695652176</v>
      </c>
      <c r="M138" s="1">
        <v>4.1195652173913047</v>
      </c>
      <c r="N138" s="2">
        <f t="shared" si="8"/>
        <v>0.19822175732217573</v>
      </c>
    </row>
    <row r="139" spans="1:14" x14ac:dyDescent="0.3">
      <c r="A139" t="s">
        <v>32</v>
      </c>
      <c r="B139" t="s">
        <v>274</v>
      </c>
      <c r="C139" t="s">
        <v>237</v>
      </c>
      <c r="D139" t="s">
        <v>212</v>
      </c>
      <c r="E139" s="1">
        <v>99.945652173913047</v>
      </c>
      <c r="F139" s="1">
        <v>52.455543478260871</v>
      </c>
      <c r="G139" s="1">
        <v>0</v>
      </c>
      <c r="H139" s="2">
        <f t="shared" si="6"/>
        <v>0</v>
      </c>
      <c r="I139" s="1">
        <v>69.118043478260873</v>
      </c>
      <c r="J139" s="1">
        <v>0</v>
      </c>
      <c r="K139" s="2">
        <f t="shared" si="7"/>
        <v>0</v>
      </c>
      <c r="L139" s="1">
        <v>189.11195652173916</v>
      </c>
      <c r="M139" s="1">
        <v>0.17717391304347826</v>
      </c>
      <c r="N139" s="2">
        <f t="shared" si="8"/>
        <v>9.3687314277831734E-4</v>
      </c>
    </row>
    <row r="140" spans="1:14" x14ac:dyDescent="0.3">
      <c r="A140" t="s">
        <v>32</v>
      </c>
      <c r="B140" t="s">
        <v>275</v>
      </c>
      <c r="C140" t="s">
        <v>197</v>
      </c>
      <c r="D140" t="s">
        <v>38</v>
      </c>
      <c r="E140" s="1">
        <v>83.173913043478265</v>
      </c>
      <c r="F140" s="1">
        <v>24.043478260869566</v>
      </c>
      <c r="G140" s="1">
        <v>0</v>
      </c>
      <c r="H140" s="2">
        <f t="shared" si="6"/>
        <v>0</v>
      </c>
      <c r="I140" s="1">
        <v>79.758152173913047</v>
      </c>
      <c r="J140" s="1">
        <v>0</v>
      </c>
      <c r="K140" s="2">
        <f t="shared" si="7"/>
        <v>0</v>
      </c>
      <c r="L140" s="1">
        <v>213.02173913043478</v>
      </c>
      <c r="M140" s="1">
        <v>0</v>
      </c>
      <c r="N140" s="2">
        <f t="shared" si="8"/>
        <v>0</v>
      </c>
    </row>
    <row r="141" spans="1:14" x14ac:dyDescent="0.3">
      <c r="A141" t="s">
        <v>32</v>
      </c>
      <c r="B141" t="s">
        <v>276</v>
      </c>
      <c r="C141" t="s">
        <v>76</v>
      </c>
      <c r="D141" t="s">
        <v>35</v>
      </c>
      <c r="E141" s="1">
        <v>111.41304347826087</v>
      </c>
      <c r="F141" s="1">
        <v>79.796195652173907</v>
      </c>
      <c r="G141" s="1">
        <v>0</v>
      </c>
      <c r="H141" s="2">
        <f t="shared" si="6"/>
        <v>0</v>
      </c>
      <c r="I141" s="1">
        <v>60.035326086956523</v>
      </c>
      <c r="J141" s="1">
        <v>0</v>
      </c>
      <c r="K141" s="2">
        <f t="shared" si="7"/>
        <v>0</v>
      </c>
      <c r="L141" s="1">
        <v>244.82065217391303</v>
      </c>
      <c r="M141" s="1">
        <v>0</v>
      </c>
      <c r="N141" s="2">
        <f t="shared" si="8"/>
        <v>0</v>
      </c>
    </row>
    <row r="142" spans="1:14" x14ac:dyDescent="0.3">
      <c r="A142" t="s">
        <v>32</v>
      </c>
      <c r="B142" t="s">
        <v>277</v>
      </c>
      <c r="C142" t="s">
        <v>197</v>
      </c>
      <c r="D142" t="s">
        <v>38</v>
      </c>
      <c r="E142" s="1">
        <v>101.18478260869566</v>
      </c>
      <c r="F142" s="1">
        <v>87.484239130434801</v>
      </c>
      <c r="G142" s="1">
        <v>0</v>
      </c>
      <c r="H142" s="2">
        <f t="shared" si="6"/>
        <v>0</v>
      </c>
      <c r="I142" s="1">
        <v>76.056304347826085</v>
      </c>
      <c r="J142" s="1">
        <v>0</v>
      </c>
      <c r="K142" s="2">
        <f t="shared" si="7"/>
        <v>0</v>
      </c>
      <c r="L142" s="1">
        <v>305.46706521739134</v>
      </c>
      <c r="M142" s="1">
        <v>0</v>
      </c>
      <c r="N142" s="2">
        <f t="shared" si="8"/>
        <v>0</v>
      </c>
    </row>
    <row r="143" spans="1:14" x14ac:dyDescent="0.3">
      <c r="A143" t="s">
        <v>32</v>
      </c>
      <c r="B143" t="s">
        <v>278</v>
      </c>
      <c r="C143" t="s">
        <v>125</v>
      </c>
      <c r="D143" t="s">
        <v>35</v>
      </c>
      <c r="E143" s="1">
        <v>71.402173913043484</v>
      </c>
      <c r="F143" s="1">
        <v>45.661304347826096</v>
      </c>
      <c r="G143" s="1">
        <v>6.4470652173913043</v>
      </c>
      <c r="H143" s="2">
        <f t="shared" si="6"/>
        <v>0.14119318993344185</v>
      </c>
      <c r="I143" s="1">
        <v>44.461086956521733</v>
      </c>
      <c r="J143" s="1">
        <v>5.0652173913043477</v>
      </c>
      <c r="K143" s="2">
        <f t="shared" si="7"/>
        <v>0.11392473144567063</v>
      </c>
      <c r="L143" s="1">
        <v>146.43097826086955</v>
      </c>
      <c r="M143" s="1">
        <v>4.3313043478260873</v>
      </c>
      <c r="N143" s="2">
        <f t="shared" si="8"/>
        <v>2.9579153258880692E-2</v>
      </c>
    </row>
    <row r="144" spans="1:14" x14ac:dyDescent="0.3">
      <c r="A144" t="s">
        <v>32</v>
      </c>
      <c r="B144" t="s">
        <v>279</v>
      </c>
      <c r="C144" t="s">
        <v>43</v>
      </c>
      <c r="D144" t="s">
        <v>44</v>
      </c>
      <c r="E144" s="1">
        <v>96.967391304347828</v>
      </c>
      <c r="F144" s="1">
        <v>84.854673913043456</v>
      </c>
      <c r="G144" s="1">
        <v>0</v>
      </c>
      <c r="H144" s="2">
        <f t="shared" si="6"/>
        <v>0</v>
      </c>
      <c r="I144" s="1">
        <v>41.286847826086934</v>
      </c>
      <c r="J144" s="1">
        <v>0</v>
      </c>
      <c r="K144" s="2">
        <f t="shared" si="7"/>
        <v>0</v>
      </c>
      <c r="L144" s="1">
        <v>250.97010869565224</v>
      </c>
      <c r="M144" s="1">
        <v>0</v>
      </c>
      <c r="N144" s="2">
        <f t="shared" si="8"/>
        <v>0</v>
      </c>
    </row>
    <row r="145" spans="1:14" x14ac:dyDescent="0.3">
      <c r="A145" t="s">
        <v>32</v>
      </c>
      <c r="B145" t="s">
        <v>280</v>
      </c>
      <c r="C145" t="s">
        <v>281</v>
      </c>
      <c r="D145" t="s">
        <v>244</v>
      </c>
      <c r="E145" s="1">
        <v>77.228260869565219</v>
      </c>
      <c r="F145" s="1">
        <v>75.347826086956559</v>
      </c>
      <c r="G145" s="1">
        <v>0</v>
      </c>
      <c r="H145" s="2">
        <f t="shared" si="6"/>
        <v>0</v>
      </c>
      <c r="I145" s="1">
        <v>30.897608695652174</v>
      </c>
      <c r="J145" s="1">
        <v>0</v>
      </c>
      <c r="K145" s="2">
        <f t="shared" si="7"/>
        <v>0</v>
      </c>
      <c r="L145" s="1">
        <v>177.94576086956525</v>
      </c>
      <c r="M145" s="1">
        <v>0</v>
      </c>
      <c r="N145" s="2">
        <f t="shared" si="8"/>
        <v>0</v>
      </c>
    </row>
    <row r="146" spans="1:14" x14ac:dyDescent="0.3">
      <c r="A146" t="s">
        <v>32</v>
      </c>
      <c r="B146" t="s">
        <v>282</v>
      </c>
      <c r="C146" t="s">
        <v>184</v>
      </c>
      <c r="D146" t="s">
        <v>185</v>
      </c>
      <c r="E146" s="1">
        <v>47</v>
      </c>
      <c r="F146" s="1">
        <v>45.937173913043488</v>
      </c>
      <c r="G146" s="1">
        <v>0</v>
      </c>
      <c r="H146" s="2">
        <f t="shared" si="6"/>
        <v>0</v>
      </c>
      <c r="I146" s="1">
        <v>18.081630434782607</v>
      </c>
      <c r="J146" s="1">
        <v>0</v>
      </c>
      <c r="K146" s="2">
        <f t="shared" si="7"/>
        <v>0</v>
      </c>
      <c r="L146" s="1">
        <v>128.2676086956522</v>
      </c>
      <c r="M146" s="1">
        <v>0</v>
      </c>
      <c r="N146" s="2">
        <f t="shared" si="8"/>
        <v>0</v>
      </c>
    </row>
    <row r="147" spans="1:14" x14ac:dyDescent="0.3">
      <c r="A147" t="s">
        <v>32</v>
      </c>
      <c r="B147" t="s">
        <v>283</v>
      </c>
      <c r="C147" t="s">
        <v>284</v>
      </c>
      <c r="D147" t="s">
        <v>41</v>
      </c>
      <c r="E147" s="1">
        <v>79.097826086956516</v>
      </c>
      <c r="F147" s="1">
        <v>66.028913043478241</v>
      </c>
      <c r="G147" s="1">
        <v>0</v>
      </c>
      <c r="H147" s="2">
        <f t="shared" si="6"/>
        <v>0</v>
      </c>
      <c r="I147" s="1">
        <v>35.224891304347814</v>
      </c>
      <c r="J147" s="1">
        <v>0</v>
      </c>
      <c r="K147" s="2">
        <f t="shared" si="7"/>
        <v>0</v>
      </c>
      <c r="L147" s="1">
        <v>187.86065217391308</v>
      </c>
      <c r="M147" s="1">
        <v>0</v>
      </c>
      <c r="N147" s="2">
        <f t="shared" si="8"/>
        <v>0</v>
      </c>
    </row>
    <row r="148" spans="1:14" x14ac:dyDescent="0.3">
      <c r="A148" t="s">
        <v>32</v>
      </c>
      <c r="B148" t="s">
        <v>285</v>
      </c>
      <c r="C148" t="s">
        <v>286</v>
      </c>
      <c r="D148" t="s">
        <v>123</v>
      </c>
      <c r="E148" s="1">
        <v>47.206521739130437</v>
      </c>
      <c r="F148" s="1">
        <v>28.983260869565221</v>
      </c>
      <c r="G148" s="1">
        <v>0</v>
      </c>
      <c r="H148" s="2">
        <f t="shared" si="6"/>
        <v>0</v>
      </c>
      <c r="I148" s="1">
        <v>24.653695652173912</v>
      </c>
      <c r="J148" s="1">
        <v>0</v>
      </c>
      <c r="K148" s="2">
        <f t="shared" si="7"/>
        <v>0</v>
      </c>
      <c r="L148" s="1">
        <v>128.65630434782605</v>
      </c>
      <c r="M148" s="1">
        <v>0</v>
      </c>
      <c r="N148" s="2">
        <f t="shared" si="8"/>
        <v>0</v>
      </c>
    </row>
    <row r="149" spans="1:14" x14ac:dyDescent="0.3">
      <c r="A149" t="s">
        <v>32</v>
      </c>
      <c r="B149" t="s">
        <v>287</v>
      </c>
      <c r="C149" t="s">
        <v>288</v>
      </c>
      <c r="D149" t="s">
        <v>35</v>
      </c>
      <c r="E149" s="1">
        <v>40.847826086956523</v>
      </c>
      <c r="F149" s="1">
        <v>25.387717391304353</v>
      </c>
      <c r="G149" s="1">
        <v>0.65489130434782605</v>
      </c>
      <c r="H149" s="2">
        <f t="shared" si="6"/>
        <v>2.5795596124452508E-2</v>
      </c>
      <c r="I149" s="1">
        <v>27.164673913043476</v>
      </c>
      <c r="J149" s="1">
        <v>0.84782608695652173</v>
      </c>
      <c r="K149" s="2">
        <f t="shared" si="7"/>
        <v>3.1210611607946703E-2</v>
      </c>
      <c r="L149" s="1">
        <v>96.173695652173862</v>
      </c>
      <c r="M149" s="1">
        <v>15.167391304347827</v>
      </c>
      <c r="N149" s="2">
        <f t="shared" si="8"/>
        <v>0.15770831308389044</v>
      </c>
    </row>
    <row r="150" spans="1:14" x14ac:dyDescent="0.3">
      <c r="A150" t="s">
        <v>32</v>
      </c>
      <c r="B150" t="s">
        <v>289</v>
      </c>
      <c r="C150" t="s">
        <v>237</v>
      </c>
      <c r="D150" t="s">
        <v>212</v>
      </c>
      <c r="E150" s="1">
        <v>21.641304347826086</v>
      </c>
      <c r="F150" s="1">
        <v>11.287826086956525</v>
      </c>
      <c r="G150" s="1">
        <v>0.11141304347826086</v>
      </c>
      <c r="H150" s="2">
        <f t="shared" si="6"/>
        <v>9.8701949002388076E-3</v>
      </c>
      <c r="I150" s="1">
        <v>18.220217391304352</v>
      </c>
      <c r="J150" s="1">
        <v>0.45652173913043476</v>
      </c>
      <c r="K150" s="2">
        <f t="shared" si="7"/>
        <v>2.5055778936441835E-2</v>
      </c>
      <c r="L150" s="1">
        <v>54.674673913043478</v>
      </c>
      <c r="M150" s="1">
        <v>1.8965217391304348</v>
      </c>
      <c r="N150" s="2">
        <f t="shared" si="8"/>
        <v>3.4687390036321562E-2</v>
      </c>
    </row>
    <row r="151" spans="1:14" x14ac:dyDescent="0.3">
      <c r="A151" t="s">
        <v>32</v>
      </c>
      <c r="B151" t="s">
        <v>290</v>
      </c>
      <c r="C151" t="s">
        <v>291</v>
      </c>
      <c r="D151" t="s">
        <v>123</v>
      </c>
      <c r="E151" s="1">
        <v>48.282608695652172</v>
      </c>
      <c r="F151" s="1">
        <v>44.626413043478259</v>
      </c>
      <c r="G151" s="1">
        <v>0</v>
      </c>
      <c r="H151" s="2">
        <f t="shared" si="6"/>
        <v>0</v>
      </c>
      <c r="I151" s="1">
        <v>12.123478260869566</v>
      </c>
      <c r="J151" s="1">
        <v>0</v>
      </c>
      <c r="K151" s="2">
        <f t="shared" si="7"/>
        <v>0</v>
      </c>
      <c r="L151" s="1">
        <v>121.05173913043471</v>
      </c>
      <c r="M151" s="1">
        <v>0</v>
      </c>
      <c r="N151" s="2">
        <f t="shared" si="8"/>
        <v>0</v>
      </c>
    </row>
    <row r="152" spans="1:14" x14ac:dyDescent="0.3">
      <c r="A152" t="s">
        <v>32</v>
      </c>
      <c r="B152" t="s">
        <v>292</v>
      </c>
      <c r="C152" t="s">
        <v>114</v>
      </c>
      <c r="D152" t="s">
        <v>108</v>
      </c>
      <c r="E152" s="1">
        <v>49.586956521739133</v>
      </c>
      <c r="F152" s="1">
        <v>38.181956521739139</v>
      </c>
      <c r="G152" s="1">
        <v>0</v>
      </c>
      <c r="H152" s="2">
        <f t="shared" si="6"/>
        <v>0</v>
      </c>
      <c r="I152" s="1">
        <v>23.424347826086947</v>
      </c>
      <c r="J152" s="1">
        <v>0</v>
      </c>
      <c r="K152" s="2">
        <f t="shared" si="7"/>
        <v>0</v>
      </c>
      <c r="L152" s="1">
        <v>125.96173913043484</v>
      </c>
      <c r="M152" s="1">
        <v>0</v>
      </c>
      <c r="N152" s="2">
        <f t="shared" si="8"/>
        <v>0</v>
      </c>
    </row>
    <row r="153" spans="1:14" x14ac:dyDescent="0.3">
      <c r="A153" t="s">
        <v>32</v>
      </c>
      <c r="B153" t="s">
        <v>293</v>
      </c>
      <c r="C153" t="s">
        <v>224</v>
      </c>
      <c r="D153" t="s">
        <v>35</v>
      </c>
      <c r="E153" s="1">
        <v>78.195652173913047</v>
      </c>
      <c r="F153" s="1">
        <v>51.357282608695691</v>
      </c>
      <c r="G153" s="1">
        <v>0</v>
      </c>
      <c r="H153" s="2">
        <f t="shared" si="6"/>
        <v>0</v>
      </c>
      <c r="I153" s="1">
        <v>38.709782608695662</v>
      </c>
      <c r="J153" s="1">
        <v>0</v>
      </c>
      <c r="K153" s="2">
        <f t="shared" si="7"/>
        <v>0</v>
      </c>
      <c r="L153" s="1">
        <v>192.16304347826082</v>
      </c>
      <c r="M153" s="1">
        <v>6.8096739130434782</v>
      </c>
      <c r="N153" s="2">
        <f t="shared" si="8"/>
        <v>3.5436959104021733E-2</v>
      </c>
    </row>
    <row r="154" spans="1:14" x14ac:dyDescent="0.3">
      <c r="A154" t="s">
        <v>32</v>
      </c>
      <c r="B154" t="s">
        <v>294</v>
      </c>
      <c r="C154" t="s">
        <v>199</v>
      </c>
      <c r="D154" t="s">
        <v>185</v>
      </c>
      <c r="E154" s="1">
        <v>66.065217391304344</v>
      </c>
      <c r="F154" s="1">
        <v>55.185434782608681</v>
      </c>
      <c r="G154" s="1">
        <v>0</v>
      </c>
      <c r="H154" s="2">
        <f t="shared" si="6"/>
        <v>0</v>
      </c>
      <c r="I154" s="1">
        <v>39.636956521739137</v>
      </c>
      <c r="J154" s="1">
        <v>0</v>
      </c>
      <c r="K154" s="2">
        <f t="shared" si="7"/>
        <v>0</v>
      </c>
      <c r="L154" s="1">
        <v>164.88467391304346</v>
      </c>
      <c r="M154" s="1">
        <v>0</v>
      </c>
      <c r="N154" s="2">
        <f t="shared" si="8"/>
        <v>0</v>
      </c>
    </row>
    <row r="155" spans="1:14" x14ac:dyDescent="0.3">
      <c r="A155" t="s">
        <v>32</v>
      </c>
      <c r="B155" t="s">
        <v>295</v>
      </c>
      <c r="C155" t="s">
        <v>76</v>
      </c>
      <c r="D155" t="s">
        <v>35</v>
      </c>
      <c r="E155" s="1">
        <v>104.33695652173913</v>
      </c>
      <c r="F155" s="1">
        <v>71.192934782608702</v>
      </c>
      <c r="G155" s="1">
        <v>0</v>
      </c>
      <c r="H155" s="2">
        <f t="shared" si="6"/>
        <v>0</v>
      </c>
      <c r="I155" s="1">
        <v>70.991847826086953</v>
      </c>
      <c r="J155" s="1">
        <v>0</v>
      </c>
      <c r="K155" s="2">
        <f t="shared" si="7"/>
        <v>0</v>
      </c>
      <c r="L155" s="1">
        <v>219.56793478260869</v>
      </c>
      <c r="M155" s="1">
        <v>1.4945652173913044</v>
      </c>
      <c r="N155" s="2">
        <f t="shared" si="8"/>
        <v>6.806846449920175E-3</v>
      </c>
    </row>
    <row r="156" spans="1:14" x14ac:dyDescent="0.3">
      <c r="A156" t="s">
        <v>32</v>
      </c>
      <c r="B156" t="s">
        <v>296</v>
      </c>
      <c r="C156" t="s">
        <v>265</v>
      </c>
      <c r="D156" t="s">
        <v>266</v>
      </c>
      <c r="E156" s="1">
        <v>69.326086956521735</v>
      </c>
      <c r="F156" s="1">
        <v>23.692391304347829</v>
      </c>
      <c r="G156" s="1">
        <v>1.3005434782608696</v>
      </c>
      <c r="H156" s="2">
        <f t="shared" si="6"/>
        <v>5.4892875166307281E-2</v>
      </c>
      <c r="I156" s="1">
        <v>57.871739130434761</v>
      </c>
      <c r="J156" s="1">
        <v>0.17391304347826086</v>
      </c>
      <c r="K156" s="2">
        <f t="shared" si="7"/>
        <v>3.005146313061118E-3</v>
      </c>
      <c r="L156" s="1">
        <v>113.13195652173914</v>
      </c>
      <c r="M156" s="1">
        <v>5.0811956521739123</v>
      </c>
      <c r="N156" s="2">
        <f t="shared" si="8"/>
        <v>4.491388470946777E-2</v>
      </c>
    </row>
    <row r="157" spans="1:14" x14ac:dyDescent="0.3">
      <c r="A157" t="s">
        <v>32</v>
      </c>
      <c r="B157" t="s">
        <v>297</v>
      </c>
      <c r="C157" t="s">
        <v>43</v>
      </c>
      <c r="D157" t="s">
        <v>44</v>
      </c>
      <c r="E157" s="1">
        <v>49.771739130434781</v>
      </c>
      <c r="F157" s="1">
        <v>40.597934782608682</v>
      </c>
      <c r="G157" s="1">
        <v>0</v>
      </c>
      <c r="H157" s="2">
        <f t="shared" si="6"/>
        <v>0</v>
      </c>
      <c r="I157" s="1">
        <v>20.154891304347835</v>
      </c>
      <c r="J157" s="1">
        <v>0</v>
      </c>
      <c r="K157" s="2">
        <f t="shared" si="7"/>
        <v>0</v>
      </c>
      <c r="L157" s="1">
        <v>119.97108695652175</v>
      </c>
      <c r="M157" s="1">
        <v>0</v>
      </c>
      <c r="N157" s="2">
        <f t="shared" si="8"/>
        <v>0</v>
      </c>
    </row>
    <row r="158" spans="1:14" x14ac:dyDescent="0.3">
      <c r="A158" t="s">
        <v>32</v>
      </c>
      <c r="B158" t="s">
        <v>298</v>
      </c>
      <c r="C158" t="s">
        <v>43</v>
      </c>
      <c r="D158" t="s">
        <v>44</v>
      </c>
      <c r="E158" s="1">
        <v>15.554347826086957</v>
      </c>
      <c r="F158" s="1">
        <v>25.786630434782612</v>
      </c>
      <c r="G158" s="1">
        <v>0</v>
      </c>
      <c r="H158" s="2">
        <f t="shared" si="6"/>
        <v>0</v>
      </c>
      <c r="I158" s="1">
        <v>7.6846739130434774</v>
      </c>
      <c r="J158" s="1">
        <v>0</v>
      </c>
      <c r="K158" s="2">
        <f t="shared" si="7"/>
        <v>0</v>
      </c>
      <c r="L158" s="1">
        <v>71.435869565217388</v>
      </c>
      <c r="M158" s="1">
        <v>0</v>
      </c>
      <c r="N158" s="2">
        <f t="shared" si="8"/>
        <v>0</v>
      </c>
    </row>
    <row r="159" spans="1:14" x14ac:dyDescent="0.3">
      <c r="A159" t="s">
        <v>32</v>
      </c>
      <c r="B159" t="s">
        <v>299</v>
      </c>
      <c r="C159" t="s">
        <v>43</v>
      </c>
      <c r="D159" t="s">
        <v>44</v>
      </c>
      <c r="E159" s="1">
        <v>31.565217391304348</v>
      </c>
      <c r="F159" s="1">
        <v>35.260978260869564</v>
      </c>
      <c r="G159" s="1">
        <v>7.7343478260869558</v>
      </c>
      <c r="H159" s="2">
        <f t="shared" si="6"/>
        <v>0.21934580966149919</v>
      </c>
      <c r="I159" s="1">
        <v>18.997391304347822</v>
      </c>
      <c r="J159" s="1">
        <v>0.16304347826086957</v>
      </c>
      <c r="K159" s="2">
        <f t="shared" si="7"/>
        <v>8.5824140614272001E-3</v>
      </c>
      <c r="L159" s="1">
        <v>105.04956521739126</v>
      </c>
      <c r="M159" s="1">
        <v>8.8141304347826104</v>
      </c>
      <c r="N159" s="2">
        <f t="shared" si="8"/>
        <v>8.3904492289354149E-2</v>
      </c>
    </row>
    <row r="160" spans="1:14" x14ac:dyDescent="0.3">
      <c r="A160" t="s">
        <v>32</v>
      </c>
      <c r="B160" t="s">
        <v>300</v>
      </c>
      <c r="C160" t="s">
        <v>211</v>
      </c>
      <c r="D160" t="s">
        <v>212</v>
      </c>
      <c r="E160" s="1">
        <v>78.260869565217391</v>
      </c>
      <c r="F160" s="1">
        <v>29.548913043478262</v>
      </c>
      <c r="G160" s="1">
        <v>0.18478260869565216</v>
      </c>
      <c r="H160" s="2">
        <f t="shared" si="6"/>
        <v>6.2534485929740657E-3</v>
      </c>
      <c r="I160" s="1">
        <v>49.548913043478258</v>
      </c>
      <c r="J160" s="1">
        <v>8.6956521739130432E-2</v>
      </c>
      <c r="K160" s="2">
        <f t="shared" si="7"/>
        <v>1.7549632554568389E-3</v>
      </c>
      <c r="L160" s="1">
        <v>183.42043478260871</v>
      </c>
      <c r="M160" s="1">
        <v>23.284565217391307</v>
      </c>
      <c r="N160" s="2">
        <f t="shared" si="8"/>
        <v>0.12694640728001955</v>
      </c>
    </row>
    <row r="161" spans="1:14" x14ac:dyDescent="0.3">
      <c r="A161" t="s">
        <v>32</v>
      </c>
      <c r="B161" t="s">
        <v>301</v>
      </c>
      <c r="C161" t="s">
        <v>43</v>
      </c>
      <c r="D161" t="s">
        <v>44</v>
      </c>
      <c r="E161" s="1">
        <v>148.07608695652175</v>
      </c>
      <c r="F161" s="1">
        <v>74.103260869565219</v>
      </c>
      <c r="G161" s="1">
        <v>0</v>
      </c>
      <c r="H161" s="2">
        <f t="shared" si="6"/>
        <v>0</v>
      </c>
      <c r="I161" s="1">
        <v>95.951086956521735</v>
      </c>
      <c r="J161" s="1">
        <v>0</v>
      </c>
      <c r="K161" s="2">
        <f t="shared" si="7"/>
        <v>0</v>
      </c>
      <c r="L161" s="1">
        <v>317.27445652173913</v>
      </c>
      <c r="M161" s="1">
        <v>0</v>
      </c>
      <c r="N161" s="2">
        <f t="shared" si="8"/>
        <v>0</v>
      </c>
    </row>
    <row r="162" spans="1:14" x14ac:dyDescent="0.3">
      <c r="A162" t="s">
        <v>32</v>
      </c>
      <c r="B162" t="s">
        <v>302</v>
      </c>
      <c r="C162" t="s">
        <v>76</v>
      </c>
      <c r="D162" t="s">
        <v>35</v>
      </c>
      <c r="E162" s="1">
        <v>38.728260869565219</v>
      </c>
      <c r="F162" s="1">
        <v>15.691304347826089</v>
      </c>
      <c r="G162" s="1">
        <v>2.9260869565217389</v>
      </c>
      <c r="H162" s="2">
        <f t="shared" si="6"/>
        <v>0.18647824882238845</v>
      </c>
      <c r="I162" s="1">
        <v>29.977391304347826</v>
      </c>
      <c r="J162" s="1">
        <v>8.6956521739130432E-2</v>
      </c>
      <c r="K162" s="2">
        <f t="shared" si="7"/>
        <v>2.9007367871439343E-3</v>
      </c>
      <c r="L162" s="1">
        <v>89.517173913043479</v>
      </c>
      <c r="M162" s="1">
        <v>2.9375</v>
      </c>
      <c r="N162" s="2">
        <f t="shared" si="8"/>
        <v>3.2814932281636511E-2</v>
      </c>
    </row>
    <row r="163" spans="1:14" x14ac:dyDescent="0.3">
      <c r="A163" t="s">
        <v>32</v>
      </c>
      <c r="B163" t="s">
        <v>303</v>
      </c>
      <c r="C163" t="s">
        <v>76</v>
      </c>
      <c r="D163" t="s">
        <v>35</v>
      </c>
      <c r="E163" s="1">
        <v>26.630434782608695</v>
      </c>
      <c r="F163" s="1">
        <v>12.557065217391305</v>
      </c>
      <c r="G163" s="1">
        <v>0</v>
      </c>
      <c r="H163" s="2">
        <f t="shared" si="6"/>
        <v>0</v>
      </c>
      <c r="I163" s="1">
        <v>2.8070652173913042</v>
      </c>
      <c r="J163" s="1">
        <v>0</v>
      </c>
      <c r="K163" s="2">
        <f t="shared" si="7"/>
        <v>0</v>
      </c>
      <c r="L163" s="1">
        <v>56.377717391304351</v>
      </c>
      <c r="M163" s="1">
        <v>0</v>
      </c>
      <c r="N163" s="2">
        <f t="shared" si="8"/>
        <v>0</v>
      </c>
    </row>
    <row r="164" spans="1:14" x14ac:dyDescent="0.3">
      <c r="A164" t="s">
        <v>32</v>
      </c>
      <c r="B164" t="s">
        <v>304</v>
      </c>
      <c r="C164" t="s">
        <v>76</v>
      </c>
      <c r="D164" t="s">
        <v>35</v>
      </c>
      <c r="E164" s="1">
        <v>88.456521739130437</v>
      </c>
      <c r="F164" s="1">
        <v>48.407608695652172</v>
      </c>
      <c r="G164" s="1">
        <v>0</v>
      </c>
      <c r="H164" s="2">
        <f t="shared" si="6"/>
        <v>0</v>
      </c>
      <c r="I164" s="1">
        <v>78.230978260869563</v>
      </c>
      <c r="J164" s="1">
        <v>0</v>
      </c>
      <c r="K164" s="2">
        <f t="shared" si="7"/>
        <v>0</v>
      </c>
      <c r="L164" s="1">
        <v>258.64945652173913</v>
      </c>
      <c r="M164" s="1">
        <v>0</v>
      </c>
      <c r="N164" s="2">
        <f t="shared" si="8"/>
        <v>0</v>
      </c>
    </row>
    <row r="165" spans="1:14" x14ac:dyDescent="0.3">
      <c r="A165" t="s">
        <v>32</v>
      </c>
      <c r="B165" t="s">
        <v>305</v>
      </c>
      <c r="C165" t="s">
        <v>69</v>
      </c>
      <c r="D165" t="s">
        <v>70</v>
      </c>
      <c r="E165" s="1">
        <v>96.565217391304344</v>
      </c>
      <c r="F165" s="1">
        <v>60.892065217391334</v>
      </c>
      <c r="G165" s="1">
        <v>0</v>
      </c>
      <c r="H165" s="2">
        <f t="shared" si="6"/>
        <v>0</v>
      </c>
      <c r="I165" s="1">
        <v>46.128369565217376</v>
      </c>
      <c r="J165" s="1">
        <v>0</v>
      </c>
      <c r="K165" s="2">
        <f t="shared" si="7"/>
        <v>0</v>
      </c>
      <c r="L165" s="1">
        <v>156.25663043478264</v>
      </c>
      <c r="M165" s="1">
        <v>10.163804347826089</v>
      </c>
      <c r="N165" s="2">
        <f t="shared" si="8"/>
        <v>6.504558763071619E-2</v>
      </c>
    </row>
    <row r="166" spans="1:14" x14ac:dyDescent="0.3">
      <c r="A166" t="s">
        <v>32</v>
      </c>
      <c r="B166" t="s">
        <v>306</v>
      </c>
      <c r="C166" t="s">
        <v>265</v>
      </c>
      <c r="D166" t="s">
        <v>266</v>
      </c>
      <c r="E166" s="1">
        <v>40</v>
      </c>
      <c r="F166" s="1">
        <v>14.23467391304348</v>
      </c>
      <c r="G166" s="1">
        <v>0</v>
      </c>
      <c r="H166" s="2">
        <f t="shared" si="6"/>
        <v>0</v>
      </c>
      <c r="I166" s="1">
        <v>22.144673913043484</v>
      </c>
      <c r="J166" s="1">
        <v>0</v>
      </c>
      <c r="K166" s="2">
        <f t="shared" si="7"/>
        <v>0</v>
      </c>
      <c r="L166" s="1">
        <v>72.148586956521768</v>
      </c>
      <c r="M166" s="1">
        <v>0</v>
      </c>
      <c r="N166" s="2">
        <f t="shared" si="8"/>
        <v>0</v>
      </c>
    </row>
    <row r="167" spans="1:14" x14ac:dyDescent="0.3">
      <c r="A167" t="s">
        <v>32</v>
      </c>
      <c r="B167" t="s">
        <v>307</v>
      </c>
      <c r="C167" t="s">
        <v>146</v>
      </c>
      <c r="D167" t="s">
        <v>147</v>
      </c>
      <c r="E167" s="1">
        <v>63.434782608695649</v>
      </c>
      <c r="F167" s="1">
        <v>33.565217391304351</v>
      </c>
      <c r="G167" s="1">
        <v>0</v>
      </c>
      <c r="H167" s="2">
        <f t="shared" si="6"/>
        <v>0</v>
      </c>
      <c r="I167" s="1">
        <v>40.711956521739133</v>
      </c>
      <c r="J167" s="1">
        <v>0</v>
      </c>
      <c r="K167" s="2">
        <f t="shared" si="7"/>
        <v>0</v>
      </c>
      <c r="L167" s="1">
        <v>111.55978260869566</v>
      </c>
      <c r="M167" s="1">
        <v>0</v>
      </c>
      <c r="N167" s="2">
        <f t="shared" si="8"/>
        <v>0</v>
      </c>
    </row>
    <row r="168" spans="1:14" x14ac:dyDescent="0.3">
      <c r="A168" t="s">
        <v>32</v>
      </c>
      <c r="B168" t="s">
        <v>308</v>
      </c>
      <c r="C168" t="s">
        <v>138</v>
      </c>
      <c r="D168" t="s">
        <v>41</v>
      </c>
      <c r="E168" s="1">
        <v>76.097826086956516</v>
      </c>
      <c r="F168" s="1">
        <v>6.9619565217391308</v>
      </c>
      <c r="G168" s="1">
        <v>0</v>
      </c>
      <c r="H168" s="2">
        <f t="shared" si="6"/>
        <v>0</v>
      </c>
      <c r="I168" s="1">
        <v>60.320652173913047</v>
      </c>
      <c r="J168" s="1">
        <v>0</v>
      </c>
      <c r="K168" s="2">
        <f t="shared" si="7"/>
        <v>0</v>
      </c>
      <c r="L168" s="1">
        <v>143.48369565217391</v>
      </c>
      <c r="M168" s="1">
        <v>0</v>
      </c>
      <c r="N168" s="2">
        <f t="shared" si="8"/>
        <v>0</v>
      </c>
    </row>
    <row r="169" spans="1:14" x14ac:dyDescent="0.3">
      <c r="A169" t="s">
        <v>32</v>
      </c>
      <c r="B169" t="s">
        <v>309</v>
      </c>
      <c r="C169" t="s">
        <v>43</v>
      </c>
      <c r="D169" t="s">
        <v>44</v>
      </c>
      <c r="E169" s="1">
        <v>96.423913043478265</v>
      </c>
      <c r="F169" s="1">
        <v>100.27717391304348</v>
      </c>
      <c r="G169" s="1">
        <v>0</v>
      </c>
      <c r="H169" s="2">
        <f t="shared" si="6"/>
        <v>0</v>
      </c>
      <c r="I169" s="1">
        <v>2</v>
      </c>
      <c r="J169" s="1">
        <v>0</v>
      </c>
      <c r="K169" s="2">
        <f t="shared" si="7"/>
        <v>0</v>
      </c>
      <c r="L169" s="1">
        <v>236.42282608695646</v>
      </c>
      <c r="M169" s="1">
        <v>0</v>
      </c>
      <c r="N169" s="2">
        <f t="shared" si="8"/>
        <v>0</v>
      </c>
    </row>
    <row r="170" spans="1:14" x14ac:dyDescent="0.3">
      <c r="A170" t="s">
        <v>32</v>
      </c>
      <c r="B170" t="s">
        <v>310</v>
      </c>
      <c r="C170" t="s">
        <v>222</v>
      </c>
      <c r="D170" t="s">
        <v>35</v>
      </c>
      <c r="E170" s="1">
        <v>30.978260869565219</v>
      </c>
      <c r="F170" s="1">
        <v>42.533913043478258</v>
      </c>
      <c r="G170" s="1">
        <v>0</v>
      </c>
      <c r="H170" s="2">
        <f t="shared" si="6"/>
        <v>0</v>
      </c>
      <c r="I170" s="1">
        <v>18.665978260869561</v>
      </c>
      <c r="J170" s="1">
        <v>0</v>
      </c>
      <c r="K170" s="2">
        <f t="shared" si="7"/>
        <v>0</v>
      </c>
      <c r="L170" s="1">
        <v>85.99858695652172</v>
      </c>
      <c r="M170" s="1">
        <v>0</v>
      </c>
      <c r="N170" s="2">
        <f t="shared" si="8"/>
        <v>0</v>
      </c>
    </row>
    <row r="171" spans="1:14" x14ac:dyDescent="0.3">
      <c r="A171" t="s">
        <v>32</v>
      </c>
      <c r="B171" t="s">
        <v>311</v>
      </c>
      <c r="C171" t="s">
        <v>46</v>
      </c>
      <c r="D171" t="s">
        <v>47</v>
      </c>
      <c r="E171" s="1">
        <v>80.543478260869563</v>
      </c>
      <c r="F171" s="1">
        <v>78.592391304347828</v>
      </c>
      <c r="G171" s="1">
        <v>0</v>
      </c>
      <c r="H171" s="2">
        <f t="shared" si="6"/>
        <v>0</v>
      </c>
      <c r="I171" s="1">
        <v>36.377717391304351</v>
      </c>
      <c r="J171" s="1">
        <v>0</v>
      </c>
      <c r="K171" s="2">
        <f t="shared" si="7"/>
        <v>0</v>
      </c>
      <c r="L171" s="1">
        <v>162.76358695652175</v>
      </c>
      <c r="M171" s="1">
        <v>0</v>
      </c>
      <c r="N171" s="2">
        <f t="shared" si="8"/>
        <v>0</v>
      </c>
    </row>
    <row r="172" spans="1:14" x14ac:dyDescent="0.3">
      <c r="A172" t="s">
        <v>32</v>
      </c>
      <c r="B172" t="s">
        <v>312</v>
      </c>
      <c r="C172" t="s">
        <v>176</v>
      </c>
      <c r="D172" t="s">
        <v>35</v>
      </c>
      <c r="E172" s="1">
        <v>102.84782608695652</v>
      </c>
      <c r="F172" s="1">
        <v>82.586956521739125</v>
      </c>
      <c r="G172" s="1">
        <v>0</v>
      </c>
      <c r="H172" s="2">
        <f t="shared" si="6"/>
        <v>0</v>
      </c>
      <c r="I172" s="1">
        <v>102.01880434782608</v>
      </c>
      <c r="J172" s="1">
        <v>0</v>
      </c>
      <c r="K172" s="2">
        <f t="shared" si="7"/>
        <v>0</v>
      </c>
      <c r="L172" s="1">
        <v>284.46141304347827</v>
      </c>
      <c r="M172" s="1">
        <v>0</v>
      </c>
      <c r="N172" s="2">
        <f t="shared" si="8"/>
        <v>0</v>
      </c>
    </row>
    <row r="173" spans="1:14" x14ac:dyDescent="0.3">
      <c r="A173" t="s">
        <v>32</v>
      </c>
      <c r="B173" t="s">
        <v>313</v>
      </c>
      <c r="C173" t="s">
        <v>91</v>
      </c>
      <c r="D173" t="s">
        <v>79</v>
      </c>
      <c r="E173" s="1">
        <v>88.608695652173907</v>
      </c>
      <c r="F173" s="1">
        <v>73.266739130434786</v>
      </c>
      <c r="G173" s="1">
        <v>0</v>
      </c>
      <c r="H173" s="2">
        <f t="shared" si="6"/>
        <v>0</v>
      </c>
      <c r="I173" s="1">
        <v>47.805760869565226</v>
      </c>
      <c r="J173" s="1">
        <v>0</v>
      </c>
      <c r="K173" s="2">
        <f t="shared" si="7"/>
        <v>0</v>
      </c>
      <c r="L173" s="1">
        <v>222.60869565217391</v>
      </c>
      <c r="M173" s="1">
        <v>0</v>
      </c>
      <c r="N173" s="2">
        <f t="shared" si="8"/>
        <v>0</v>
      </c>
    </row>
    <row r="174" spans="1:14" x14ac:dyDescent="0.3">
      <c r="A174" t="s">
        <v>32</v>
      </c>
      <c r="B174" t="s">
        <v>314</v>
      </c>
      <c r="C174" t="s">
        <v>192</v>
      </c>
      <c r="D174" t="s">
        <v>79</v>
      </c>
      <c r="E174" s="1">
        <v>84.271739130434781</v>
      </c>
      <c r="F174" s="1">
        <v>40.486413043478258</v>
      </c>
      <c r="G174" s="1">
        <v>0</v>
      </c>
      <c r="H174" s="2">
        <f t="shared" si="6"/>
        <v>0</v>
      </c>
      <c r="I174" s="1">
        <v>89.290543478260858</v>
      </c>
      <c r="J174" s="1">
        <v>0</v>
      </c>
      <c r="K174" s="2">
        <f t="shared" si="7"/>
        <v>0</v>
      </c>
      <c r="L174" s="1">
        <v>209.57967391304351</v>
      </c>
      <c r="M174" s="1">
        <v>0</v>
      </c>
      <c r="N174" s="2">
        <f t="shared" si="8"/>
        <v>0</v>
      </c>
    </row>
    <row r="175" spans="1:14" x14ac:dyDescent="0.3">
      <c r="A175" t="s">
        <v>32</v>
      </c>
      <c r="B175" t="s">
        <v>315</v>
      </c>
      <c r="C175" t="s">
        <v>43</v>
      </c>
      <c r="D175" t="s">
        <v>44</v>
      </c>
      <c r="E175" s="1">
        <v>110.09782608695652</v>
      </c>
      <c r="F175" s="1">
        <v>53.983586956521755</v>
      </c>
      <c r="G175" s="1">
        <v>0.625</v>
      </c>
      <c r="H175" s="2">
        <f t="shared" si="6"/>
        <v>1.1577593028476848E-2</v>
      </c>
      <c r="I175" s="1">
        <v>78.460978260869553</v>
      </c>
      <c r="J175" s="1">
        <v>0.94565217391304346</v>
      </c>
      <c r="K175" s="2">
        <f t="shared" si="7"/>
        <v>1.2052515720220936E-2</v>
      </c>
      <c r="L175" s="1">
        <v>246.57271739130428</v>
      </c>
      <c r="M175" s="1">
        <v>0.85891304347826081</v>
      </c>
      <c r="N175" s="2">
        <f t="shared" si="8"/>
        <v>3.4834066500357736E-3</v>
      </c>
    </row>
    <row r="176" spans="1:14" x14ac:dyDescent="0.3">
      <c r="A176" t="s">
        <v>32</v>
      </c>
      <c r="B176" t="s">
        <v>316</v>
      </c>
      <c r="C176" t="s">
        <v>131</v>
      </c>
      <c r="D176" t="s">
        <v>132</v>
      </c>
      <c r="E176" s="1">
        <v>50.434782608695649</v>
      </c>
      <c r="F176" s="1">
        <v>21.097934782608696</v>
      </c>
      <c r="G176" s="1">
        <v>0</v>
      </c>
      <c r="H176" s="2">
        <f t="shared" si="6"/>
        <v>0</v>
      </c>
      <c r="I176" s="1">
        <v>46.251956521739125</v>
      </c>
      <c r="J176" s="1">
        <v>0</v>
      </c>
      <c r="K176" s="2">
        <f t="shared" si="7"/>
        <v>0</v>
      </c>
      <c r="L176" s="1">
        <v>141.98652173913038</v>
      </c>
      <c r="M176" s="1">
        <v>0</v>
      </c>
      <c r="N176" s="2">
        <f t="shared" si="8"/>
        <v>0</v>
      </c>
    </row>
    <row r="177" spans="1:14" x14ac:dyDescent="0.3">
      <c r="A177" t="s">
        <v>32</v>
      </c>
      <c r="B177" t="s">
        <v>317</v>
      </c>
      <c r="C177" t="s">
        <v>86</v>
      </c>
      <c r="D177" t="s">
        <v>41</v>
      </c>
      <c r="E177" s="1">
        <v>43.989130434782609</v>
      </c>
      <c r="F177" s="1">
        <v>30.735869565217389</v>
      </c>
      <c r="G177" s="1">
        <v>0</v>
      </c>
      <c r="H177" s="2">
        <f t="shared" si="6"/>
        <v>0</v>
      </c>
      <c r="I177" s="1">
        <v>33.649456521739133</v>
      </c>
      <c r="J177" s="1">
        <v>0</v>
      </c>
      <c r="K177" s="2">
        <f t="shared" si="7"/>
        <v>0</v>
      </c>
      <c r="L177" s="1">
        <v>98.342391304347828</v>
      </c>
      <c r="M177" s="1">
        <v>0</v>
      </c>
      <c r="N177" s="2">
        <f t="shared" si="8"/>
        <v>0</v>
      </c>
    </row>
    <row r="178" spans="1:14" x14ac:dyDescent="0.3">
      <c r="A178" t="s">
        <v>32</v>
      </c>
      <c r="B178" t="s">
        <v>318</v>
      </c>
      <c r="C178" t="s">
        <v>43</v>
      </c>
      <c r="D178" t="s">
        <v>44</v>
      </c>
      <c r="E178" s="1">
        <v>77.271739130434781</v>
      </c>
      <c r="F178" s="1">
        <v>45.445652173913047</v>
      </c>
      <c r="G178" s="1">
        <v>2.5516304347826089</v>
      </c>
      <c r="H178" s="2">
        <f t="shared" si="6"/>
        <v>5.6146854819421194E-2</v>
      </c>
      <c r="I178" s="1">
        <v>46.638586956521742</v>
      </c>
      <c r="J178" s="1">
        <v>0.29347826086956524</v>
      </c>
      <c r="K178" s="2">
        <f t="shared" si="7"/>
        <v>6.292606187729418E-3</v>
      </c>
      <c r="L178" s="1">
        <v>192.39402173913044</v>
      </c>
      <c r="M178" s="1">
        <v>4.4456521739130439</v>
      </c>
      <c r="N178" s="2">
        <f t="shared" si="8"/>
        <v>2.3107018262453923E-2</v>
      </c>
    </row>
    <row r="179" spans="1:14" x14ac:dyDescent="0.3">
      <c r="A179" t="s">
        <v>32</v>
      </c>
      <c r="B179" t="s">
        <v>319</v>
      </c>
      <c r="C179" t="s">
        <v>37</v>
      </c>
      <c r="D179" t="s">
        <v>38</v>
      </c>
      <c r="E179" s="1">
        <v>135.41304347826087</v>
      </c>
      <c r="F179" s="1">
        <v>71.887608695652176</v>
      </c>
      <c r="G179" s="1">
        <v>2.3577173913043477</v>
      </c>
      <c r="H179" s="2">
        <f t="shared" si="6"/>
        <v>3.279727110253626E-2</v>
      </c>
      <c r="I179" s="1">
        <v>164.83967391304347</v>
      </c>
      <c r="J179" s="1">
        <v>0</v>
      </c>
      <c r="K179" s="2">
        <f t="shared" si="7"/>
        <v>0</v>
      </c>
      <c r="L179" s="1">
        <v>402.88043478260869</v>
      </c>
      <c r="M179" s="1">
        <v>53.652173913043477</v>
      </c>
      <c r="N179" s="2">
        <f t="shared" si="8"/>
        <v>0.13317145555105894</v>
      </c>
    </row>
    <row r="180" spans="1:14" x14ac:dyDescent="0.3">
      <c r="A180" t="s">
        <v>32</v>
      </c>
      <c r="B180" t="s">
        <v>320</v>
      </c>
      <c r="C180" t="s">
        <v>37</v>
      </c>
      <c r="D180" t="s">
        <v>38</v>
      </c>
      <c r="E180" s="1">
        <v>100.26086956521739</v>
      </c>
      <c r="F180" s="1">
        <v>13.873260869565216</v>
      </c>
      <c r="G180" s="1">
        <v>0</v>
      </c>
      <c r="H180" s="2">
        <f t="shared" si="6"/>
        <v>0</v>
      </c>
      <c r="I180" s="1">
        <v>90.443586956521756</v>
      </c>
      <c r="J180" s="1">
        <v>0</v>
      </c>
      <c r="K180" s="2">
        <f t="shared" si="7"/>
        <v>0</v>
      </c>
      <c r="L180" s="1">
        <v>216.87239130434781</v>
      </c>
      <c r="M180" s="1">
        <v>0.51380434782608686</v>
      </c>
      <c r="N180" s="2">
        <f t="shared" si="8"/>
        <v>2.3691551733989028E-3</v>
      </c>
    </row>
    <row r="181" spans="1:14" x14ac:dyDescent="0.3">
      <c r="A181" t="s">
        <v>32</v>
      </c>
      <c r="B181" t="s">
        <v>321</v>
      </c>
      <c r="C181" t="s">
        <v>224</v>
      </c>
      <c r="D181" t="s">
        <v>35</v>
      </c>
      <c r="E181" s="1">
        <v>85.858695652173907</v>
      </c>
      <c r="F181" s="1">
        <v>64.909891304347795</v>
      </c>
      <c r="G181" s="1">
        <v>0</v>
      </c>
      <c r="H181" s="2">
        <f t="shared" si="6"/>
        <v>0</v>
      </c>
      <c r="I181" s="1">
        <v>40.337282608695631</v>
      </c>
      <c r="J181" s="1">
        <v>0</v>
      </c>
      <c r="K181" s="2">
        <f t="shared" si="7"/>
        <v>0</v>
      </c>
      <c r="L181" s="1">
        <v>199.17826086956521</v>
      </c>
      <c r="M181" s="1">
        <v>0</v>
      </c>
      <c r="N181" s="2">
        <f t="shared" si="8"/>
        <v>0</v>
      </c>
    </row>
    <row r="182" spans="1:14" x14ac:dyDescent="0.3">
      <c r="A182" t="s">
        <v>32</v>
      </c>
      <c r="B182" t="s">
        <v>322</v>
      </c>
      <c r="C182" t="s">
        <v>136</v>
      </c>
      <c r="D182" t="s">
        <v>35</v>
      </c>
      <c r="E182" s="1">
        <v>64.043478260869563</v>
      </c>
      <c r="F182" s="1">
        <v>50.208152173913042</v>
      </c>
      <c r="G182" s="1">
        <v>8.7803260869565225</v>
      </c>
      <c r="H182" s="2">
        <f t="shared" si="6"/>
        <v>0.17487849496119418</v>
      </c>
      <c r="I182" s="1">
        <v>34.5158695652174</v>
      </c>
      <c r="J182" s="1">
        <v>8.9565217391304355</v>
      </c>
      <c r="K182" s="2">
        <f t="shared" si="7"/>
        <v>0.25948996365880844</v>
      </c>
      <c r="L182" s="1">
        <v>123.07717391304352</v>
      </c>
      <c r="M182" s="1">
        <v>18.396739130434781</v>
      </c>
      <c r="N182" s="2">
        <f t="shared" si="8"/>
        <v>0.14947320080190046</v>
      </c>
    </row>
    <row r="183" spans="1:14" x14ac:dyDescent="0.3">
      <c r="A183" t="s">
        <v>32</v>
      </c>
      <c r="B183" t="s">
        <v>323</v>
      </c>
      <c r="C183" t="s">
        <v>37</v>
      </c>
      <c r="D183" t="s">
        <v>38</v>
      </c>
      <c r="E183" s="1">
        <v>71.054347826086953</v>
      </c>
      <c r="F183" s="1">
        <v>32.924565217391304</v>
      </c>
      <c r="G183" s="1">
        <v>5.1056521739130432</v>
      </c>
      <c r="H183" s="2">
        <f t="shared" si="6"/>
        <v>0.1550712102104283</v>
      </c>
      <c r="I183" s="1">
        <v>54.405434782608687</v>
      </c>
      <c r="J183" s="1">
        <v>2.75</v>
      </c>
      <c r="K183" s="2">
        <f t="shared" si="7"/>
        <v>5.0546420793958415E-2</v>
      </c>
      <c r="L183" s="1">
        <v>147.38695652173914</v>
      </c>
      <c r="M183" s="1">
        <v>4.7641304347826088</v>
      </c>
      <c r="N183" s="2">
        <f t="shared" si="8"/>
        <v>3.2323962358771642E-2</v>
      </c>
    </row>
    <row r="184" spans="1:14" x14ac:dyDescent="0.3">
      <c r="A184" t="s">
        <v>32</v>
      </c>
      <c r="B184" t="s">
        <v>324</v>
      </c>
      <c r="C184" t="s">
        <v>72</v>
      </c>
      <c r="D184" t="s">
        <v>73</v>
      </c>
      <c r="E184" s="1">
        <v>88.010869565217391</v>
      </c>
      <c r="F184" s="1">
        <v>53.879021739130415</v>
      </c>
      <c r="G184" s="1">
        <v>0</v>
      </c>
      <c r="H184" s="2">
        <f t="shared" si="6"/>
        <v>0</v>
      </c>
      <c r="I184" s="1">
        <v>72.458478260869555</v>
      </c>
      <c r="J184" s="1">
        <v>0.94565217391304346</v>
      </c>
      <c r="K184" s="2">
        <f t="shared" si="7"/>
        <v>1.3050952719548529E-2</v>
      </c>
      <c r="L184" s="1">
        <v>162.52652173913043</v>
      </c>
      <c r="M184" s="1">
        <v>0</v>
      </c>
      <c r="N184" s="2">
        <f t="shared" si="8"/>
        <v>0</v>
      </c>
    </row>
    <row r="185" spans="1:14" x14ac:dyDescent="0.3">
      <c r="A185" t="s">
        <v>32</v>
      </c>
      <c r="B185" t="s">
        <v>325</v>
      </c>
      <c r="C185" t="s">
        <v>76</v>
      </c>
      <c r="D185" t="s">
        <v>35</v>
      </c>
      <c r="E185" s="1">
        <v>33.25</v>
      </c>
      <c r="F185" s="1">
        <v>35.153043478260862</v>
      </c>
      <c r="G185" s="1">
        <v>0</v>
      </c>
      <c r="H185" s="2">
        <f t="shared" si="6"/>
        <v>0</v>
      </c>
      <c r="I185" s="1">
        <v>15.687065217391302</v>
      </c>
      <c r="J185" s="1">
        <v>0</v>
      </c>
      <c r="K185" s="2">
        <f t="shared" si="7"/>
        <v>0</v>
      </c>
      <c r="L185" s="1">
        <v>115.88945652173905</v>
      </c>
      <c r="M185" s="1">
        <v>0</v>
      </c>
      <c r="N185" s="2">
        <f t="shared" si="8"/>
        <v>0</v>
      </c>
    </row>
    <row r="186" spans="1:14" x14ac:dyDescent="0.3">
      <c r="A186" t="s">
        <v>32</v>
      </c>
      <c r="B186" t="s">
        <v>326</v>
      </c>
      <c r="C186" t="s">
        <v>327</v>
      </c>
      <c r="D186" t="s">
        <v>132</v>
      </c>
      <c r="E186" s="1">
        <v>61.217391304347828</v>
      </c>
      <c r="F186" s="1">
        <v>21.396413043478265</v>
      </c>
      <c r="G186" s="1">
        <v>0</v>
      </c>
      <c r="H186" s="2">
        <f t="shared" si="6"/>
        <v>0</v>
      </c>
      <c r="I186" s="1">
        <v>39.682282608695651</v>
      </c>
      <c r="J186" s="1">
        <v>0</v>
      </c>
      <c r="K186" s="2">
        <f t="shared" si="7"/>
        <v>0</v>
      </c>
      <c r="L186" s="1">
        <v>142.21445652173918</v>
      </c>
      <c r="M186" s="1">
        <v>0</v>
      </c>
      <c r="N186" s="2">
        <f t="shared" si="8"/>
        <v>0</v>
      </c>
    </row>
    <row r="187" spans="1:14" x14ac:dyDescent="0.3">
      <c r="A187" t="s">
        <v>32</v>
      </c>
      <c r="B187" t="s">
        <v>328</v>
      </c>
      <c r="C187" t="s">
        <v>43</v>
      </c>
      <c r="D187" t="s">
        <v>44</v>
      </c>
      <c r="E187" s="1">
        <v>47.467391304347828</v>
      </c>
      <c r="F187" s="1">
        <v>38.376847826086951</v>
      </c>
      <c r="G187" s="1">
        <v>0.58423913043478259</v>
      </c>
      <c r="H187" s="2">
        <f t="shared" si="6"/>
        <v>1.5223739403569296E-2</v>
      </c>
      <c r="I187" s="1">
        <v>12.342282608695655</v>
      </c>
      <c r="J187" s="1">
        <v>2.75</v>
      </c>
      <c r="K187" s="2">
        <f t="shared" si="7"/>
        <v>0.22281129732538371</v>
      </c>
      <c r="L187" s="1">
        <v>119.22804347826086</v>
      </c>
      <c r="M187" s="1">
        <v>0</v>
      </c>
      <c r="N187" s="2">
        <f t="shared" si="8"/>
        <v>0</v>
      </c>
    </row>
    <row r="188" spans="1:14" x14ac:dyDescent="0.3">
      <c r="A188" t="s">
        <v>32</v>
      </c>
      <c r="B188" t="s">
        <v>329</v>
      </c>
      <c r="C188" t="s">
        <v>330</v>
      </c>
      <c r="D188" t="s">
        <v>38</v>
      </c>
      <c r="E188" s="1">
        <v>99.097826086956516</v>
      </c>
      <c r="F188" s="1">
        <v>23.692391304347815</v>
      </c>
      <c r="G188" s="1">
        <v>6.3127173913043473</v>
      </c>
      <c r="H188" s="2">
        <f t="shared" si="6"/>
        <v>0.26644492361334138</v>
      </c>
      <c r="I188" s="1">
        <v>71.401195652173911</v>
      </c>
      <c r="J188" s="1">
        <v>1.9673913043478262</v>
      </c>
      <c r="K188" s="2">
        <f t="shared" si="7"/>
        <v>2.7554038645680946E-2</v>
      </c>
      <c r="L188" s="1">
        <v>225.50793478260866</v>
      </c>
      <c r="M188" s="1">
        <v>17.825760869565219</v>
      </c>
      <c r="N188" s="2">
        <f t="shared" si="8"/>
        <v>7.904715586504478E-2</v>
      </c>
    </row>
    <row r="189" spans="1:14" x14ac:dyDescent="0.3">
      <c r="A189" t="s">
        <v>32</v>
      </c>
      <c r="B189" t="s">
        <v>331</v>
      </c>
      <c r="C189" t="s">
        <v>72</v>
      </c>
      <c r="D189" t="s">
        <v>73</v>
      </c>
      <c r="E189" s="1">
        <v>89.543478260869563</v>
      </c>
      <c r="F189" s="1">
        <v>55.908369565217392</v>
      </c>
      <c r="G189" s="1">
        <v>0</v>
      </c>
      <c r="H189" s="2">
        <f t="shared" si="6"/>
        <v>0</v>
      </c>
      <c r="I189" s="1">
        <v>83.33695652173914</v>
      </c>
      <c r="J189" s="1">
        <v>0</v>
      </c>
      <c r="K189" s="2">
        <f t="shared" si="7"/>
        <v>0</v>
      </c>
      <c r="L189" s="1">
        <v>225.55380434782609</v>
      </c>
      <c r="M189" s="1">
        <v>0</v>
      </c>
      <c r="N189" s="2">
        <f t="shared" si="8"/>
        <v>0</v>
      </c>
    </row>
    <row r="190" spans="1:14" x14ac:dyDescent="0.3">
      <c r="A190" t="s">
        <v>32</v>
      </c>
      <c r="B190" t="s">
        <v>332</v>
      </c>
      <c r="C190" t="s">
        <v>86</v>
      </c>
      <c r="D190" t="s">
        <v>41</v>
      </c>
      <c r="E190" s="1">
        <v>68.402173913043484</v>
      </c>
      <c r="F190" s="1">
        <v>19.459239130434781</v>
      </c>
      <c r="G190" s="1">
        <v>0</v>
      </c>
      <c r="H190" s="2">
        <f t="shared" si="6"/>
        <v>0</v>
      </c>
      <c r="I190" s="1">
        <v>64.453804347826093</v>
      </c>
      <c r="J190" s="1">
        <v>0</v>
      </c>
      <c r="K190" s="2">
        <f t="shared" si="7"/>
        <v>0</v>
      </c>
      <c r="L190" s="1">
        <v>153.89945652173913</v>
      </c>
      <c r="M190" s="1">
        <v>0</v>
      </c>
      <c r="N190" s="2">
        <f t="shared" si="8"/>
        <v>0</v>
      </c>
    </row>
    <row r="191" spans="1:14" x14ac:dyDescent="0.3">
      <c r="A191" t="s">
        <v>32</v>
      </c>
      <c r="B191" t="s">
        <v>333</v>
      </c>
      <c r="C191" t="s">
        <v>174</v>
      </c>
      <c r="D191" t="s">
        <v>41</v>
      </c>
      <c r="E191" s="1">
        <v>49.173913043478258</v>
      </c>
      <c r="F191" s="1">
        <v>36.586956521739133</v>
      </c>
      <c r="G191" s="1">
        <v>0</v>
      </c>
      <c r="H191" s="2">
        <f t="shared" si="6"/>
        <v>0</v>
      </c>
      <c r="I191" s="1">
        <v>44.668478260869563</v>
      </c>
      <c r="J191" s="1">
        <v>0</v>
      </c>
      <c r="K191" s="2">
        <f t="shared" si="7"/>
        <v>0</v>
      </c>
      <c r="L191" s="1">
        <v>102.85597826086956</v>
      </c>
      <c r="M191" s="1">
        <v>7.8260869565217392</v>
      </c>
      <c r="N191" s="2">
        <f t="shared" si="8"/>
        <v>7.6087818023301904E-2</v>
      </c>
    </row>
    <row r="192" spans="1:14" x14ac:dyDescent="0.3">
      <c r="A192" t="s">
        <v>32</v>
      </c>
      <c r="B192" t="s">
        <v>334</v>
      </c>
      <c r="C192" t="s">
        <v>76</v>
      </c>
      <c r="D192" t="s">
        <v>35</v>
      </c>
      <c r="E192" s="1">
        <v>140.86956521739131</v>
      </c>
      <c r="F192" s="1">
        <v>69.617065217391342</v>
      </c>
      <c r="G192" s="1">
        <v>0</v>
      </c>
      <c r="H192" s="2">
        <f t="shared" si="6"/>
        <v>0</v>
      </c>
      <c r="I192" s="1">
        <v>112.90554347826087</v>
      </c>
      <c r="J192" s="1">
        <v>0</v>
      </c>
      <c r="K192" s="2">
        <f t="shared" si="7"/>
        <v>0</v>
      </c>
      <c r="L192" s="1">
        <v>334.34108695652174</v>
      </c>
      <c r="M192" s="1">
        <v>0</v>
      </c>
      <c r="N192" s="2">
        <f t="shared" si="8"/>
        <v>0</v>
      </c>
    </row>
    <row r="193" spans="1:14" x14ac:dyDescent="0.3">
      <c r="A193" t="s">
        <v>32</v>
      </c>
      <c r="B193" t="s">
        <v>335</v>
      </c>
      <c r="C193" t="s">
        <v>243</v>
      </c>
      <c r="D193" t="s">
        <v>244</v>
      </c>
      <c r="E193" s="1">
        <v>100.60869565217391</v>
      </c>
      <c r="F193" s="1">
        <v>90.283695652173904</v>
      </c>
      <c r="G193" s="1">
        <v>1.3586956521739131</v>
      </c>
      <c r="H193" s="2">
        <f t="shared" si="6"/>
        <v>1.5049180722601464E-2</v>
      </c>
      <c r="I193" s="1">
        <v>42.636195652173932</v>
      </c>
      <c r="J193" s="1">
        <v>19.336956521739129</v>
      </c>
      <c r="K193" s="2">
        <f t="shared" si="7"/>
        <v>0.45353381618496202</v>
      </c>
      <c r="L193" s="1">
        <v>249.39086956521746</v>
      </c>
      <c r="M193" s="1">
        <v>9.0733695652173907</v>
      </c>
      <c r="N193" s="2">
        <f t="shared" si="8"/>
        <v>3.6382124097147993E-2</v>
      </c>
    </row>
    <row r="194" spans="1:14" x14ac:dyDescent="0.3">
      <c r="A194" t="s">
        <v>32</v>
      </c>
      <c r="B194" t="s">
        <v>336</v>
      </c>
      <c r="C194" t="s">
        <v>337</v>
      </c>
      <c r="D194" t="s">
        <v>38</v>
      </c>
      <c r="E194" s="1">
        <v>86.402173913043484</v>
      </c>
      <c r="F194" s="1">
        <v>54.71956521739132</v>
      </c>
      <c r="G194" s="1">
        <v>0</v>
      </c>
      <c r="H194" s="2">
        <f t="shared" ref="H194:H201" si="9">G194/F194</f>
        <v>0</v>
      </c>
      <c r="I194" s="1">
        <v>80.344565217391349</v>
      </c>
      <c r="J194" s="1">
        <v>0</v>
      </c>
      <c r="K194" s="2">
        <f t="shared" ref="K194:K201" si="10">J194/I194</f>
        <v>0</v>
      </c>
      <c r="L194" s="1">
        <v>243.37282608695639</v>
      </c>
      <c r="M194" s="1">
        <v>0</v>
      </c>
      <c r="N194" s="2">
        <f t="shared" ref="N194:N201" si="11">M194/L194</f>
        <v>0</v>
      </c>
    </row>
    <row r="195" spans="1:14" x14ac:dyDescent="0.3">
      <c r="A195" t="s">
        <v>32</v>
      </c>
      <c r="B195" t="s">
        <v>338</v>
      </c>
      <c r="C195" t="s">
        <v>243</v>
      </c>
      <c r="D195" t="s">
        <v>244</v>
      </c>
      <c r="E195" s="1">
        <v>77.597826086956516</v>
      </c>
      <c r="F195" s="1">
        <v>105.45336956521741</v>
      </c>
      <c r="G195" s="1">
        <v>1.4347826086956521</v>
      </c>
      <c r="H195" s="2">
        <f t="shared" si="9"/>
        <v>1.3605848865818497E-2</v>
      </c>
      <c r="I195" s="1">
        <v>0</v>
      </c>
      <c r="J195" s="1">
        <v>0</v>
      </c>
      <c r="K195" s="2">
        <v>0</v>
      </c>
      <c r="L195" s="1">
        <v>330.56413043478261</v>
      </c>
      <c r="M195" s="1">
        <v>46.804347826086953</v>
      </c>
      <c r="N195" s="2">
        <f t="shared" si="11"/>
        <v>0.14158931207849557</v>
      </c>
    </row>
    <row r="196" spans="1:14" x14ac:dyDescent="0.3">
      <c r="A196" t="s">
        <v>32</v>
      </c>
      <c r="B196" t="s">
        <v>339</v>
      </c>
      <c r="C196" t="s">
        <v>340</v>
      </c>
      <c r="D196" t="s">
        <v>79</v>
      </c>
      <c r="E196" s="1">
        <v>220.5</v>
      </c>
      <c r="F196" s="1">
        <v>122.40543478260869</v>
      </c>
      <c r="G196" s="1">
        <v>0</v>
      </c>
      <c r="H196" s="2">
        <f t="shared" si="9"/>
        <v>0</v>
      </c>
      <c r="I196" s="1">
        <v>132.79130434782607</v>
      </c>
      <c r="J196" s="1">
        <v>0</v>
      </c>
      <c r="K196" s="2">
        <f t="shared" si="10"/>
        <v>0</v>
      </c>
      <c r="L196" s="1">
        <v>505.28913043478258</v>
      </c>
      <c r="M196" s="1">
        <v>0</v>
      </c>
      <c r="N196" s="2">
        <f t="shared" si="11"/>
        <v>0</v>
      </c>
    </row>
    <row r="197" spans="1:14" x14ac:dyDescent="0.3">
      <c r="A197" t="s">
        <v>32</v>
      </c>
      <c r="B197" t="s">
        <v>341</v>
      </c>
      <c r="C197" t="s">
        <v>176</v>
      </c>
      <c r="D197" t="s">
        <v>35</v>
      </c>
      <c r="E197" s="1">
        <v>121.73913043478261</v>
      </c>
      <c r="F197" s="1">
        <v>97.450760869565215</v>
      </c>
      <c r="G197" s="1">
        <v>8.6521739130434785</v>
      </c>
      <c r="H197" s="2">
        <f t="shared" si="9"/>
        <v>8.8785083213707705E-2</v>
      </c>
      <c r="I197" s="1">
        <v>85.635108695652164</v>
      </c>
      <c r="J197" s="1">
        <v>8.3478260869565215</v>
      </c>
      <c r="K197" s="2">
        <f t="shared" si="10"/>
        <v>9.7481350979827214E-2</v>
      </c>
      <c r="L197" s="1">
        <v>332.28641304347826</v>
      </c>
      <c r="M197" s="1">
        <v>78.668478260869563</v>
      </c>
      <c r="N197" s="2">
        <f t="shared" si="11"/>
        <v>0.23674900679907165</v>
      </c>
    </row>
    <row r="198" spans="1:14" x14ac:dyDescent="0.3">
      <c r="A198" t="s">
        <v>32</v>
      </c>
      <c r="B198" t="s">
        <v>342</v>
      </c>
      <c r="C198" t="s">
        <v>343</v>
      </c>
      <c r="D198" t="s">
        <v>60</v>
      </c>
      <c r="E198" s="1">
        <v>36.695652173913047</v>
      </c>
      <c r="F198" s="1">
        <v>23.836956521739129</v>
      </c>
      <c r="G198" s="1">
        <v>0</v>
      </c>
      <c r="H198" s="2">
        <f t="shared" si="9"/>
        <v>0</v>
      </c>
      <c r="I198" s="1">
        <v>16.692934782608695</v>
      </c>
      <c r="J198" s="1">
        <v>0</v>
      </c>
      <c r="K198" s="2">
        <f t="shared" si="10"/>
        <v>0</v>
      </c>
      <c r="L198" s="1">
        <v>46.929347826086953</v>
      </c>
      <c r="M198" s="1">
        <v>0</v>
      </c>
      <c r="N198" s="2">
        <f t="shared" si="11"/>
        <v>0</v>
      </c>
    </row>
    <row r="199" spans="1:14" x14ac:dyDescent="0.3">
      <c r="A199" t="s">
        <v>32</v>
      </c>
      <c r="B199" t="s">
        <v>344</v>
      </c>
      <c r="C199" t="s">
        <v>345</v>
      </c>
      <c r="D199" t="s">
        <v>346</v>
      </c>
      <c r="E199" s="1">
        <v>37.630434782608695</v>
      </c>
      <c r="F199" s="1">
        <v>20.820543478260866</v>
      </c>
      <c r="G199" s="1">
        <v>5.4595652173913036</v>
      </c>
      <c r="H199" s="2">
        <f t="shared" si="9"/>
        <v>0.26222011078105339</v>
      </c>
      <c r="I199" s="1">
        <v>27.130652173913049</v>
      </c>
      <c r="J199" s="1">
        <v>5.8043478260869561</v>
      </c>
      <c r="K199" s="2">
        <f t="shared" si="10"/>
        <v>0.21394059342473212</v>
      </c>
      <c r="L199" s="1">
        <v>73.598369565217411</v>
      </c>
      <c r="M199" s="1">
        <v>15.700217391304353</v>
      </c>
      <c r="N199" s="2">
        <f t="shared" si="11"/>
        <v>0.21332289674422727</v>
      </c>
    </row>
    <row r="200" spans="1:14" x14ac:dyDescent="0.3">
      <c r="A200" t="s">
        <v>32</v>
      </c>
      <c r="B200" t="s">
        <v>347</v>
      </c>
      <c r="C200" t="s">
        <v>131</v>
      </c>
      <c r="D200" t="s">
        <v>132</v>
      </c>
      <c r="E200" s="1">
        <v>71.5</v>
      </c>
      <c r="F200" s="1">
        <v>17.570652173913043</v>
      </c>
      <c r="G200" s="1">
        <v>1.7934782608695652</v>
      </c>
      <c r="H200" s="2">
        <f t="shared" si="9"/>
        <v>0.10207237859573152</v>
      </c>
      <c r="I200" s="1">
        <v>48.983695652173914</v>
      </c>
      <c r="J200" s="1">
        <v>0</v>
      </c>
      <c r="K200" s="2">
        <f t="shared" si="10"/>
        <v>0</v>
      </c>
      <c r="L200" s="1">
        <v>179.89130434782609</v>
      </c>
      <c r="M200" s="1">
        <v>0</v>
      </c>
      <c r="N200" s="2">
        <f t="shared" si="11"/>
        <v>0</v>
      </c>
    </row>
    <row r="201" spans="1:14" x14ac:dyDescent="0.3">
      <c r="A201" t="s">
        <v>32</v>
      </c>
      <c r="B201" t="s">
        <v>348</v>
      </c>
      <c r="C201" t="s">
        <v>349</v>
      </c>
      <c r="D201" t="s">
        <v>50</v>
      </c>
      <c r="E201" s="1">
        <v>56.25</v>
      </c>
      <c r="F201" s="1">
        <v>32.279891304347828</v>
      </c>
      <c r="G201" s="1">
        <v>0</v>
      </c>
      <c r="H201" s="2">
        <f t="shared" si="9"/>
        <v>0</v>
      </c>
      <c r="I201" s="1">
        <v>31.320652173913043</v>
      </c>
      <c r="J201" s="1">
        <v>0</v>
      </c>
      <c r="K201" s="2">
        <f t="shared" si="10"/>
        <v>0</v>
      </c>
      <c r="L201" s="1">
        <v>139.14130434782606</v>
      </c>
      <c r="M201" s="1">
        <v>16.970108695652165</v>
      </c>
      <c r="N201" s="2">
        <f t="shared" si="11"/>
        <v>0.12196312788063428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1"/>
  <sheetViews>
    <sheetView workbookViewId="0">
      <pane ySplit="1" topLeftCell="A19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59.478260869565219</v>
      </c>
      <c r="F2" s="1">
        <v>22.540760869565219</v>
      </c>
      <c r="G2" s="1">
        <v>0</v>
      </c>
      <c r="H2" s="1">
        <v>0</v>
      </c>
      <c r="I2" s="1">
        <v>5.1739130434782608</v>
      </c>
      <c r="J2" s="1">
        <v>5.9864130434782608</v>
      </c>
      <c r="K2" s="1">
        <v>4.5923913043478262</v>
      </c>
      <c r="L2" s="1">
        <f t="shared" ref="L2:L65" si="0">SUM(J2,K2)</f>
        <v>10.578804347826086</v>
      </c>
      <c r="M2" s="1">
        <f t="shared" ref="M2:M65" si="1">L2/E2</f>
        <v>0.17786001461988302</v>
      </c>
      <c r="N2" s="1">
        <v>5.5597826086956523</v>
      </c>
      <c r="O2" s="1">
        <v>0</v>
      </c>
      <c r="P2" s="1">
        <f t="shared" ref="P2:P65" si="2">SUM(N2,O2)</f>
        <v>5.5597826086956523</v>
      </c>
      <c r="Q2" s="1">
        <f t="shared" ref="Q2:Q65" si="3">P2/E2</f>
        <v>9.3475877192982462E-2</v>
      </c>
    </row>
    <row r="3" spans="1:17" x14ac:dyDescent="0.3">
      <c r="A3" t="s">
        <v>32</v>
      </c>
      <c r="B3" t="s">
        <v>36</v>
      </c>
      <c r="C3" t="s">
        <v>37</v>
      </c>
      <c r="D3" t="s">
        <v>38</v>
      </c>
      <c r="E3" s="1">
        <v>95.076086956521735</v>
      </c>
      <c r="F3" s="1">
        <v>28.189239130434782</v>
      </c>
      <c r="G3" s="1">
        <v>0</v>
      </c>
      <c r="H3" s="1">
        <v>0</v>
      </c>
      <c r="I3" s="1">
        <v>3.597826086956522</v>
      </c>
      <c r="J3" s="1">
        <v>5.0516304347826084</v>
      </c>
      <c r="K3" s="1">
        <v>4.4918478260869561</v>
      </c>
      <c r="L3" s="1">
        <f t="shared" si="0"/>
        <v>9.5434782608695645</v>
      </c>
      <c r="M3" s="1">
        <f t="shared" si="1"/>
        <v>0.10037727220761404</v>
      </c>
      <c r="N3" s="1">
        <v>15.456521739130435</v>
      </c>
      <c r="O3" s="1">
        <v>0</v>
      </c>
      <c r="P3" s="1">
        <f t="shared" si="2"/>
        <v>15.456521739130435</v>
      </c>
      <c r="Q3" s="1">
        <f t="shared" si="3"/>
        <v>0.1625700240082314</v>
      </c>
    </row>
    <row r="4" spans="1:17" x14ac:dyDescent="0.3">
      <c r="A4" t="s">
        <v>32</v>
      </c>
      <c r="B4" t="s">
        <v>39</v>
      </c>
      <c r="C4" t="s">
        <v>40</v>
      </c>
      <c r="D4" t="s">
        <v>41</v>
      </c>
      <c r="E4" s="1">
        <v>85.978260869565219</v>
      </c>
      <c r="F4" s="1">
        <v>11.652173913043478</v>
      </c>
      <c r="G4" s="1">
        <v>0.17391304347826086</v>
      </c>
      <c r="H4" s="1">
        <v>0.48336956521739138</v>
      </c>
      <c r="I4" s="1">
        <v>0</v>
      </c>
      <c r="J4" s="1">
        <v>0</v>
      </c>
      <c r="K4" s="1">
        <v>4.4598913043478277</v>
      </c>
      <c r="L4" s="1">
        <f t="shared" si="0"/>
        <v>4.4598913043478277</v>
      </c>
      <c r="M4" s="1">
        <f t="shared" si="1"/>
        <v>5.1872313527180802E-2</v>
      </c>
      <c r="N4" s="1">
        <v>1.9503260869565218</v>
      </c>
      <c r="O4" s="1">
        <v>0.40608695652173915</v>
      </c>
      <c r="P4" s="1">
        <f t="shared" si="2"/>
        <v>2.3564130434782609</v>
      </c>
      <c r="Q4" s="1">
        <f t="shared" si="3"/>
        <v>2.7407079646017699E-2</v>
      </c>
    </row>
    <row r="5" spans="1:17" x14ac:dyDescent="0.3">
      <c r="A5" t="s">
        <v>32</v>
      </c>
      <c r="B5" t="s">
        <v>42</v>
      </c>
      <c r="C5" t="s">
        <v>43</v>
      </c>
      <c r="D5" t="s">
        <v>44</v>
      </c>
      <c r="E5" s="1">
        <v>58.630434782608695</v>
      </c>
      <c r="F5" s="1">
        <v>25.733804347826098</v>
      </c>
      <c r="G5" s="1">
        <v>0.61956521739130432</v>
      </c>
      <c r="H5" s="1">
        <v>0.22282608695652173</v>
      </c>
      <c r="I5" s="1">
        <v>0.33695652173913043</v>
      </c>
      <c r="J5" s="1">
        <v>4.7991304347826071</v>
      </c>
      <c r="K5" s="1">
        <v>6.9018478260869571</v>
      </c>
      <c r="L5" s="1">
        <f t="shared" si="0"/>
        <v>11.700978260869565</v>
      </c>
      <c r="M5" s="1">
        <f t="shared" si="1"/>
        <v>0.19957174638487207</v>
      </c>
      <c r="N5" s="1">
        <v>4.4895652173913074</v>
      </c>
      <c r="O5" s="1">
        <v>2.6889130434782604</v>
      </c>
      <c r="P5" s="1">
        <f t="shared" si="2"/>
        <v>7.1784782608695679</v>
      </c>
      <c r="Q5" s="1">
        <f t="shared" si="3"/>
        <v>0.12243604004449393</v>
      </c>
    </row>
    <row r="6" spans="1:17" x14ac:dyDescent="0.3">
      <c r="A6" t="s">
        <v>32</v>
      </c>
      <c r="B6" t="s">
        <v>45</v>
      </c>
      <c r="C6" t="s">
        <v>46</v>
      </c>
      <c r="D6" t="s">
        <v>47</v>
      </c>
      <c r="E6" s="1">
        <v>71.130434782608702</v>
      </c>
      <c r="F6" s="1">
        <v>24.266304347826086</v>
      </c>
      <c r="G6" s="1">
        <v>0</v>
      </c>
      <c r="H6" s="1">
        <v>0</v>
      </c>
      <c r="I6" s="1">
        <v>4.6195652173913047</v>
      </c>
      <c r="J6" s="1">
        <v>4.9076086956521738</v>
      </c>
      <c r="K6" s="1">
        <v>4.7201086956521738</v>
      </c>
      <c r="L6" s="1">
        <f t="shared" si="0"/>
        <v>9.6277173913043477</v>
      </c>
      <c r="M6" s="1">
        <f t="shared" si="1"/>
        <v>0.13535299511002444</v>
      </c>
      <c r="N6" s="1">
        <v>4.6875</v>
      </c>
      <c r="O6" s="1">
        <v>0</v>
      </c>
      <c r="P6" s="1">
        <f t="shared" si="2"/>
        <v>4.6875</v>
      </c>
      <c r="Q6" s="1">
        <f t="shared" si="3"/>
        <v>6.5900061124694376E-2</v>
      </c>
    </row>
    <row r="7" spans="1:17" x14ac:dyDescent="0.3">
      <c r="A7" t="s">
        <v>32</v>
      </c>
      <c r="B7" t="s">
        <v>48</v>
      </c>
      <c r="C7" t="s">
        <v>49</v>
      </c>
      <c r="D7" t="s">
        <v>50</v>
      </c>
      <c r="E7" s="1">
        <v>54.880434782608695</v>
      </c>
      <c r="F7" s="1">
        <v>19.654891304347824</v>
      </c>
      <c r="G7" s="1">
        <v>0</v>
      </c>
      <c r="H7" s="1">
        <v>0</v>
      </c>
      <c r="I7" s="1">
        <v>4.5652173913043477</v>
      </c>
      <c r="J7" s="1">
        <v>5.1630434782608692</v>
      </c>
      <c r="K7" s="1">
        <v>6.3695652173913047</v>
      </c>
      <c r="L7" s="1">
        <f t="shared" si="0"/>
        <v>11.532608695652174</v>
      </c>
      <c r="M7" s="1">
        <f t="shared" si="1"/>
        <v>0.21014062190532778</v>
      </c>
      <c r="N7" s="1">
        <v>0</v>
      </c>
      <c r="O7" s="1">
        <v>0</v>
      </c>
      <c r="P7" s="1">
        <f t="shared" si="2"/>
        <v>0</v>
      </c>
      <c r="Q7" s="1">
        <f t="shared" si="3"/>
        <v>0</v>
      </c>
    </row>
    <row r="8" spans="1:17" x14ac:dyDescent="0.3">
      <c r="A8" t="s">
        <v>32</v>
      </c>
      <c r="B8" t="s">
        <v>51</v>
      </c>
      <c r="C8" t="s">
        <v>52</v>
      </c>
      <c r="D8" t="s">
        <v>41</v>
      </c>
      <c r="E8" s="1">
        <v>51.771739130434781</v>
      </c>
      <c r="F8" s="1">
        <v>0</v>
      </c>
      <c r="G8" s="1">
        <v>0.70652173913043481</v>
      </c>
      <c r="H8" s="1">
        <v>0</v>
      </c>
      <c r="I8" s="1">
        <v>1.0869565217391304</v>
      </c>
      <c r="J8" s="1">
        <v>4.5815217391304346</v>
      </c>
      <c r="K8" s="1">
        <v>6.1902173913043477</v>
      </c>
      <c r="L8" s="1">
        <f t="shared" si="0"/>
        <v>10.771739130434781</v>
      </c>
      <c r="M8" s="1">
        <f t="shared" si="1"/>
        <v>0.20806214570648748</v>
      </c>
      <c r="N8" s="1">
        <v>10.709239130434783</v>
      </c>
      <c r="O8" s="1">
        <v>0</v>
      </c>
      <c r="P8" s="1">
        <f t="shared" si="2"/>
        <v>10.709239130434783</v>
      </c>
      <c r="Q8" s="1">
        <f t="shared" si="3"/>
        <v>0.20685492336762545</v>
      </c>
    </row>
    <row r="9" spans="1:17" x14ac:dyDescent="0.3">
      <c r="A9" t="s">
        <v>32</v>
      </c>
      <c r="B9" t="s">
        <v>53</v>
      </c>
      <c r="C9" t="s">
        <v>54</v>
      </c>
      <c r="D9" t="s">
        <v>35</v>
      </c>
      <c r="E9" s="1">
        <v>104.57608695652173</v>
      </c>
      <c r="F9" s="1">
        <v>40.724456521739143</v>
      </c>
      <c r="G9" s="1">
        <v>0.21195652173913043</v>
      </c>
      <c r="H9" s="1">
        <v>0.76391304347826106</v>
      </c>
      <c r="I9" s="1">
        <v>3.4239130434782608</v>
      </c>
      <c r="J9" s="1">
        <v>0.98195652173913051</v>
      </c>
      <c r="K9" s="1">
        <v>12.412608695652171</v>
      </c>
      <c r="L9" s="1">
        <f t="shared" si="0"/>
        <v>13.394565217391301</v>
      </c>
      <c r="M9" s="1">
        <f t="shared" si="1"/>
        <v>0.12808439871115265</v>
      </c>
      <c r="N9" s="1">
        <v>5.4782608695652177</v>
      </c>
      <c r="O9" s="1">
        <v>5.4963043478260873</v>
      </c>
      <c r="P9" s="1">
        <f t="shared" si="2"/>
        <v>10.974565217391305</v>
      </c>
      <c r="Q9" s="1">
        <f t="shared" si="3"/>
        <v>0.10494335308180024</v>
      </c>
    </row>
    <row r="10" spans="1:17" x14ac:dyDescent="0.3">
      <c r="A10" t="s">
        <v>32</v>
      </c>
      <c r="B10" t="s">
        <v>55</v>
      </c>
      <c r="C10" t="s">
        <v>56</v>
      </c>
      <c r="D10" t="s">
        <v>57</v>
      </c>
      <c r="E10" s="1">
        <v>27.869565217391305</v>
      </c>
      <c r="F10" s="1">
        <v>19.559347826086956</v>
      </c>
      <c r="G10" s="1">
        <v>0</v>
      </c>
      <c r="H10" s="1">
        <v>0.13347826086956521</v>
      </c>
      <c r="I10" s="1">
        <v>0.64130434782608692</v>
      </c>
      <c r="J10" s="1">
        <v>1.056304347826087</v>
      </c>
      <c r="K10" s="1">
        <v>1.1540217391304348</v>
      </c>
      <c r="L10" s="1">
        <f t="shared" si="0"/>
        <v>2.2103260869565218</v>
      </c>
      <c r="M10" s="1">
        <f t="shared" si="1"/>
        <v>7.9309672386895472E-2</v>
      </c>
      <c r="N10" s="1">
        <v>3.1507608695652176</v>
      </c>
      <c r="O10" s="1">
        <v>0</v>
      </c>
      <c r="P10" s="1">
        <f t="shared" si="2"/>
        <v>3.1507608695652176</v>
      </c>
      <c r="Q10" s="1">
        <f t="shared" si="3"/>
        <v>0.11305382215288612</v>
      </c>
    </row>
    <row r="11" spans="1:17" x14ac:dyDescent="0.3">
      <c r="A11" t="s">
        <v>32</v>
      </c>
      <c r="B11" t="s">
        <v>58</v>
      </c>
      <c r="C11" t="s">
        <v>59</v>
      </c>
      <c r="D11" t="s">
        <v>60</v>
      </c>
      <c r="E11" s="1">
        <v>22.847826086956523</v>
      </c>
      <c r="F11" s="1">
        <v>10.521195652173912</v>
      </c>
      <c r="G11" s="1">
        <v>0.2391304347826087</v>
      </c>
      <c r="H11" s="1">
        <v>0.23630434782608689</v>
      </c>
      <c r="I11" s="1">
        <v>0.79347826086956519</v>
      </c>
      <c r="J11" s="1">
        <v>0</v>
      </c>
      <c r="K11" s="1">
        <v>2.8113043478260864</v>
      </c>
      <c r="L11" s="1">
        <f t="shared" si="0"/>
        <v>2.8113043478260864</v>
      </c>
      <c r="M11" s="1">
        <f t="shared" si="1"/>
        <v>0.12304471931493813</v>
      </c>
      <c r="N11" s="1">
        <v>5.7415217391304347</v>
      </c>
      <c r="O11" s="1">
        <v>0</v>
      </c>
      <c r="P11" s="1">
        <f t="shared" si="2"/>
        <v>5.7415217391304347</v>
      </c>
      <c r="Q11" s="1">
        <f t="shared" si="3"/>
        <v>0.25129400570884869</v>
      </c>
    </row>
    <row r="12" spans="1:17" x14ac:dyDescent="0.3">
      <c r="A12" t="s">
        <v>32</v>
      </c>
      <c r="B12" t="s">
        <v>61</v>
      </c>
      <c r="C12" t="s">
        <v>43</v>
      </c>
      <c r="D12" t="s">
        <v>44</v>
      </c>
      <c r="E12" s="1">
        <v>107.31521739130434</v>
      </c>
      <c r="F12" s="1">
        <v>52.530217391304355</v>
      </c>
      <c r="G12" s="1">
        <v>0.21739130434782608</v>
      </c>
      <c r="H12" s="1">
        <v>0.66695652173913056</v>
      </c>
      <c r="I12" s="1">
        <v>3.3586956521739131</v>
      </c>
      <c r="J12" s="1">
        <v>0.96913043478260863</v>
      </c>
      <c r="K12" s="1">
        <v>10.907717391304347</v>
      </c>
      <c r="L12" s="1">
        <f t="shared" si="0"/>
        <v>11.876847826086955</v>
      </c>
      <c r="M12" s="1">
        <f t="shared" si="1"/>
        <v>0.11067254127418211</v>
      </c>
      <c r="N12" s="1">
        <v>8.5798913043478251</v>
      </c>
      <c r="O12" s="1">
        <v>6.8205434782608663</v>
      </c>
      <c r="P12" s="1">
        <f t="shared" si="2"/>
        <v>15.400434782608691</v>
      </c>
      <c r="Q12" s="1">
        <f t="shared" si="3"/>
        <v>0.1435065329687025</v>
      </c>
    </row>
    <row r="13" spans="1:17" x14ac:dyDescent="0.3">
      <c r="A13" t="s">
        <v>32</v>
      </c>
      <c r="B13" t="s">
        <v>62</v>
      </c>
      <c r="C13" t="s">
        <v>63</v>
      </c>
      <c r="D13" t="s">
        <v>64</v>
      </c>
      <c r="E13" s="1">
        <v>63.326086956521742</v>
      </c>
      <c r="F13" s="1">
        <v>40.231739130434782</v>
      </c>
      <c r="G13" s="1">
        <v>1.3695652173913044</v>
      </c>
      <c r="H13" s="1">
        <v>0.44152173913043474</v>
      </c>
      <c r="I13" s="1">
        <v>1.8913043478260869</v>
      </c>
      <c r="J13" s="1">
        <v>0.83521739130434791</v>
      </c>
      <c r="K13" s="1">
        <v>6.3360869565217399</v>
      </c>
      <c r="L13" s="1">
        <f t="shared" si="0"/>
        <v>7.1713043478260881</v>
      </c>
      <c r="M13" s="1">
        <f t="shared" si="1"/>
        <v>0.11324407826982494</v>
      </c>
      <c r="N13" s="1">
        <v>5.5652173913043477</v>
      </c>
      <c r="O13" s="1">
        <v>2.5923913043478262</v>
      </c>
      <c r="P13" s="1">
        <f t="shared" si="2"/>
        <v>8.1576086956521738</v>
      </c>
      <c r="Q13" s="1">
        <f t="shared" si="3"/>
        <v>0.12881908685204257</v>
      </c>
    </row>
    <row r="14" spans="1:17" x14ac:dyDescent="0.3">
      <c r="A14" t="s">
        <v>32</v>
      </c>
      <c r="B14" t="s">
        <v>65</v>
      </c>
      <c r="C14" t="s">
        <v>37</v>
      </c>
      <c r="D14" t="s">
        <v>38</v>
      </c>
      <c r="E14" s="1">
        <v>95.510869565217391</v>
      </c>
      <c r="F14" s="1">
        <v>4.6086956521739131</v>
      </c>
      <c r="G14" s="1">
        <v>0.88315217391304346</v>
      </c>
      <c r="H14" s="1">
        <v>0</v>
      </c>
      <c r="I14" s="1">
        <v>1.6956521739130435</v>
      </c>
      <c r="J14" s="1">
        <v>5.0869565217391308</v>
      </c>
      <c r="K14" s="1">
        <v>53.307065217391305</v>
      </c>
      <c r="L14" s="1">
        <f t="shared" si="0"/>
        <v>58.394021739130437</v>
      </c>
      <c r="M14" s="1">
        <f t="shared" si="1"/>
        <v>0.61138613861386137</v>
      </c>
      <c r="N14" s="1">
        <v>5.3940217391304346</v>
      </c>
      <c r="O14" s="1">
        <v>6.2854347826086965</v>
      </c>
      <c r="P14" s="1">
        <f t="shared" si="2"/>
        <v>11.67945652173913</v>
      </c>
      <c r="Q14" s="1">
        <f t="shared" si="3"/>
        <v>0.12228405599180607</v>
      </c>
    </row>
    <row r="15" spans="1:17" x14ac:dyDescent="0.3">
      <c r="A15" t="s">
        <v>32</v>
      </c>
      <c r="B15" t="s">
        <v>66</v>
      </c>
      <c r="C15" t="s">
        <v>46</v>
      </c>
      <c r="D15" t="s">
        <v>47</v>
      </c>
      <c r="E15" s="1">
        <v>62.456521739130437</v>
      </c>
      <c r="F15" s="1">
        <v>5.5652173913043477</v>
      </c>
      <c r="G15" s="1">
        <v>0.54347826086956519</v>
      </c>
      <c r="H15" s="1">
        <v>0.17391304347826086</v>
      </c>
      <c r="I15" s="1">
        <v>1.9347826086956521</v>
      </c>
      <c r="J15" s="1">
        <v>5.0978260869565215</v>
      </c>
      <c r="K15" s="1">
        <v>11.415760869565217</v>
      </c>
      <c r="L15" s="1">
        <f t="shared" si="0"/>
        <v>16.513586956521738</v>
      </c>
      <c r="M15" s="1">
        <f t="shared" si="1"/>
        <v>0.26440132265924121</v>
      </c>
      <c r="N15" s="1">
        <v>3.9130434782608696</v>
      </c>
      <c r="O15" s="1">
        <v>1.7391304347826086</v>
      </c>
      <c r="P15" s="1">
        <f t="shared" si="2"/>
        <v>5.6521739130434785</v>
      </c>
      <c r="Q15" s="1">
        <f t="shared" si="3"/>
        <v>9.0497737556561084E-2</v>
      </c>
    </row>
    <row r="16" spans="1:17" x14ac:dyDescent="0.3">
      <c r="A16" t="s">
        <v>32</v>
      </c>
      <c r="B16" t="s">
        <v>67</v>
      </c>
      <c r="C16" t="s">
        <v>37</v>
      </c>
      <c r="D16" t="s">
        <v>38</v>
      </c>
      <c r="E16" s="1">
        <v>68.510869565217391</v>
      </c>
      <c r="F16" s="1">
        <v>5.4782608695652177</v>
      </c>
      <c r="G16" s="1">
        <v>0.52173913043478259</v>
      </c>
      <c r="H16" s="1">
        <v>0.33423913043478259</v>
      </c>
      <c r="I16" s="1">
        <v>1.2826086956521738</v>
      </c>
      <c r="J16" s="1">
        <v>5.0896739130434785</v>
      </c>
      <c r="K16" s="1">
        <v>11.25</v>
      </c>
      <c r="L16" s="1">
        <f t="shared" si="0"/>
        <v>16.339673913043477</v>
      </c>
      <c r="M16" s="1">
        <f t="shared" si="1"/>
        <v>0.23849754085356178</v>
      </c>
      <c r="N16" s="1">
        <v>5.3342391304347823</v>
      </c>
      <c r="O16" s="1">
        <v>4.1494565217391308</v>
      </c>
      <c r="P16" s="1">
        <f t="shared" si="2"/>
        <v>9.483695652173914</v>
      </c>
      <c r="Q16" s="1">
        <f t="shared" si="3"/>
        <v>0.13842614627954944</v>
      </c>
    </row>
    <row r="17" spans="1:17" x14ac:dyDescent="0.3">
      <c r="A17" t="s">
        <v>32</v>
      </c>
      <c r="B17" t="s">
        <v>68</v>
      </c>
      <c r="C17" t="s">
        <v>69</v>
      </c>
      <c r="D17" t="s">
        <v>70</v>
      </c>
      <c r="E17" s="1">
        <v>76.489130434782609</v>
      </c>
      <c r="F17" s="1">
        <v>5.5652173913043477</v>
      </c>
      <c r="G17" s="1">
        <v>0.25</v>
      </c>
      <c r="H17" s="1">
        <v>0</v>
      </c>
      <c r="I17" s="1">
        <v>0.78260869565217395</v>
      </c>
      <c r="J17" s="1">
        <v>5.1820652173913047</v>
      </c>
      <c r="K17" s="1">
        <v>7.8505434782608692</v>
      </c>
      <c r="L17" s="1">
        <f t="shared" si="0"/>
        <v>13.032608695652174</v>
      </c>
      <c r="M17" s="1">
        <f t="shared" si="1"/>
        <v>0.17038510729003836</v>
      </c>
      <c r="N17" s="1">
        <v>5.1902173913043477</v>
      </c>
      <c r="O17" s="1">
        <v>4.3288043478260869</v>
      </c>
      <c r="P17" s="1">
        <f t="shared" si="2"/>
        <v>9.5190217391304337</v>
      </c>
      <c r="Q17" s="1">
        <f t="shared" si="3"/>
        <v>0.12444933920704844</v>
      </c>
    </row>
    <row r="18" spans="1:17" x14ac:dyDescent="0.3">
      <c r="A18" t="s">
        <v>32</v>
      </c>
      <c r="B18" t="s">
        <v>71</v>
      </c>
      <c r="C18" t="s">
        <v>72</v>
      </c>
      <c r="D18" t="s">
        <v>73</v>
      </c>
      <c r="E18" s="1">
        <v>78.141304347826093</v>
      </c>
      <c r="F18" s="1">
        <v>5.5652173913043477</v>
      </c>
      <c r="G18" s="1">
        <v>2.1358695652173911</v>
      </c>
      <c r="H18" s="1">
        <v>0.42391304347826086</v>
      </c>
      <c r="I18" s="1">
        <v>2.3913043478260869</v>
      </c>
      <c r="J18" s="1">
        <v>4.8070652173913047</v>
      </c>
      <c r="K18" s="1">
        <v>2.9972826086956523</v>
      </c>
      <c r="L18" s="1">
        <f t="shared" si="0"/>
        <v>7.804347826086957</v>
      </c>
      <c r="M18" s="1">
        <f t="shared" si="1"/>
        <v>9.9874808735568227E-2</v>
      </c>
      <c r="N18" s="1">
        <v>9.7472826086956523</v>
      </c>
      <c r="O18" s="1">
        <v>4.9076086956521738</v>
      </c>
      <c r="P18" s="1">
        <f t="shared" si="2"/>
        <v>14.654891304347826</v>
      </c>
      <c r="Q18" s="1">
        <f t="shared" si="3"/>
        <v>0.1875434691890388</v>
      </c>
    </row>
    <row r="19" spans="1:17" x14ac:dyDescent="0.3">
      <c r="A19" t="s">
        <v>32</v>
      </c>
      <c r="B19" t="s">
        <v>74</v>
      </c>
      <c r="C19" t="s">
        <v>37</v>
      </c>
      <c r="D19" t="s">
        <v>38</v>
      </c>
      <c r="E19" s="1">
        <v>38.010869565217391</v>
      </c>
      <c r="F19" s="1">
        <v>5.7391304347826084</v>
      </c>
      <c r="G19" s="1">
        <v>3.1413043478260869</v>
      </c>
      <c r="H19" s="1">
        <v>0</v>
      </c>
      <c r="I19" s="1">
        <v>1.4565217391304348</v>
      </c>
      <c r="J19" s="1">
        <v>5.1304347826086953</v>
      </c>
      <c r="K19" s="1">
        <v>2.3206521739130435</v>
      </c>
      <c r="L19" s="1">
        <f t="shared" si="0"/>
        <v>7.4510869565217384</v>
      </c>
      <c r="M19" s="1">
        <f t="shared" si="1"/>
        <v>0.19602516442665141</v>
      </c>
      <c r="N19" s="1">
        <v>4.6956521739130439</v>
      </c>
      <c r="O19" s="1">
        <v>5.7391304347826084</v>
      </c>
      <c r="P19" s="1">
        <f t="shared" si="2"/>
        <v>10.434782608695652</v>
      </c>
      <c r="Q19" s="1">
        <f t="shared" si="3"/>
        <v>0.27452101801544182</v>
      </c>
    </row>
    <row r="20" spans="1:17" x14ac:dyDescent="0.3">
      <c r="A20" t="s">
        <v>32</v>
      </c>
      <c r="B20" t="s">
        <v>75</v>
      </c>
      <c r="C20" t="s">
        <v>76</v>
      </c>
      <c r="D20" t="s">
        <v>35</v>
      </c>
      <c r="E20" s="1">
        <v>34.739130434782609</v>
      </c>
      <c r="F20" s="1">
        <v>4.3260869565217392</v>
      </c>
      <c r="G20" s="1">
        <v>1.1304347826086956</v>
      </c>
      <c r="H20" s="1">
        <v>0</v>
      </c>
      <c r="I20" s="1">
        <v>4.3043478260869561</v>
      </c>
      <c r="J20" s="1">
        <v>0</v>
      </c>
      <c r="K20" s="1">
        <v>0</v>
      </c>
      <c r="L20" s="1">
        <f t="shared" si="0"/>
        <v>0</v>
      </c>
      <c r="M20" s="1">
        <f t="shared" si="1"/>
        <v>0</v>
      </c>
      <c r="N20" s="1">
        <v>10.076086956521738</v>
      </c>
      <c r="O20" s="1">
        <v>0</v>
      </c>
      <c r="P20" s="1">
        <f t="shared" si="2"/>
        <v>10.076086956521738</v>
      </c>
      <c r="Q20" s="1">
        <f t="shared" si="3"/>
        <v>0.29005006257822274</v>
      </c>
    </row>
    <row r="21" spans="1:17" x14ac:dyDescent="0.3">
      <c r="A21" t="s">
        <v>32</v>
      </c>
      <c r="B21" t="s">
        <v>77</v>
      </c>
      <c r="C21" t="s">
        <v>78</v>
      </c>
      <c r="D21" t="s">
        <v>79</v>
      </c>
      <c r="E21" s="1">
        <v>50.913043478260867</v>
      </c>
      <c r="F21" s="1">
        <v>5.7391304347826084</v>
      </c>
      <c r="G21" s="1">
        <v>0</v>
      </c>
      <c r="H21" s="1">
        <v>0</v>
      </c>
      <c r="I21" s="1">
        <v>0.91304347826086951</v>
      </c>
      <c r="J21" s="1">
        <v>0</v>
      </c>
      <c r="K21" s="1">
        <v>0</v>
      </c>
      <c r="L21" s="1">
        <f t="shared" si="0"/>
        <v>0</v>
      </c>
      <c r="M21" s="1">
        <f t="shared" si="1"/>
        <v>0</v>
      </c>
      <c r="N21" s="1">
        <v>0</v>
      </c>
      <c r="O21" s="1">
        <v>4.8069565217391315</v>
      </c>
      <c r="P21" s="1">
        <f t="shared" si="2"/>
        <v>4.8069565217391315</v>
      </c>
      <c r="Q21" s="1">
        <f t="shared" si="3"/>
        <v>9.4415029888983801E-2</v>
      </c>
    </row>
    <row r="22" spans="1:17" x14ac:dyDescent="0.3">
      <c r="A22" t="s">
        <v>32</v>
      </c>
      <c r="B22" t="s">
        <v>80</v>
      </c>
      <c r="C22" t="s">
        <v>76</v>
      </c>
      <c r="D22" t="s">
        <v>35</v>
      </c>
      <c r="E22" s="1">
        <v>115.97826086956522</v>
      </c>
      <c r="F22" s="1">
        <v>5.1304347826086953</v>
      </c>
      <c r="G22" s="1">
        <v>0.52369565217391245</v>
      </c>
      <c r="H22" s="1">
        <v>0.65282608695652189</v>
      </c>
      <c r="I22" s="1">
        <v>5.2608695652173916</v>
      </c>
      <c r="J22" s="1">
        <v>0</v>
      </c>
      <c r="K22" s="1">
        <v>20.889021739130438</v>
      </c>
      <c r="L22" s="1">
        <f t="shared" si="0"/>
        <v>20.889021739130438</v>
      </c>
      <c r="M22" s="1">
        <f t="shared" si="1"/>
        <v>0.18011152764761015</v>
      </c>
      <c r="N22" s="1">
        <v>7.0914130434782621</v>
      </c>
      <c r="O22" s="1">
        <v>0</v>
      </c>
      <c r="P22" s="1">
        <f t="shared" si="2"/>
        <v>7.0914130434782621</v>
      </c>
      <c r="Q22" s="1">
        <f t="shared" si="3"/>
        <v>6.1144329896907226E-2</v>
      </c>
    </row>
    <row r="23" spans="1:17" x14ac:dyDescent="0.3">
      <c r="A23" t="s">
        <v>32</v>
      </c>
      <c r="B23" t="s">
        <v>81</v>
      </c>
      <c r="C23" t="s">
        <v>76</v>
      </c>
      <c r="D23" t="s">
        <v>35</v>
      </c>
      <c r="E23" s="1">
        <v>38.945652173913047</v>
      </c>
      <c r="F23" s="1">
        <v>4.4347826086956523</v>
      </c>
      <c r="G23" s="1">
        <v>1.1304347826086956</v>
      </c>
      <c r="H23" s="1">
        <v>0</v>
      </c>
      <c r="I23" s="1">
        <v>5.1304347826086953</v>
      </c>
      <c r="J23" s="1">
        <v>2.8260869565217392</v>
      </c>
      <c r="K23" s="1">
        <v>8.1059782608695645</v>
      </c>
      <c r="L23" s="1">
        <f t="shared" si="0"/>
        <v>10.932065217391305</v>
      </c>
      <c r="M23" s="1">
        <f t="shared" si="1"/>
        <v>0.28070053028188668</v>
      </c>
      <c r="N23" s="1">
        <v>5.4619565217391308</v>
      </c>
      <c r="O23" s="1">
        <v>0</v>
      </c>
      <c r="P23" s="1">
        <f t="shared" si="2"/>
        <v>5.4619565217391308</v>
      </c>
      <c r="Q23" s="1">
        <f t="shared" si="3"/>
        <v>0.1402456042422551</v>
      </c>
    </row>
    <row r="24" spans="1:17" x14ac:dyDescent="0.3">
      <c r="A24" t="s">
        <v>32</v>
      </c>
      <c r="B24" t="s">
        <v>82</v>
      </c>
      <c r="C24" t="s">
        <v>49</v>
      </c>
      <c r="D24" t="s">
        <v>50</v>
      </c>
      <c r="E24" s="1">
        <v>54.293478260869563</v>
      </c>
      <c r="F24" s="1">
        <v>5.0434782608695654</v>
      </c>
      <c r="G24" s="1">
        <v>0.21739130434782608</v>
      </c>
      <c r="H24" s="1">
        <v>0.38532608695652187</v>
      </c>
      <c r="I24" s="1">
        <v>1.0434782608695652</v>
      </c>
      <c r="J24" s="1">
        <v>4.5533695652173929</v>
      </c>
      <c r="K24" s="1">
        <v>3.1415217391304338</v>
      </c>
      <c r="L24" s="1">
        <f t="shared" si="0"/>
        <v>7.6948913043478271</v>
      </c>
      <c r="M24" s="1">
        <f t="shared" si="1"/>
        <v>0.14172772772772776</v>
      </c>
      <c r="N24" s="1">
        <v>0</v>
      </c>
      <c r="O24" s="1">
        <v>4.4161956521739114</v>
      </c>
      <c r="P24" s="1">
        <f t="shared" si="2"/>
        <v>4.4161956521739114</v>
      </c>
      <c r="Q24" s="1">
        <f t="shared" si="3"/>
        <v>8.1339339339339317E-2</v>
      </c>
    </row>
    <row r="25" spans="1:17" x14ac:dyDescent="0.3">
      <c r="A25" t="s">
        <v>32</v>
      </c>
      <c r="B25" t="s">
        <v>83</v>
      </c>
      <c r="C25" t="s">
        <v>84</v>
      </c>
      <c r="D25" t="s">
        <v>35</v>
      </c>
      <c r="E25" s="1">
        <v>86.967391304347828</v>
      </c>
      <c r="F25" s="1">
        <v>33.893260869565218</v>
      </c>
      <c r="G25" s="1">
        <v>0.21195652173913043</v>
      </c>
      <c r="H25" s="1">
        <v>0.48869565217391314</v>
      </c>
      <c r="I25" s="1">
        <v>0.51086956521739135</v>
      </c>
      <c r="J25" s="1">
        <v>0.95652173913043481</v>
      </c>
      <c r="K25" s="1">
        <v>1.8821739130434785</v>
      </c>
      <c r="L25" s="1">
        <f t="shared" si="0"/>
        <v>2.8386956521739135</v>
      </c>
      <c r="M25" s="1">
        <f t="shared" si="1"/>
        <v>3.2640919885014379E-2</v>
      </c>
      <c r="N25" s="1">
        <v>28.150543478260875</v>
      </c>
      <c r="O25" s="1">
        <v>3.2827173913043484</v>
      </c>
      <c r="P25" s="1">
        <f t="shared" si="2"/>
        <v>31.433260869565224</v>
      </c>
      <c r="Q25" s="1">
        <f t="shared" si="3"/>
        <v>0.36143732033495818</v>
      </c>
    </row>
    <row r="26" spans="1:17" x14ac:dyDescent="0.3">
      <c r="A26" t="s">
        <v>32</v>
      </c>
      <c r="B26" t="s">
        <v>85</v>
      </c>
      <c r="C26" t="s">
        <v>86</v>
      </c>
      <c r="D26" t="s">
        <v>41</v>
      </c>
      <c r="E26" s="1">
        <v>96.717391304347828</v>
      </c>
      <c r="F26" s="1">
        <v>25.502717391304348</v>
      </c>
      <c r="G26" s="1">
        <v>0</v>
      </c>
      <c r="H26" s="1">
        <v>0</v>
      </c>
      <c r="I26" s="1">
        <v>8.3586956521739122</v>
      </c>
      <c r="J26" s="1">
        <v>1.8233695652173914</v>
      </c>
      <c r="K26" s="1">
        <v>15.135869565217391</v>
      </c>
      <c r="L26" s="1">
        <f t="shared" si="0"/>
        <v>16.959239130434781</v>
      </c>
      <c r="M26" s="1">
        <f t="shared" si="1"/>
        <v>0.17534839289728027</v>
      </c>
      <c r="N26" s="1">
        <v>5.3043478260869561</v>
      </c>
      <c r="O26" s="1">
        <v>9.2690217391304355</v>
      </c>
      <c r="P26" s="1">
        <f t="shared" si="2"/>
        <v>14.573369565217391</v>
      </c>
      <c r="Q26" s="1">
        <f t="shared" si="3"/>
        <v>0.15067992807372443</v>
      </c>
    </row>
    <row r="27" spans="1:17" x14ac:dyDescent="0.3">
      <c r="A27" t="s">
        <v>32</v>
      </c>
      <c r="B27" t="s">
        <v>87</v>
      </c>
      <c r="C27" t="s">
        <v>86</v>
      </c>
      <c r="D27" t="s">
        <v>41</v>
      </c>
      <c r="E27" s="1">
        <v>105.92391304347827</v>
      </c>
      <c r="F27" s="1">
        <v>11.945652173913043</v>
      </c>
      <c r="G27" s="1">
        <v>0</v>
      </c>
      <c r="H27" s="1">
        <v>0</v>
      </c>
      <c r="I27" s="1">
        <v>3.75</v>
      </c>
      <c r="J27" s="1">
        <v>0</v>
      </c>
      <c r="K27" s="1">
        <v>24.255434782608695</v>
      </c>
      <c r="L27" s="1">
        <f t="shared" si="0"/>
        <v>24.255434782608695</v>
      </c>
      <c r="M27" s="1">
        <f t="shared" si="1"/>
        <v>0.22898922524371471</v>
      </c>
      <c r="N27" s="1">
        <v>5.1304347826086953</v>
      </c>
      <c r="O27" s="1">
        <v>12.277173913043478</v>
      </c>
      <c r="P27" s="1">
        <f t="shared" si="2"/>
        <v>17.407608695652172</v>
      </c>
      <c r="Q27" s="1">
        <f t="shared" si="3"/>
        <v>0.16434068753206771</v>
      </c>
    </row>
    <row r="28" spans="1:17" x14ac:dyDescent="0.3">
      <c r="A28" t="s">
        <v>32</v>
      </c>
      <c r="B28" t="s">
        <v>88</v>
      </c>
      <c r="C28" t="s">
        <v>89</v>
      </c>
      <c r="D28" t="s">
        <v>41</v>
      </c>
      <c r="E28" s="1">
        <v>85.641304347826093</v>
      </c>
      <c r="F28" s="1">
        <v>20.650869565217391</v>
      </c>
      <c r="G28" s="1">
        <v>0.27173913043478259</v>
      </c>
      <c r="H28" s="1">
        <v>0</v>
      </c>
      <c r="I28" s="1">
        <v>2.2717391304347827</v>
      </c>
      <c r="J28" s="1">
        <v>6.3672826086956515</v>
      </c>
      <c r="K28" s="1">
        <v>10.529239130434785</v>
      </c>
      <c r="L28" s="1">
        <f t="shared" si="0"/>
        <v>16.896521739130435</v>
      </c>
      <c r="M28" s="1">
        <f t="shared" si="1"/>
        <v>0.19729407285188474</v>
      </c>
      <c r="N28" s="1">
        <v>5.7309782608695627</v>
      </c>
      <c r="O28" s="1">
        <v>5.5088043478260866</v>
      </c>
      <c r="P28" s="1">
        <f t="shared" si="2"/>
        <v>11.239782608695648</v>
      </c>
      <c r="Q28" s="1">
        <f t="shared" si="3"/>
        <v>0.13124254346998346</v>
      </c>
    </row>
    <row r="29" spans="1:17" x14ac:dyDescent="0.3">
      <c r="A29" t="s">
        <v>32</v>
      </c>
      <c r="B29" t="s">
        <v>90</v>
      </c>
      <c r="C29" t="s">
        <v>91</v>
      </c>
      <c r="D29" t="s">
        <v>79</v>
      </c>
      <c r="E29" s="1">
        <v>104.19565217391305</v>
      </c>
      <c r="F29" s="1">
        <v>6.2608695652173916</v>
      </c>
      <c r="G29" s="1">
        <v>0.21739130434782608</v>
      </c>
      <c r="H29" s="1">
        <v>0.64434782608695673</v>
      </c>
      <c r="I29" s="1">
        <v>2</v>
      </c>
      <c r="J29" s="1">
        <v>5.6080434782608677</v>
      </c>
      <c r="K29" s="1">
        <v>6.4828260869565204</v>
      </c>
      <c r="L29" s="1">
        <f t="shared" si="0"/>
        <v>12.090869565217389</v>
      </c>
      <c r="M29" s="1">
        <f t="shared" si="1"/>
        <v>0.11604005841852699</v>
      </c>
      <c r="N29" s="1">
        <v>5.3177173913043481</v>
      </c>
      <c r="O29" s="1">
        <v>3.1082608695652167</v>
      </c>
      <c r="P29" s="1">
        <f t="shared" si="2"/>
        <v>8.4259782608695648</v>
      </c>
      <c r="Q29" s="1">
        <f t="shared" si="3"/>
        <v>8.0866889213436252E-2</v>
      </c>
    </row>
    <row r="30" spans="1:17" x14ac:dyDescent="0.3">
      <c r="A30" t="s">
        <v>32</v>
      </c>
      <c r="B30" t="s">
        <v>92</v>
      </c>
      <c r="C30" t="s">
        <v>93</v>
      </c>
      <c r="D30" t="s">
        <v>35</v>
      </c>
      <c r="E30" s="1">
        <v>40.467391304347828</v>
      </c>
      <c r="F30" s="1">
        <v>7.2410869565217402</v>
      </c>
      <c r="G30" s="1">
        <v>1.173913043478261</v>
      </c>
      <c r="H30" s="1">
        <v>0</v>
      </c>
      <c r="I30" s="1">
        <v>0</v>
      </c>
      <c r="J30" s="1">
        <v>0</v>
      </c>
      <c r="K30" s="1">
        <v>13.381739130434786</v>
      </c>
      <c r="L30" s="1">
        <f t="shared" si="0"/>
        <v>13.381739130434786</v>
      </c>
      <c r="M30" s="1">
        <f t="shared" si="1"/>
        <v>0.33067955949503097</v>
      </c>
      <c r="N30" s="1">
        <v>0</v>
      </c>
      <c r="O30" s="1">
        <v>5.117717391304347</v>
      </c>
      <c r="P30" s="1">
        <f t="shared" si="2"/>
        <v>5.117717391304347</v>
      </c>
      <c r="Q30" s="1">
        <f t="shared" si="3"/>
        <v>0.12646521622347567</v>
      </c>
    </row>
    <row r="31" spans="1:17" x14ac:dyDescent="0.3">
      <c r="A31" t="s">
        <v>32</v>
      </c>
      <c r="B31" t="s">
        <v>94</v>
      </c>
      <c r="C31" t="s">
        <v>95</v>
      </c>
      <c r="D31" t="s">
        <v>73</v>
      </c>
      <c r="E31" s="1">
        <v>48.217391304347828</v>
      </c>
      <c r="F31" s="1">
        <v>5.2173913043478262</v>
      </c>
      <c r="G31" s="1">
        <v>2.1735869565217389</v>
      </c>
      <c r="H31" s="1">
        <v>0.90869565217391302</v>
      </c>
      <c r="I31" s="1">
        <v>1.0326086956521738</v>
      </c>
      <c r="J31" s="1">
        <v>4.6429347826086937</v>
      </c>
      <c r="K31" s="1">
        <v>0.9752173913043477</v>
      </c>
      <c r="L31" s="1">
        <f t="shared" si="0"/>
        <v>5.6181521739130416</v>
      </c>
      <c r="M31" s="1">
        <f t="shared" si="1"/>
        <v>0.11651713255184847</v>
      </c>
      <c r="N31" s="1">
        <v>0</v>
      </c>
      <c r="O31" s="1">
        <v>3.5619565217391309</v>
      </c>
      <c r="P31" s="1">
        <f t="shared" si="2"/>
        <v>3.5619565217391309</v>
      </c>
      <c r="Q31" s="1">
        <f t="shared" si="3"/>
        <v>7.3872858431018942E-2</v>
      </c>
    </row>
    <row r="32" spans="1:17" x14ac:dyDescent="0.3">
      <c r="A32" t="s">
        <v>32</v>
      </c>
      <c r="B32" t="s">
        <v>96</v>
      </c>
      <c r="C32" t="s">
        <v>97</v>
      </c>
      <c r="D32" t="s">
        <v>98</v>
      </c>
      <c r="E32" s="1">
        <v>36.913043478260867</v>
      </c>
      <c r="F32" s="1">
        <v>19.377717391304348</v>
      </c>
      <c r="G32" s="1">
        <v>0</v>
      </c>
      <c r="H32" s="1">
        <v>0</v>
      </c>
      <c r="I32" s="1">
        <v>6.1847826086956523</v>
      </c>
      <c r="J32" s="1">
        <v>5.4619565217391308</v>
      </c>
      <c r="K32" s="1">
        <v>3.0027173913043477</v>
      </c>
      <c r="L32" s="1">
        <f t="shared" si="0"/>
        <v>8.4646739130434785</v>
      </c>
      <c r="M32" s="1">
        <f t="shared" si="1"/>
        <v>0.22931389870435809</v>
      </c>
      <c r="N32" s="1">
        <v>0</v>
      </c>
      <c r="O32" s="1">
        <v>0</v>
      </c>
      <c r="P32" s="1">
        <f t="shared" si="2"/>
        <v>0</v>
      </c>
      <c r="Q32" s="1">
        <f t="shared" si="3"/>
        <v>0</v>
      </c>
    </row>
    <row r="33" spans="1:17" x14ac:dyDescent="0.3">
      <c r="A33" t="s">
        <v>32</v>
      </c>
      <c r="B33" t="s">
        <v>99</v>
      </c>
      <c r="C33" t="s">
        <v>100</v>
      </c>
      <c r="D33" t="s">
        <v>35</v>
      </c>
      <c r="E33" s="1">
        <v>94.663043478260875</v>
      </c>
      <c r="F33" s="1">
        <v>30.622282608695652</v>
      </c>
      <c r="G33" s="1">
        <v>0.40543478260869564</v>
      </c>
      <c r="H33" s="1">
        <v>0</v>
      </c>
      <c r="I33" s="1">
        <v>1.0543478260869565</v>
      </c>
      <c r="J33" s="1">
        <v>5.5842391304347823</v>
      </c>
      <c r="K33" s="1">
        <v>13.809782608695652</v>
      </c>
      <c r="L33" s="1">
        <f t="shared" si="0"/>
        <v>19.394021739130434</v>
      </c>
      <c r="M33" s="1">
        <f t="shared" si="1"/>
        <v>0.2048742679986221</v>
      </c>
      <c r="N33" s="1">
        <v>10.190217391304348</v>
      </c>
      <c r="O33" s="1">
        <v>0</v>
      </c>
      <c r="P33" s="1">
        <f t="shared" si="2"/>
        <v>10.190217391304348</v>
      </c>
      <c r="Q33" s="1">
        <f t="shared" si="3"/>
        <v>0.10764726145366861</v>
      </c>
    </row>
    <row r="34" spans="1:17" x14ac:dyDescent="0.3">
      <c r="A34" t="s">
        <v>32</v>
      </c>
      <c r="B34" t="s">
        <v>101</v>
      </c>
      <c r="C34" t="s">
        <v>34</v>
      </c>
      <c r="D34" t="s">
        <v>35</v>
      </c>
      <c r="E34" s="1">
        <v>81.369565217391298</v>
      </c>
      <c r="F34" s="1">
        <v>36.846739130434784</v>
      </c>
      <c r="G34" s="1">
        <v>0</v>
      </c>
      <c r="H34" s="1">
        <v>0</v>
      </c>
      <c r="I34" s="1">
        <v>4.7934782608695654</v>
      </c>
      <c r="J34" s="1">
        <v>4.7690217391304346</v>
      </c>
      <c r="K34" s="1">
        <v>5.1956521739130439</v>
      </c>
      <c r="L34" s="1">
        <f t="shared" si="0"/>
        <v>9.9646739130434785</v>
      </c>
      <c r="M34" s="1">
        <f t="shared" si="1"/>
        <v>0.12246192893401016</v>
      </c>
      <c r="N34" s="1">
        <v>0</v>
      </c>
      <c r="O34" s="1">
        <v>0</v>
      </c>
      <c r="P34" s="1">
        <f t="shared" si="2"/>
        <v>0</v>
      </c>
      <c r="Q34" s="1">
        <f t="shared" si="3"/>
        <v>0</v>
      </c>
    </row>
    <row r="35" spans="1:17" x14ac:dyDescent="0.3">
      <c r="A35" t="s">
        <v>32</v>
      </c>
      <c r="B35" t="s">
        <v>102</v>
      </c>
      <c r="C35" t="s">
        <v>103</v>
      </c>
      <c r="D35" t="s">
        <v>104</v>
      </c>
      <c r="E35" s="1">
        <v>54.619565217391305</v>
      </c>
      <c r="F35" s="1">
        <v>46.200869565217388</v>
      </c>
      <c r="G35" s="1">
        <v>0</v>
      </c>
      <c r="H35" s="1">
        <v>0</v>
      </c>
      <c r="I35" s="1">
        <v>1.326086956521739</v>
      </c>
      <c r="J35" s="1">
        <v>0</v>
      </c>
      <c r="K35" s="1">
        <v>12.192934782608695</v>
      </c>
      <c r="L35" s="1">
        <f t="shared" si="0"/>
        <v>12.192934782608695</v>
      </c>
      <c r="M35" s="1">
        <f t="shared" si="1"/>
        <v>0.22323383084577114</v>
      </c>
      <c r="N35" s="1">
        <v>0</v>
      </c>
      <c r="O35" s="1">
        <v>4.8777173913043477</v>
      </c>
      <c r="P35" s="1">
        <f t="shared" si="2"/>
        <v>4.8777173913043477</v>
      </c>
      <c r="Q35" s="1">
        <f t="shared" si="3"/>
        <v>8.9303482587064678E-2</v>
      </c>
    </row>
    <row r="36" spans="1:17" x14ac:dyDescent="0.3">
      <c r="A36" t="s">
        <v>32</v>
      </c>
      <c r="B36" t="s">
        <v>105</v>
      </c>
      <c r="C36" t="s">
        <v>76</v>
      </c>
      <c r="D36" t="s">
        <v>35</v>
      </c>
      <c r="E36" s="1">
        <v>196.44565217391303</v>
      </c>
      <c r="F36" s="1">
        <v>4.4347826086956523</v>
      </c>
      <c r="G36" s="1">
        <v>0.2608695652173913</v>
      </c>
      <c r="H36" s="1">
        <v>1.1413043478260869</v>
      </c>
      <c r="I36" s="1">
        <v>8.7608695652173907</v>
      </c>
      <c r="J36" s="1">
        <v>17.956521739130434</v>
      </c>
      <c r="K36" s="1">
        <v>0</v>
      </c>
      <c r="L36" s="1">
        <f t="shared" si="0"/>
        <v>17.956521739130434</v>
      </c>
      <c r="M36" s="1">
        <f t="shared" si="1"/>
        <v>9.1407071321861336E-2</v>
      </c>
      <c r="N36" s="1">
        <v>42.75</v>
      </c>
      <c r="O36" s="1">
        <v>0</v>
      </c>
      <c r="P36" s="1">
        <f t="shared" si="2"/>
        <v>42.75</v>
      </c>
      <c r="Q36" s="1">
        <f t="shared" si="3"/>
        <v>0.21761744038067837</v>
      </c>
    </row>
    <row r="37" spans="1:17" x14ac:dyDescent="0.3">
      <c r="A37" t="s">
        <v>32</v>
      </c>
      <c r="B37" t="s">
        <v>106</v>
      </c>
      <c r="C37" t="s">
        <v>107</v>
      </c>
      <c r="D37" t="s">
        <v>108</v>
      </c>
      <c r="E37" s="1">
        <v>62.717391304347828</v>
      </c>
      <c r="F37" s="1">
        <v>5.0434782608695654</v>
      </c>
      <c r="G37" s="1">
        <v>0.40217391304347827</v>
      </c>
      <c r="H37" s="1">
        <v>0.47282608695652173</v>
      </c>
      <c r="I37" s="1">
        <v>1.423913043478261</v>
      </c>
      <c r="J37" s="1">
        <v>5.4002173913043467</v>
      </c>
      <c r="K37" s="1">
        <v>6.8275000000000015</v>
      </c>
      <c r="L37" s="1">
        <f t="shared" si="0"/>
        <v>12.227717391304349</v>
      </c>
      <c r="M37" s="1">
        <f t="shared" si="1"/>
        <v>0.19496533795493937</v>
      </c>
      <c r="N37" s="1">
        <v>5.0039130434782608</v>
      </c>
      <c r="O37" s="1">
        <v>0</v>
      </c>
      <c r="P37" s="1">
        <f t="shared" si="2"/>
        <v>5.0039130434782608</v>
      </c>
      <c r="Q37" s="1">
        <f t="shared" si="3"/>
        <v>7.9785095320623917E-2</v>
      </c>
    </row>
    <row r="38" spans="1:17" x14ac:dyDescent="0.3">
      <c r="A38" t="s">
        <v>32</v>
      </c>
      <c r="B38" t="s">
        <v>109</v>
      </c>
      <c r="C38" t="s">
        <v>110</v>
      </c>
      <c r="D38" t="s">
        <v>44</v>
      </c>
      <c r="E38" s="1">
        <v>49.934782608695649</v>
      </c>
      <c r="F38" s="1">
        <v>5.2717391304347823</v>
      </c>
      <c r="G38" s="1">
        <v>0</v>
      </c>
      <c r="H38" s="1">
        <v>0</v>
      </c>
      <c r="I38" s="1">
        <v>1.5108695652173914</v>
      </c>
      <c r="J38" s="1">
        <v>5.2105434782608686</v>
      </c>
      <c r="K38" s="1">
        <v>20.228695652173915</v>
      </c>
      <c r="L38" s="1">
        <f t="shared" si="0"/>
        <v>25.439239130434785</v>
      </c>
      <c r="M38" s="1">
        <f t="shared" si="1"/>
        <v>0.50944928167174586</v>
      </c>
      <c r="N38" s="1">
        <v>6.2359782608695653</v>
      </c>
      <c r="O38" s="1">
        <v>0</v>
      </c>
      <c r="P38" s="1">
        <f t="shared" si="2"/>
        <v>6.2359782608695653</v>
      </c>
      <c r="Q38" s="1">
        <f t="shared" si="3"/>
        <v>0.12488245537657816</v>
      </c>
    </row>
    <row r="39" spans="1:17" x14ac:dyDescent="0.3">
      <c r="A39" t="s">
        <v>32</v>
      </c>
      <c r="B39" t="s">
        <v>111</v>
      </c>
      <c r="C39" t="s">
        <v>112</v>
      </c>
      <c r="D39" t="s">
        <v>47</v>
      </c>
      <c r="E39" s="1">
        <v>124.54347826086956</v>
      </c>
      <c r="F39" s="1">
        <v>13.148369565217392</v>
      </c>
      <c r="G39" s="1">
        <v>0</v>
      </c>
      <c r="H39" s="1">
        <v>0</v>
      </c>
      <c r="I39" s="1">
        <v>0</v>
      </c>
      <c r="J39" s="1">
        <v>0</v>
      </c>
      <c r="K39" s="1">
        <v>0</v>
      </c>
      <c r="L39" s="1">
        <f t="shared" si="0"/>
        <v>0</v>
      </c>
      <c r="M39" s="1">
        <f t="shared" si="1"/>
        <v>0</v>
      </c>
      <c r="N39" s="1">
        <v>20.434782608695652</v>
      </c>
      <c r="O39" s="1">
        <v>10.168478260869565</v>
      </c>
      <c r="P39" s="1">
        <f t="shared" si="2"/>
        <v>30.603260869565219</v>
      </c>
      <c r="Q39" s="1">
        <f t="shared" si="3"/>
        <v>0.24572351195671149</v>
      </c>
    </row>
    <row r="40" spans="1:17" x14ac:dyDescent="0.3">
      <c r="A40" t="s">
        <v>32</v>
      </c>
      <c r="B40" t="s">
        <v>113</v>
      </c>
      <c r="C40" t="s">
        <v>114</v>
      </c>
      <c r="D40" t="s">
        <v>108</v>
      </c>
      <c r="E40" s="1">
        <v>71.293478260869563</v>
      </c>
      <c r="F40" s="1">
        <v>11.043478260869565</v>
      </c>
      <c r="G40" s="1">
        <v>0.19565217391304349</v>
      </c>
      <c r="H40" s="1">
        <v>0.25543478260869568</v>
      </c>
      <c r="I40" s="1">
        <v>3.0434782608695654</v>
      </c>
      <c r="J40" s="1">
        <v>4.578913043478261</v>
      </c>
      <c r="K40" s="1">
        <v>4.8742391304347832</v>
      </c>
      <c r="L40" s="1">
        <f t="shared" si="0"/>
        <v>9.4531521739130433</v>
      </c>
      <c r="M40" s="1">
        <f t="shared" si="1"/>
        <v>0.13259490776032931</v>
      </c>
      <c r="N40" s="1">
        <v>9.9244565217391294</v>
      </c>
      <c r="O40" s="1">
        <v>0</v>
      </c>
      <c r="P40" s="1">
        <f t="shared" si="2"/>
        <v>9.9244565217391294</v>
      </c>
      <c r="Q40" s="1">
        <f t="shared" si="3"/>
        <v>0.13920567159627992</v>
      </c>
    </row>
    <row r="41" spans="1:17" x14ac:dyDescent="0.3">
      <c r="A41" t="s">
        <v>32</v>
      </c>
      <c r="B41" t="s">
        <v>115</v>
      </c>
      <c r="C41" t="s">
        <v>116</v>
      </c>
      <c r="D41" t="s">
        <v>117</v>
      </c>
      <c r="E41" s="1">
        <v>11.043478260869565</v>
      </c>
      <c r="F41" s="1">
        <v>0</v>
      </c>
      <c r="G41" s="1">
        <v>0</v>
      </c>
      <c r="H41" s="1">
        <v>0</v>
      </c>
      <c r="I41" s="1">
        <v>0</v>
      </c>
      <c r="J41" s="1">
        <v>0</v>
      </c>
      <c r="K41" s="1">
        <v>0</v>
      </c>
      <c r="L41" s="1">
        <f t="shared" si="0"/>
        <v>0</v>
      </c>
      <c r="M41" s="1">
        <f t="shared" si="1"/>
        <v>0</v>
      </c>
      <c r="N41" s="1">
        <v>0</v>
      </c>
      <c r="O41" s="1">
        <v>0</v>
      </c>
      <c r="P41" s="1">
        <f t="shared" si="2"/>
        <v>0</v>
      </c>
      <c r="Q41" s="1">
        <f t="shared" si="3"/>
        <v>0</v>
      </c>
    </row>
    <row r="42" spans="1:17" x14ac:dyDescent="0.3">
      <c r="A42" t="s">
        <v>32</v>
      </c>
      <c r="B42" t="s">
        <v>118</v>
      </c>
      <c r="C42" t="s">
        <v>119</v>
      </c>
      <c r="D42" t="s">
        <v>117</v>
      </c>
      <c r="E42" s="1">
        <v>73.032608695652172</v>
      </c>
      <c r="F42" s="1">
        <v>5.3043478260869561</v>
      </c>
      <c r="G42" s="1">
        <v>0.25717391304347825</v>
      </c>
      <c r="H42" s="1">
        <v>0.41847826086956524</v>
      </c>
      <c r="I42" s="1">
        <v>2.2282608695652173</v>
      </c>
      <c r="J42" s="1">
        <v>0</v>
      </c>
      <c r="K42" s="1">
        <v>10.92989130434783</v>
      </c>
      <c r="L42" s="1">
        <f t="shared" si="0"/>
        <v>10.92989130434783</v>
      </c>
      <c r="M42" s="1">
        <f t="shared" si="1"/>
        <v>0.14965768715582681</v>
      </c>
      <c r="N42" s="1">
        <v>5.0531521739130429</v>
      </c>
      <c r="O42" s="1">
        <v>0</v>
      </c>
      <c r="P42" s="1">
        <f t="shared" si="2"/>
        <v>5.0531521739130429</v>
      </c>
      <c r="Q42" s="1">
        <f t="shared" si="3"/>
        <v>6.9190355707694592E-2</v>
      </c>
    </row>
    <row r="43" spans="1:17" x14ac:dyDescent="0.3">
      <c r="A43" t="s">
        <v>32</v>
      </c>
      <c r="B43" t="s">
        <v>120</v>
      </c>
      <c r="C43" t="s">
        <v>76</v>
      </c>
      <c r="D43" t="s">
        <v>35</v>
      </c>
      <c r="E43" s="1">
        <v>103.8695652173913</v>
      </c>
      <c r="F43" s="1">
        <v>4.6086956521739131</v>
      </c>
      <c r="G43" s="1">
        <v>0.60869565217391308</v>
      </c>
      <c r="H43" s="1">
        <v>0.28260869565217389</v>
      </c>
      <c r="I43" s="1">
        <v>2.347826086956522</v>
      </c>
      <c r="J43" s="1">
        <v>4.6811956521739129</v>
      </c>
      <c r="K43" s="1">
        <v>11.106630434782609</v>
      </c>
      <c r="L43" s="1">
        <f t="shared" si="0"/>
        <v>15.787826086956521</v>
      </c>
      <c r="M43" s="1">
        <f t="shared" si="1"/>
        <v>0.15199665131854331</v>
      </c>
      <c r="N43" s="1">
        <v>14.579565217391309</v>
      </c>
      <c r="O43" s="1">
        <v>0</v>
      </c>
      <c r="P43" s="1">
        <f t="shared" si="2"/>
        <v>14.579565217391309</v>
      </c>
      <c r="Q43" s="1">
        <f t="shared" si="3"/>
        <v>0.14036416910841362</v>
      </c>
    </row>
    <row r="44" spans="1:17" x14ac:dyDescent="0.3">
      <c r="A44" t="s">
        <v>32</v>
      </c>
      <c r="B44" t="s">
        <v>121</v>
      </c>
      <c r="C44" t="s">
        <v>122</v>
      </c>
      <c r="D44" t="s">
        <v>123</v>
      </c>
      <c r="E44" s="1">
        <v>32.510869565217391</v>
      </c>
      <c r="F44" s="1">
        <v>4.5760869565217392</v>
      </c>
      <c r="G44" s="1">
        <v>0</v>
      </c>
      <c r="H44" s="1">
        <v>0</v>
      </c>
      <c r="I44" s="1">
        <v>0</v>
      </c>
      <c r="J44" s="1">
        <v>4.6956521739130439</v>
      </c>
      <c r="K44" s="1">
        <v>4.4918478260869561</v>
      </c>
      <c r="L44" s="1">
        <f t="shared" si="0"/>
        <v>9.1875</v>
      </c>
      <c r="M44" s="1">
        <f t="shared" si="1"/>
        <v>0.28259779338014041</v>
      </c>
      <c r="N44" s="1">
        <v>0</v>
      </c>
      <c r="O44" s="1">
        <v>4.7663043478260869</v>
      </c>
      <c r="P44" s="1">
        <f t="shared" si="2"/>
        <v>4.7663043478260869</v>
      </c>
      <c r="Q44" s="1">
        <f t="shared" si="3"/>
        <v>0.14660648612504179</v>
      </c>
    </row>
    <row r="45" spans="1:17" x14ac:dyDescent="0.3">
      <c r="A45" t="s">
        <v>32</v>
      </c>
      <c r="B45" t="s">
        <v>124</v>
      </c>
      <c r="C45" t="s">
        <v>125</v>
      </c>
      <c r="D45" t="s">
        <v>35</v>
      </c>
      <c r="E45" s="1">
        <v>57.467391304347828</v>
      </c>
      <c r="F45" s="1">
        <v>5.0434782608695654</v>
      </c>
      <c r="G45" s="1">
        <v>0.21739130434782608</v>
      </c>
      <c r="H45" s="1">
        <v>0.24456521739130435</v>
      </c>
      <c r="I45" s="1">
        <v>5.5652173913043477</v>
      </c>
      <c r="J45" s="1">
        <v>0.14130434782608695</v>
      </c>
      <c r="K45" s="1">
        <v>2.5451086956521736</v>
      </c>
      <c r="L45" s="1">
        <f t="shared" si="0"/>
        <v>2.6864130434782605</v>
      </c>
      <c r="M45" s="1">
        <f t="shared" si="1"/>
        <v>4.6746737280121041E-2</v>
      </c>
      <c r="N45" s="1">
        <v>5.3043478260869561</v>
      </c>
      <c r="O45" s="1">
        <v>0</v>
      </c>
      <c r="P45" s="1">
        <f t="shared" si="2"/>
        <v>5.3043478260869561</v>
      </c>
      <c r="Q45" s="1">
        <f t="shared" si="3"/>
        <v>9.2301872517495734E-2</v>
      </c>
    </row>
    <row r="46" spans="1:17" x14ac:dyDescent="0.3">
      <c r="A46" t="s">
        <v>32</v>
      </c>
      <c r="B46" t="s">
        <v>126</v>
      </c>
      <c r="C46" t="s">
        <v>127</v>
      </c>
      <c r="D46" t="s">
        <v>38</v>
      </c>
      <c r="E46" s="1">
        <v>80.054347826086953</v>
      </c>
      <c r="F46" s="1">
        <v>44.49902173913042</v>
      </c>
      <c r="G46" s="1">
        <v>0.47282608695652173</v>
      </c>
      <c r="H46" s="1">
        <v>0.74652173913043485</v>
      </c>
      <c r="I46" s="1">
        <v>4.1956521739130439</v>
      </c>
      <c r="J46" s="1">
        <v>5.1714130434782613</v>
      </c>
      <c r="K46" s="1">
        <v>11.987608695652172</v>
      </c>
      <c r="L46" s="1">
        <f t="shared" si="0"/>
        <v>17.159021739130434</v>
      </c>
      <c r="M46" s="1">
        <f t="shared" si="1"/>
        <v>0.21434215885947047</v>
      </c>
      <c r="N46" s="1">
        <v>5.8446739130434775</v>
      </c>
      <c r="O46" s="1">
        <v>4.78</v>
      </c>
      <c r="P46" s="1">
        <f t="shared" si="2"/>
        <v>10.624673913043477</v>
      </c>
      <c r="Q46" s="1">
        <f t="shared" si="3"/>
        <v>0.1327182620502376</v>
      </c>
    </row>
    <row r="47" spans="1:17" x14ac:dyDescent="0.3">
      <c r="A47" t="s">
        <v>32</v>
      </c>
      <c r="B47" t="s">
        <v>128</v>
      </c>
      <c r="C47" t="s">
        <v>129</v>
      </c>
      <c r="D47" t="s">
        <v>35</v>
      </c>
      <c r="E47" s="1">
        <v>37.728260869565219</v>
      </c>
      <c r="F47" s="1">
        <v>4.7826086956521738</v>
      </c>
      <c r="G47" s="1">
        <v>0.67391304347826086</v>
      </c>
      <c r="H47" s="1">
        <v>0.27119565217391306</v>
      </c>
      <c r="I47" s="1">
        <v>5.1956521739130439</v>
      </c>
      <c r="J47" s="1">
        <v>0</v>
      </c>
      <c r="K47" s="1">
        <v>5.3173913043478249</v>
      </c>
      <c r="L47" s="1">
        <f t="shared" si="0"/>
        <v>5.3173913043478249</v>
      </c>
      <c r="M47" s="1">
        <f t="shared" si="1"/>
        <v>0.14093921060213191</v>
      </c>
      <c r="N47" s="1">
        <v>5.8010869565217398</v>
      </c>
      <c r="O47" s="1">
        <v>0</v>
      </c>
      <c r="P47" s="1">
        <f t="shared" si="2"/>
        <v>5.8010869565217398</v>
      </c>
      <c r="Q47" s="1">
        <f t="shared" si="3"/>
        <v>0.1537597234226448</v>
      </c>
    </row>
    <row r="48" spans="1:17" x14ac:dyDescent="0.3">
      <c r="A48" t="s">
        <v>32</v>
      </c>
      <c r="B48" t="s">
        <v>130</v>
      </c>
      <c r="C48" t="s">
        <v>131</v>
      </c>
      <c r="D48" t="s">
        <v>132</v>
      </c>
      <c r="E48" s="1">
        <v>69.260869565217391</v>
      </c>
      <c r="F48" s="1">
        <v>5.0842391304347823</v>
      </c>
      <c r="G48" s="1">
        <v>0</v>
      </c>
      <c r="H48" s="1">
        <v>0</v>
      </c>
      <c r="I48" s="1">
        <v>0</v>
      </c>
      <c r="J48" s="1">
        <v>4.4157608695652177</v>
      </c>
      <c r="K48" s="1">
        <v>10.097826086956522</v>
      </c>
      <c r="L48" s="1">
        <f t="shared" si="0"/>
        <v>14.513586956521738</v>
      </c>
      <c r="M48" s="1">
        <f t="shared" si="1"/>
        <v>0.20954959196484618</v>
      </c>
      <c r="N48" s="1">
        <v>10.173913043478262</v>
      </c>
      <c r="O48" s="1">
        <v>0</v>
      </c>
      <c r="P48" s="1">
        <f t="shared" si="2"/>
        <v>10.173913043478262</v>
      </c>
      <c r="Q48" s="1">
        <f t="shared" si="3"/>
        <v>0.14689265536723164</v>
      </c>
    </row>
    <row r="49" spans="1:17" x14ac:dyDescent="0.3">
      <c r="A49" t="s">
        <v>32</v>
      </c>
      <c r="B49" t="s">
        <v>133</v>
      </c>
      <c r="C49" t="s">
        <v>134</v>
      </c>
      <c r="D49" t="s">
        <v>70</v>
      </c>
      <c r="E49" s="1">
        <v>81.934782608695656</v>
      </c>
      <c r="F49" s="1">
        <v>3.5652173913043477</v>
      </c>
      <c r="G49" s="1">
        <v>0.45652173913043476</v>
      </c>
      <c r="H49" s="1">
        <v>0.61706521739130438</v>
      </c>
      <c r="I49" s="1">
        <v>0</v>
      </c>
      <c r="J49" s="1">
        <v>6.0471739130434772</v>
      </c>
      <c r="K49" s="1">
        <v>4.3350000000000009</v>
      </c>
      <c r="L49" s="1">
        <f t="shared" si="0"/>
        <v>10.382173913043477</v>
      </c>
      <c r="M49" s="1">
        <f t="shared" si="1"/>
        <v>0.1267126558768904</v>
      </c>
      <c r="N49" s="1">
        <v>2.9979347826086955</v>
      </c>
      <c r="O49" s="1">
        <v>4.1448913043478264</v>
      </c>
      <c r="P49" s="1">
        <f t="shared" si="2"/>
        <v>7.1428260869565214</v>
      </c>
      <c r="Q49" s="1">
        <f t="shared" si="3"/>
        <v>8.7176970018572553E-2</v>
      </c>
    </row>
    <row r="50" spans="1:17" x14ac:dyDescent="0.3">
      <c r="A50" t="s">
        <v>32</v>
      </c>
      <c r="B50" t="s">
        <v>135</v>
      </c>
      <c r="C50" t="s">
        <v>136</v>
      </c>
      <c r="D50" t="s">
        <v>35</v>
      </c>
      <c r="E50" s="1">
        <v>107.54347826086956</v>
      </c>
      <c r="F50" s="1">
        <v>0</v>
      </c>
      <c r="G50" s="1">
        <v>0</v>
      </c>
      <c r="H50" s="1">
        <v>0</v>
      </c>
      <c r="I50" s="1">
        <v>0</v>
      </c>
      <c r="J50" s="1">
        <v>10.475543478260869</v>
      </c>
      <c r="K50" s="1">
        <v>0</v>
      </c>
      <c r="L50" s="1">
        <f t="shared" si="0"/>
        <v>10.475543478260869</v>
      </c>
      <c r="M50" s="1">
        <f t="shared" si="1"/>
        <v>9.7407519708914495E-2</v>
      </c>
      <c r="N50" s="1">
        <v>5.6304347826086953</v>
      </c>
      <c r="O50" s="1">
        <v>0</v>
      </c>
      <c r="P50" s="1">
        <f t="shared" si="2"/>
        <v>5.6304347826086953</v>
      </c>
      <c r="Q50" s="1">
        <f t="shared" si="3"/>
        <v>5.2354962603598142E-2</v>
      </c>
    </row>
    <row r="51" spans="1:17" x14ac:dyDescent="0.3">
      <c r="A51" t="s">
        <v>32</v>
      </c>
      <c r="B51" t="s">
        <v>137</v>
      </c>
      <c r="C51" t="s">
        <v>138</v>
      </c>
      <c r="D51" t="s">
        <v>41</v>
      </c>
      <c r="E51" s="1">
        <v>112.57608695652173</v>
      </c>
      <c r="F51" s="1">
        <v>5.4869565217391312</v>
      </c>
      <c r="G51" s="1">
        <v>0</v>
      </c>
      <c r="H51" s="1">
        <v>0.16304347826086957</v>
      </c>
      <c r="I51" s="1">
        <v>1.1304347826086956</v>
      </c>
      <c r="J51" s="1">
        <v>5.3968478260869555</v>
      </c>
      <c r="K51" s="1">
        <v>47.82423913043479</v>
      </c>
      <c r="L51" s="1">
        <f t="shared" si="0"/>
        <v>53.221086956521745</v>
      </c>
      <c r="M51" s="1">
        <f t="shared" si="1"/>
        <v>0.47275658974606555</v>
      </c>
      <c r="N51" s="1">
        <v>7.3197826086956503</v>
      </c>
      <c r="O51" s="1">
        <v>5.4869565217391312</v>
      </c>
      <c r="P51" s="1">
        <f t="shared" si="2"/>
        <v>12.806739130434782</v>
      </c>
      <c r="Q51" s="1">
        <f t="shared" si="3"/>
        <v>0.11376074152746934</v>
      </c>
    </row>
    <row r="52" spans="1:17" x14ac:dyDescent="0.3">
      <c r="A52" t="s">
        <v>32</v>
      </c>
      <c r="B52" t="s">
        <v>139</v>
      </c>
      <c r="C52" t="s">
        <v>72</v>
      </c>
      <c r="D52" t="s">
        <v>73</v>
      </c>
      <c r="E52" s="1">
        <v>68.782608695652172</v>
      </c>
      <c r="F52" s="1">
        <v>5.6521739130434785</v>
      </c>
      <c r="G52" s="1">
        <v>0.76086956521739135</v>
      </c>
      <c r="H52" s="1">
        <v>0.57608695652173914</v>
      </c>
      <c r="I52" s="1">
        <v>1.826086956521739</v>
      </c>
      <c r="J52" s="1">
        <v>4.2564130434782621</v>
      </c>
      <c r="K52" s="1">
        <v>3.8266304347826092</v>
      </c>
      <c r="L52" s="1">
        <f t="shared" si="0"/>
        <v>8.0830434782608709</v>
      </c>
      <c r="M52" s="1">
        <f t="shared" si="1"/>
        <v>0.11751580278128954</v>
      </c>
      <c r="N52" s="1">
        <v>8.7508695652173927</v>
      </c>
      <c r="O52" s="1">
        <v>0</v>
      </c>
      <c r="P52" s="1">
        <f t="shared" si="2"/>
        <v>8.7508695652173927</v>
      </c>
      <c r="Q52" s="1">
        <f t="shared" si="3"/>
        <v>0.12722503160556262</v>
      </c>
    </row>
    <row r="53" spans="1:17" x14ac:dyDescent="0.3">
      <c r="A53" t="s">
        <v>32</v>
      </c>
      <c r="B53" t="s">
        <v>140</v>
      </c>
      <c r="C53" t="s">
        <v>141</v>
      </c>
      <c r="D53" t="s">
        <v>132</v>
      </c>
      <c r="E53" s="1">
        <v>72.173913043478265</v>
      </c>
      <c r="F53" s="1">
        <v>5.0217391304347823</v>
      </c>
      <c r="G53" s="1">
        <v>0.95652173913043481</v>
      </c>
      <c r="H53" s="1">
        <v>0.4891304347826087</v>
      </c>
      <c r="I53" s="1">
        <v>0.70652173913043481</v>
      </c>
      <c r="J53" s="1">
        <v>0</v>
      </c>
      <c r="K53" s="1">
        <v>0</v>
      </c>
      <c r="L53" s="1">
        <f t="shared" si="0"/>
        <v>0</v>
      </c>
      <c r="M53" s="1">
        <f t="shared" si="1"/>
        <v>0</v>
      </c>
      <c r="N53" s="1">
        <v>0</v>
      </c>
      <c r="O53" s="1">
        <v>6.2880434782608692</v>
      </c>
      <c r="P53" s="1">
        <f t="shared" si="2"/>
        <v>6.2880434782608692</v>
      </c>
      <c r="Q53" s="1">
        <f t="shared" si="3"/>
        <v>8.7123493975903604E-2</v>
      </c>
    </row>
    <row r="54" spans="1:17" x14ac:dyDescent="0.3">
      <c r="A54" t="s">
        <v>32</v>
      </c>
      <c r="B54" t="s">
        <v>142</v>
      </c>
      <c r="C54" t="s">
        <v>143</v>
      </c>
      <c r="D54" t="s">
        <v>35</v>
      </c>
      <c r="E54" s="1">
        <v>61.282608695652172</v>
      </c>
      <c r="F54" s="1">
        <v>21.059782608695652</v>
      </c>
      <c r="G54" s="1">
        <v>0</v>
      </c>
      <c r="H54" s="1">
        <v>0</v>
      </c>
      <c r="I54" s="1">
        <v>3.3913043478260869</v>
      </c>
      <c r="J54" s="1">
        <v>3.1032608695652173</v>
      </c>
      <c r="K54" s="1">
        <v>3.7554347826086958</v>
      </c>
      <c r="L54" s="1">
        <f t="shared" si="0"/>
        <v>6.8586956521739131</v>
      </c>
      <c r="M54" s="1">
        <f t="shared" si="1"/>
        <v>0.11191912025540972</v>
      </c>
      <c r="N54" s="1">
        <v>0</v>
      </c>
      <c r="O54" s="1">
        <v>0</v>
      </c>
      <c r="P54" s="1">
        <f t="shared" si="2"/>
        <v>0</v>
      </c>
      <c r="Q54" s="1">
        <f t="shared" si="3"/>
        <v>0</v>
      </c>
    </row>
    <row r="55" spans="1:17" x14ac:dyDescent="0.3">
      <c r="A55" t="s">
        <v>32</v>
      </c>
      <c r="B55" t="s">
        <v>144</v>
      </c>
      <c r="C55" t="s">
        <v>86</v>
      </c>
      <c r="D55" t="s">
        <v>41</v>
      </c>
      <c r="E55" s="1">
        <v>81.293478260869563</v>
      </c>
      <c r="F55" s="1">
        <v>4.9565217391304346</v>
      </c>
      <c r="G55" s="1">
        <v>0.33000000000000046</v>
      </c>
      <c r="H55" s="1">
        <v>0.56445652173913041</v>
      </c>
      <c r="I55" s="1">
        <v>5.7391304347826084</v>
      </c>
      <c r="J55" s="1">
        <v>0</v>
      </c>
      <c r="K55" s="1">
        <v>11.974891304347826</v>
      </c>
      <c r="L55" s="1">
        <f t="shared" si="0"/>
        <v>11.974891304347826</v>
      </c>
      <c r="M55" s="1">
        <f t="shared" si="1"/>
        <v>0.14730445246690735</v>
      </c>
      <c r="N55" s="1">
        <v>8.7966304347826068</v>
      </c>
      <c r="O55" s="1">
        <v>0</v>
      </c>
      <c r="P55" s="1">
        <f t="shared" si="2"/>
        <v>8.7966304347826068</v>
      </c>
      <c r="Q55" s="1">
        <f t="shared" si="3"/>
        <v>0.10820831661986895</v>
      </c>
    </row>
    <row r="56" spans="1:17" x14ac:dyDescent="0.3">
      <c r="A56" t="s">
        <v>32</v>
      </c>
      <c r="B56" t="s">
        <v>145</v>
      </c>
      <c r="C56" t="s">
        <v>146</v>
      </c>
      <c r="D56" t="s">
        <v>147</v>
      </c>
      <c r="E56" s="1">
        <v>93.282608695652172</v>
      </c>
      <c r="F56" s="1">
        <v>5.6521739130434785</v>
      </c>
      <c r="G56" s="1">
        <v>0.88369565217391344</v>
      </c>
      <c r="H56" s="1">
        <v>0.52065217391304375</v>
      </c>
      <c r="I56" s="1">
        <v>0</v>
      </c>
      <c r="J56" s="1">
        <v>5.475326086956521</v>
      </c>
      <c r="K56" s="1">
        <v>13.724999999999998</v>
      </c>
      <c r="L56" s="1">
        <f t="shared" si="0"/>
        <v>19.200326086956519</v>
      </c>
      <c r="M56" s="1">
        <f t="shared" si="1"/>
        <v>0.2058296434397576</v>
      </c>
      <c r="N56" s="1">
        <v>6.4620652173913014</v>
      </c>
      <c r="O56" s="1">
        <v>5.4731521739130429</v>
      </c>
      <c r="P56" s="1">
        <f t="shared" si="2"/>
        <v>11.935217391304345</v>
      </c>
      <c r="Q56" s="1">
        <f t="shared" si="3"/>
        <v>0.12794686553250989</v>
      </c>
    </row>
    <row r="57" spans="1:17" x14ac:dyDescent="0.3">
      <c r="A57" t="s">
        <v>32</v>
      </c>
      <c r="B57" t="s">
        <v>148</v>
      </c>
      <c r="C57" t="s">
        <v>91</v>
      </c>
      <c r="D57" t="s">
        <v>79</v>
      </c>
      <c r="E57" s="1">
        <v>87.423913043478265</v>
      </c>
      <c r="F57" s="1">
        <v>5.7391304347826084</v>
      </c>
      <c r="G57" s="1">
        <v>0.31521739130434784</v>
      </c>
      <c r="H57" s="1">
        <v>0.49782608695652192</v>
      </c>
      <c r="I57" s="1">
        <v>0</v>
      </c>
      <c r="J57" s="1">
        <v>3.2686956521739132</v>
      </c>
      <c r="K57" s="1">
        <v>11.283260869565217</v>
      </c>
      <c r="L57" s="1">
        <f t="shared" si="0"/>
        <v>14.551956521739129</v>
      </c>
      <c r="M57" s="1">
        <f t="shared" si="1"/>
        <v>0.16645281611339049</v>
      </c>
      <c r="N57" s="1">
        <v>5.2377173913043471</v>
      </c>
      <c r="O57" s="1">
        <v>7.2788043478260871</v>
      </c>
      <c r="P57" s="1">
        <f t="shared" si="2"/>
        <v>12.516521739130434</v>
      </c>
      <c r="Q57" s="1">
        <f t="shared" si="3"/>
        <v>0.14317045878403578</v>
      </c>
    </row>
    <row r="58" spans="1:17" x14ac:dyDescent="0.3">
      <c r="A58" t="s">
        <v>32</v>
      </c>
      <c r="B58" t="s">
        <v>149</v>
      </c>
      <c r="C58" t="s">
        <v>150</v>
      </c>
      <c r="D58" t="s">
        <v>70</v>
      </c>
      <c r="E58" s="1">
        <v>11.076086956521738</v>
      </c>
      <c r="F58" s="1">
        <v>7.6086956521739135E-2</v>
      </c>
      <c r="G58" s="1">
        <v>0</v>
      </c>
      <c r="H58" s="1">
        <v>0</v>
      </c>
      <c r="I58" s="1">
        <v>0</v>
      </c>
      <c r="J58" s="1">
        <v>2.3413043478260875</v>
      </c>
      <c r="K58" s="1">
        <v>5.321739130434783</v>
      </c>
      <c r="L58" s="1">
        <f t="shared" si="0"/>
        <v>7.663043478260871</v>
      </c>
      <c r="M58" s="1">
        <f t="shared" si="1"/>
        <v>0.6918547595682043</v>
      </c>
      <c r="N58" s="1">
        <v>0</v>
      </c>
      <c r="O58" s="1">
        <v>0</v>
      </c>
      <c r="P58" s="1">
        <f t="shared" si="2"/>
        <v>0</v>
      </c>
      <c r="Q58" s="1">
        <f t="shared" si="3"/>
        <v>0</v>
      </c>
    </row>
    <row r="59" spans="1:17" x14ac:dyDescent="0.3">
      <c r="A59" t="s">
        <v>32</v>
      </c>
      <c r="B59" t="s">
        <v>151</v>
      </c>
      <c r="C59" t="s">
        <v>72</v>
      </c>
      <c r="D59" t="s">
        <v>73</v>
      </c>
      <c r="E59" s="1">
        <v>31.5</v>
      </c>
      <c r="F59" s="1">
        <v>23.798913043478262</v>
      </c>
      <c r="G59" s="1">
        <v>0</v>
      </c>
      <c r="H59" s="1">
        <v>0</v>
      </c>
      <c r="I59" s="1">
        <v>9.2826086956521738</v>
      </c>
      <c r="J59" s="1">
        <v>3.4184782608695654</v>
      </c>
      <c r="K59" s="1">
        <v>0</v>
      </c>
      <c r="L59" s="1">
        <f t="shared" si="0"/>
        <v>3.4184782608695654</v>
      </c>
      <c r="M59" s="1">
        <f t="shared" si="1"/>
        <v>0.10852311939268462</v>
      </c>
      <c r="N59" s="1">
        <v>1.3695652173913044</v>
      </c>
      <c r="O59" s="1">
        <v>0</v>
      </c>
      <c r="P59" s="1">
        <f t="shared" si="2"/>
        <v>1.3695652173913044</v>
      </c>
      <c r="Q59" s="1">
        <f t="shared" si="3"/>
        <v>4.3478260869565223E-2</v>
      </c>
    </row>
    <row r="60" spans="1:17" x14ac:dyDescent="0.3">
      <c r="A60" t="s">
        <v>32</v>
      </c>
      <c r="B60" t="s">
        <v>152</v>
      </c>
      <c r="C60" t="s">
        <v>76</v>
      </c>
      <c r="D60" t="s">
        <v>35</v>
      </c>
      <c r="E60" s="1">
        <v>146.82608695652175</v>
      </c>
      <c r="F60" s="1">
        <v>3.9130434782608696</v>
      </c>
      <c r="G60" s="1">
        <v>0.35869565217391303</v>
      </c>
      <c r="H60" s="1">
        <v>1.7608695652173914</v>
      </c>
      <c r="I60" s="1">
        <v>4.3804347826086953</v>
      </c>
      <c r="J60" s="1">
        <v>1.2228260869565217</v>
      </c>
      <c r="K60" s="1">
        <v>25.663804347826083</v>
      </c>
      <c r="L60" s="1">
        <f t="shared" si="0"/>
        <v>26.886630434782607</v>
      </c>
      <c r="M60" s="1">
        <f t="shared" si="1"/>
        <v>0.18311889250814328</v>
      </c>
      <c r="N60" s="1">
        <v>15.652173913043478</v>
      </c>
      <c r="O60" s="1">
        <v>0</v>
      </c>
      <c r="P60" s="1">
        <f t="shared" si="2"/>
        <v>15.652173913043478</v>
      </c>
      <c r="Q60" s="1">
        <f t="shared" si="3"/>
        <v>0.10660349422564405</v>
      </c>
    </row>
    <row r="61" spans="1:17" x14ac:dyDescent="0.3">
      <c r="A61" t="s">
        <v>32</v>
      </c>
      <c r="B61" t="s">
        <v>153</v>
      </c>
      <c r="C61" t="s">
        <v>43</v>
      </c>
      <c r="D61" t="s">
        <v>44</v>
      </c>
      <c r="E61" s="1">
        <v>65.880434782608702</v>
      </c>
      <c r="F61" s="1">
        <v>17.217391304347824</v>
      </c>
      <c r="G61" s="1">
        <v>0.65217391304347827</v>
      </c>
      <c r="H61" s="1">
        <v>0.2571739130434782</v>
      </c>
      <c r="I61" s="1">
        <v>0</v>
      </c>
      <c r="J61" s="1">
        <v>5.6330434782608698</v>
      </c>
      <c r="K61" s="1">
        <v>3.7108695652173931</v>
      </c>
      <c r="L61" s="1">
        <f t="shared" si="0"/>
        <v>9.3439130434782633</v>
      </c>
      <c r="M61" s="1">
        <f t="shared" si="1"/>
        <v>0.14183138096023762</v>
      </c>
      <c r="N61" s="1">
        <v>6.0248913043478254</v>
      </c>
      <c r="O61" s="1">
        <v>1.9691304347826093</v>
      </c>
      <c r="P61" s="1">
        <f t="shared" si="2"/>
        <v>7.9940217391304351</v>
      </c>
      <c r="Q61" s="1">
        <f t="shared" si="3"/>
        <v>0.12134136281141725</v>
      </c>
    </row>
    <row r="62" spans="1:17" x14ac:dyDescent="0.3">
      <c r="A62" t="s">
        <v>32</v>
      </c>
      <c r="B62" t="s">
        <v>154</v>
      </c>
      <c r="C62" t="s">
        <v>49</v>
      </c>
      <c r="D62" t="s">
        <v>50</v>
      </c>
      <c r="E62" s="1">
        <v>100.6195652173913</v>
      </c>
      <c r="F62" s="1">
        <v>35.029891304347828</v>
      </c>
      <c r="G62" s="1">
        <v>0</v>
      </c>
      <c r="H62" s="1">
        <v>0</v>
      </c>
      <c r="I62" s="1">
        <v>4.9456521739130439</v>
      </c>
      <c r="J62" s="1">
        <v>6.7771739130434785</v>
      </c>
      <c r="K62" s="1">
        <v>6.4184782608695654</v>
      </c>
      <c r="L62" s="1">
        <f t="shared" si="0"/>
        <v>13.195652173913043</v>
      </c>
      <c r="M62" s="1">
        <f t="shared" si="1"/>
        <v>0.13114399913578914</v>
      </c>
      <c r="N62" s="1">
        <v>9.0244565217391308</v>
      </c>
      <c r="O62" s="1">
        <v>0</v>
      </c>
      <c r="P62" s="1">
        <f t="shared" si="2"/>
        <v>9.0244565217391308</v>
      </c>
      <c r="Q62" s="1">
        <f t="shared" si="3"/>
        <v>8.9688884087717413E-2</v>
      </c>
    </row>
    <row r="63" spans="1:17" x14ac:dyDescent="0.3">
      <c r="A63" t="s">
        <v>32</v>
      </c>
      <c r="B63" t="s">
        <v>155</v>
      </c>
      <c r="C63" t="s">
        <v>54</v>
      </c>
      <c r="D63" t="s">
        <v>35</v>
      </c>
      <c r="E63" s="1">
        <v>50.771739130434781</v>
      </c>
      <c r="F63" s="1">
        <v>39.47597826086956</v>
      </c>
      <c r="G63" s="1">
        <v>0.39130434782608697</v>
      </c>
      <c r="H63" s="1">
        <v>0.33967391304347827</v>
      </c>
      <c r="I63" s="1">
        <v>1.4891304347826086</v>
      </c>
      <c r="J63" s="1">
        <v>5.4305434782608693</v>
      </c>
      <c r="K63" s="1">
        <v>10.060434782608697</v>
      </c>
      <c r="L63" s="1">
        <f t="shared" si="0"/>
        <v>15.490978260869566</v>
      </c>
      <c r="M63" s="1">
        <f t="shared" si="1"/>
        <v>0.30511025476343395</v>
      </c>
      <c r="N63" s="1">
        <v>5.304456521739132</v>
      </c>
      <c r="O63" s="1">
        <v>6.5827173913043477</v>
      </c>
      <c r="P63" s="1">
        <f t="shared" si="2"/>
        <v>11.88717391304348</v>
      </c>
      <c r="Q63" s="1">
        <f t="shared" si="3"/>
        <v>0.23412973667308931</v>
      </c>
    </row>
    <row r="64" spans="1:17" x14ac:dyDescent="0.3">
      <c r="A64" t="s">
        <v>32</v>
      </c>
      <c r="B64" t="s">
        <v>156</v>
      </c>
      <c r="C64" t="s">
        <v>131</v>
      </c>
      <c r="D64" t="s">
        <v>132</v>
      </c>
      <c r="E64" s="1">
        <v>95.760869565217391</v>
      </c>
      <c r="F64" s="1">
        <v>0</v>
      </c>
      <c r="G64" s="1">
        <v>9.7826086956521743E-2</v>
      </c>
      <c r="H64" s="1">
        <v>0</v>
      </c>
      <c r="I64" s="1">
        <v>2.9565217391304346</v>
      </c>
      <c r="J64" s="1">
        <v>5.7086956521739145</v>
      </c>
      <c r="K64" s="1">
        <v>0</v>
      </c>
      <c r="L64" s="1">
        <f t="shared" si="0"/>
        <v>5.7086956521739145</v>
      </c>
      <c r="M64" s="1">
        <f t="shared" si="1"/>
        <v>5.9614074914869482E-2</v>
      </c>
      <c r="N64" s="1">
        <v>5.1377173913043483</v>
      </c>
      <c r="O64" s="1">
        <v>12.809456521739131</v>
      </c>
      <c r="P64" s="1">
        <f t="shared" si="2"/>
        <v>17.947173913043478</v>
      </c>
      <c r="Q64" s="1">
        <f t="shared" si="3"/>
        <v>0.18741657207718501</v>
      </c>
    </row>
    <row r="65" spans="1:17" x14ac:dyDescent="0.3">
      <c r="A65" t="s">
        <v>32</v>
      </c>
      <c r="B65" t="s">
        <v>157</v>
      </c>
      <c r="C65" t="s">
        <v>43</v>
      </c>
      <c r="D65" t="s">
        <v>44</v>
      </c>
      <c r="E65" s="1">
        <v>104.5</v>
      </c>
      <c r="F65" s="1">
        <v>4.1739130434782608</v>
      </c>
      <c r="G65" s="1">
        <v>0.65217391304347827</v>
      </c>
      <c r="H65" s="1">
        <v>0</v>
      </c>
      <c r="I65" s="1">
        <v>0</v>
      </c>
      <c r="J65" s="1">
        <v>5.1642391304347823</v>
      </c>
      <c r="K65" s="1">
        <v>12.615108695652175</v>
      </c>
      <c r="L65" s="1">
        <f t="shared" si="0"/>
        <v>17.779347826086958</v>
      </c>
      <c r="M65" s="1">
        <f t="shared" si="1"/>
        <v>0.17013729977116707</v>
      </c>
      <c r="N65" s="1">
        <v>5.4444565217391299</v>
      </c>
      <c r="O65" s="1">
        <v>4.6585869565217406</v>
      </c>
      <c r="P65" s="1">
        <f t="shared" si="2"/>
        <v>10.10304347826087</v>
      </c>
      <c r="Q65" s="1">
        <f t="shared" si="3"/>
        <v>9.6679841897233207E-2</v>
      </c>
    </row>
    <row r="66" spans="1:17" x14ac:dyDescent="0.3">
      <c r="A66" t="s">
        <v>32</v>
      </c>
      <c r="B66" t="s">
        <v>158</v>
      </c>
      <c r="C66" t="s">
        <v>131</v>
      </c>
      <c r="D66" t="s">
        <v>132</v>
      </c>
      <c r="E66" s="1">
        <v>93.391304347826093</v>
      </c>
      <c r="F66" s="1">
        <v>4.6927173913043481</v>
      </c>
      <c r="G66" s="1">
        <v>1.6576086956521738</v>
      </c>
      <c r="H66" s="1">
        <v>1.8481521739130431</v>
      </c>
      <c r="I66" s="1">
        <v>1.326086956521739</v>
      </c>
      <c r="J66" s="1">
        <v>5.1435869565217391</v>
      </c>
      <c r="K66" s="1">
        <v>6.8518478260869538</v>
      </c>
      <c r="L66" s="1">
        <f t="shared" ref="L66:L129" si="4">SUM(J66,K66)</f>
        <v>11.995434782608694</v>
      </c>
      <c r="M66" s="1">
        <f t="shared" ref="M66:M129" si="5">L66/E66</f>
        <v>0.12844273743016757</v>
      </c>
      <c r="N66" s="1">
        <v>9.8423913043478244</v>
      </c>
      <c r="O66" s="1">
        <v>4.7771739130434776</v>
      </c>
      <c r="P66" s="1">
        <f t="shared" ref="P66:P129" si="6">SUM(N66,O66)</f>
        <v>14.619565217391301</v>
      </c>
      <c r="Q66" s="1">
        <f t="shared" ref="Q66:Q129" si="7">P66/E66</f>
        <v>0.15654096834264428</v>
      </c>
    </row>
    <row r="67" spans="1:17" x14ac:dyDescent="0.3">
      <c r="A67" t="s">
        <v>32</v>
      </c>
      <c r="B67" t="s">
        <v>159</v>
      </c>
      <c r="C67" t="s">
        <v>160</v>
      </c>
      <c r="D67" t="s">
        <v>44</v>
      </c>
      <c r="E67" s="1">
        <v>88.228260869565219</v>
      </c>
      <c r="F67" s="1">
        <v>2.0686956521739148</v>
      </c>
      <c r="G67" s="1">
        <v>0.61956521739130432</v>
      </c>
      <c r="H67" s="1">
        <v>0.5625</v>
      </c>
      <c r="I67" s="1">
        <v>1.5652173913043479</v>
      </c>
      <c r="J67" s="1">
        <v>5.0217391304347823</v>
      </c>
      <c r="K67" s="1">
        <v>7.4347826086956523</v>
      </c>
      <c r="L67" s="1">
        <f t="shared" si="4"/>
        <v>12.456521739130434</v>
      </c>
      <c r="M67" s="1">
        <f t="shared" si="5"/>
        <v>0.14118516693359615</v>
      </c>
      <c r="N67" s="1">
        <v>4.9239130434782608</v>
      </c>
      <c r="O67" s="1">
        <v>5.8668478260869561</v>
      </c>
      <c r="P67" s="1">
        <f t="shared" si="6"/>
        <v>10.790760869565217</v>
      </c>
      <c r="Q67" s="1">
        <f t="shared" si="7"/>
        <v>0.12230503880744116</v>
      </c>
    </row>
    <row r="68" spans="1:17" x14ac:dyDescent="0.3">
      <c r="A68" t="s">
        <v>32</v>
      </c>
      <c r="B68" t="s">
        <v>161</v>
      </c>
      <c r="C68" t="s">
        <v>162</v>
      </c>
      <c r="D68" t="s">
        <v>47</v>
      </c>
      <c r="E68" s="1">
        <v>47.054347826086953</v>
      </c>
      <c r="F68" s="1">
        <v>2.1739130434782608</v>
      </c>
      <c r="G68" s="1">
        <v>0.4891304347826087</v>
      </c>
      <c r="H68" s="1">
        <v>0.26630434782608697</v>
      </c>
      <c r="I68" s="1">
        <v>8.6956521739130432E-2</v>
      </c>
      <c r="J68" s="1">
        <v>3.3206521739130435</v>
      </c>
      <c r="K68" s="1">
        <v>6.7798913043478262</v>
      </c>
      <c r="L68" s="1">
        <f t="shared" si="4"/>
        <v>10.100543478260869</v>
      </c>
      <c r="M68" s="1">
        <f t="shared" si="5"/>
        <v>0.21465696465696466</v>
      </c>
      <c r="N68" s="1">
        <v>8.9021739130434785</v>
      </c>
      <c r="O68" s="1">
        <v>2.4891304347826089</v>
      </c>
      <c r="P68" s="1">
        <f t="shared" si="6"/>
        <v>11.391304347826088</v>
      </c>
      <c r="Q68" s="1">
        <f t="shared" si="7"/>
        <v>0.24208824208824212</v>
      </c>
    </row>
    <row r="69" spans="1:17" x14ac:dyDescent="0.3">
      <c r="A69" t="s">
        <v>32</v>
      </c>
      <c r="B69" t="s">
        <v>163</v>
      </c>
      <c r="C69" t="s">
        <v>164</v>
      </c>
      <c r="D69" t="s">
        <v>165</v>
      </c>
      <c r="E69" s="1">
        <v>67.130434782608702</v>
      </c>
      <c r="F69" s="1">
        <v>31.887826086956515</v>
      </c>
      <c r="G69" s="1">
        <v>0.63586956521739135</v>
      </c>
      <c r="H69" s="1">
        <v>0.35065217391304354</v>
      </c>
      <c r="I69" s="1">
        <v>1.6521739130434783</v>
      </c>
      <c r="J69" s="1">
        <v>0.97836956521739138</v>
      </c>
      <c r="K69" s="1">
        <v>5.3751086956521741</v>
      </c>
      <c r="L69" s="1">
        <f t="shared" si="4"/>
        <v>6.353478260869565</v>
      </c>
      <c r="M69" s="1">
        <f t="shared" si="5"/>
        <v>9.4643782383419681E-2</v>
      </c>
      <c r="N69" s="1">
        <v>5.7067391304347836</v>
      </c>
      <c r="O69" s="1">
        <v>0</v>
      </c>
      <c r="P69" s="1">
        <f t="shared" si="6"/>
        <v>5.7067391304347836</v>
      </c>
      <c r="Q69" s="1">
        <f t="shared" si="7"/>
        <v>8.5009715025906749E-2</v>
      </c>
    </row>
    <row r="70" spans="1:17" x14ac:dyDescent="0.3">
      <c r="A70" t="s">
        <v>32</v>
      </c>
      <c r="B70" t="s">
        <v>166</v>
      </c>
      <c r="C70" t="s">
        <v>54</v>
      </c>
      <c r="D70" t="s">
        <v>35</v>
      </c>
      <c r="E70" s="1">
        <v>96.880434782608702</v>
      </c>
      <c r="F70" s="1">
        <v>52.137499999999996</v>
      </c>
      <c r="G70" s="1">
        <v>0.5</v>
      </c>
      <c r="H70" s="1">
        <v>0.39750000000000002</v>
      </c>
      <c r="I70" s="1">
        <v>1.6521739130434783</v>
      </c>
      <c r="J70" s="1">
        <v>5.6254347826086937</v>
      </c>
      <c r="K70" s="1">
        <v>13.997173913043476</v>
      </c>
      <c r="L70" s="1">
        <f t="shared" si="4"/>
        <v>19.622608695652168</v>
      </c>
      <c r="M70" s="1">
        <f t="shared" si="5"/>
        <v>0.20254459777852568</v>
      </c>
      <c r="N70" s="1">
        <v>4.0302173913043475</v>
      </c>
      <c r="O70" s="1">
        <v>4.6428260869565197</v>
      </c>
      <c r="P70" s="1">
        <f t="shared" si="6"/>
        <v>8.6730434782608672</v>
      </c>
      <c r="Q70" s="1">
        <f t="shared" si="7"/>
        <v>8.9523168405699516E-2</v>
      </c>
    </row>
    <row r="71" spans="1:17" x14ac:dyDescent="0.3">
      <c r="A71" t="s">
        <v>32</v>
      </c>
      <c r="B71" t="s">
        <v>167</v>
      </c>
      <c r="C71" t="s">
        <v>76</v>
      </c>
      <c r="D71" t="s">
        <v>35</v>
      </c>
      <c r="E71" s="1">
        <v>28.054347826086957</v>
      </c>
      <c r="F71" s="1">
        <v>5.2173913043478262</v>
      </c>
      <c r="G71" s="1">
        <v>1.5652173913043479</v>
      </c>
      <c r="H71" s="1">
        <v>0.19565217391304349</v>
      </c>
      <c r="I71" s="1">
        <v>1.1086956521739131</v>
      </c>
      <c r="J71" s="1">
        <v>0</v>
      </c>
      <c r="K71" s="1">
        <v>15.620760869565217</v>
      </c>
      <c r="L71" s="1">
        <f t="shared" si="4"/>
        <v>15.620760869565217</v>
      </c>
      <c r="M71" s="1">
        <f t="shared" si="5"/>
        <v>0.55680356450987989</v>
      </c>
      <c r="N71" s="1">
        <v>5.0434782608695654</v>
      </c>
      <c r="O71" s="1">
        <v>0</v>
      </c>
      <c r="P71" s="1">
        <f t="shared" si="6"/>
        <v>5.0434782608695654</v>
      </c>
      <c r="Q71" s="1">
        <f t="shared" si="7"/>
        <v>0.1797752808988764</v>
      </c>
    </row>
    <row r="72" spans="1:17" x14ac:dyDescent="0.3">
      <c r="A72" t="s">
        <v>32</v>
      </c>
      <c r="B72" t="s">
        <v>168</v>
      </c>
      <c r="C72" t="s">
        <v>37</v>
      </c>
      <c r="D72" t="s">
        <v>38</v>
      </c>
      <c r="E72" s="1">
        <v>89.847826086956516</v>
      </c>
      <c r="F72" s="1">
        <v>0</v>
      </c>
      <c r="G72" s="1">
        <v>6.5217391304347824E-2</v>
      </c>
      <c r="H72" s="1">
        <v>0</v>
      </c>
      <c r="I72" s="1">
        <v>1.423913043478261</v>
      </c>
      <c r="J72" s="1">
        <v>0</v>
      </c>
      <c r="K72" s="1">
        <v>5.16</v>
      </c>
      <c r="L72" s="1">
        <f t="shared" si="4"/>
        <v>5.16</v>
      </c>
      <c r="M72" s="1">
        <f t="shared" si="5"/>
        <v>5.7430437938543438E-2</v>
      </c>
      <c r="N72" s="1">
        <v>0</v>
      </c>
      <c r="O72" s="1">
        <v>13.083913043478262</v>
      </c>
      <c r="P72" s="1">
        <f t="shared" si="6"/>
        <v>13.083913043478262</v>
      </c>
      <c r="Q72" s="1">
        <f t="shared" si="7"/>
        <v>0.1456230341156545</v>
      </c>
    </row>
    <row r="73" spans="1:17" x14ac:dyDescent="0.3">
      <c r="A73" t="s">
        <v>32</v>
      </c>
      <c r="B73" t="s">
        <v>169</v>
      </c>
      <c r="C73" t="s">
        <v>127</v>
      </c>
      <c r="D73" t="s">
        <v>38</v>
      </c>
      <c r="E73" s="1">
        <v>25.152173913043477</v>
      </c>
      <c r="F73" s="1">
        <v>4.6086956521739131</v>
      </c>
      <c r="G73" s="1">
        <v>0.28260869565217389</v>
      </c>
      <c r="H73" s="1">
        <v>0.2608695652173913</v>
      </c>
      <c r="I73" s="1">
        <v>0</v>
      </c>
      <c r="J73" s="1">
        <v>0</v>
      </c>
      <c r="K73" s="1">
        <v>2.3260869565217392</v>
      </c>
      <c r="L73" s="1">
        <f t="shared" si="4"/>
        <v>2.3260869565217392</v>
      </c>
      <c r="M73" s="1">
        <f t="shared" si="5"/>
        <v>9.2480553154710474E-2</v>
      </c>
      <c r="N73" s="1">
        <v>5.9777173913043482</v>
      </c>
      <c r="O73" s="1">
        <v>0</v>
      </c>
      <c r="P73" s="1">
        <f t="shared" si="6"/>
        <v>5.9777173913043482</v>
      </c>
      <c r="Q73" s="1">
        <f t="shared" si="7"/>
        <v>0.23766205704407956</v>
      </c>
    </row>
    <row r="74" spans="1:17" x14ac:dyDescent="0.3">
      <c r="A74" t="s">
        <v>32</v>
      </c>
      <c r="B74" t="s">
        <v>170</v>
      </c>
      <c r="C74" t="s">
        <v>46</v>
      </c>
      <c r="D74" t="s">
        <v>47</v>
      </c>
      <c r="E74" s="1">
        <v>40.521739130434781</v>
      </c>
      <c r="F74" s="1">
        <v>16.989130434782609</v>
      </c>
      <c r="G74" s="1">
        <v>0</v>
      </c>
      <c r="H74" s="1">
        <v>0</v>
      </c>
      <c r="I74" s="1">
        <v>5.9673913043478262</v>
      </c>
      <c r="J74" s="1">
        <v>4.8532608695652177</v>
      </c>
      <c r="K74" s="1">
        <v>1.2282608695652173</v>
      </c>
      <c r="L74" s="1">
        <f t="shared" si="4"/>
        <v>6.0815217391304355</v>
      </c>
      <c r="M74" s="1">
        <f t="shared" si="5"/>
        <v>0.15008047210300432</v>
      </c>
      <c r="N74" s="1">
        <v>0</v>
      </c>
      <c r="O74" s="1">
        <v>0</v>
      </c>
      <c r="P74" s="1">
        <f t="shared" si="6"/>
        <v>0</v>
      </c>
      <c r="Q74" s="1">
        <f t="shared" si="7"/>
        <v>0</v>
      </c>
    </row>
    <row r="75" spans="1:17" x14ac:dyDescent="0.3">
      <c r="A75" t="s">
        <v>32</v>
      </c>
      <c r="B75" t="s">
        <v>171</v>
      </c>
      <c r="C75" t="s">
        <v>76</v>
      </c>
      <c r="D75" t="s">
        <v>35</v>
      </c>
      <c r="E75" s="1">
        <v>58.597826086956523</v>
      </c>
      <c r="F75" s="1">
        <v>5.1304347826086953</v>
      </c>
      <c r="G75" s="1">
        <v>1.1304347826086956</v>
      </c>
      <c r="H75" s="1">
        <v>0.30434782608695654</v>
      </c>
      <c r="I75" s="1">
        <v>8.2065217391304355</v>
      </c>
      <c r="J75" s="1">
        <v>5.3586956521739131</v>
      </c>
      <c r="K75" s="1">
        <v>10.423913043478262</v>
      </c>
      <c r="L75" s="1">
        <f t="shared" si="4"/>
        <v>15.782608695652176</v>
      </c>
      <c r="M75" s="1">
        <f t="shared" si="5"/>
        <v>0.26933778519755147</v>
      </c>
      <c r="N75" s="1">
        <v>11.6875</v>
      </c>
      <c r="O75" s="1">
        <v>0</v>
      </c>
      <c r="P75" s="1">
        <f t="shared" si="6"/>
        <v>11.6875</v>
      </c>
      <c r="Q75" s="1">
        <f t="shared" si="7"/>
        <v>0.19945279168985344</v>
      </c>
    </row>
    <row r="76" spans="1:17" x14ac:dyDescent="0.3">
      <c r="A76" t="s">
        <v>32</v>
      </c>
      <c r="B76" t="s">
        <v>172</v>
      </c>
      <c r="C76" t="s">
        <v>93</v>
      </c>
      <c r="D76" t="s">
        <v>35</v>
      </c>
      <c r="E76" s="1">
        <v>104.18478260869566</v>
      </c>
      <c r="F76" s="1">
        <v>28.466086956521739</v>
      </c>
      <c r="G76" s="1">
        <v>0</v>
      </c>
      <c r="H76" s="1">
        <v>0</v>
      </c>
      <c r="I76" s="1">
        <v>2.25</v>
      </c>
      <c r="J76" s="1">
        <v>4.9755434782608692</v>
      </c>
      <c r="K76" s="1">
        <v>9.7146739130434785</v>
      </c>
      <c r="L76" s="1">
        <f t="shared" si="4"/>
        <v>14.690217391304348</v>
      </c>
      <c r="M76" s="1">
        <f t="shared" si="5"/>
        <v>0.14100156494522692</v>
      </c>
      <c r="N76" s="1">
        <v>2.1195652173913042</v>
      </c>
      <c r="O76" s="1">
        <v>12.110869565217392</v>
      </c>
      <c r="P76" s="1">
        <f t="shared" si="6"/>
        <v>14.230434782608697</v>
      </c>
      <c r="Q76" s="1">
        <f t="shared" si="7"/>
        <v>0.13658841940532082</v>
      </c>
    </row>
    <row r="77" spans="1:17" x14ac:dyDescent="0.3">
      <c r="A77" t="s">
        <v>32</v>
      </c>
      <c r="B77" t="s">
        <v>173</v>
      </c>
      <c r="C77" t="s">
        <v>174</v>
      </c>
      <c r="D77" t="s">
        <v>41</v>
      </c>
      <c r="E77" s="1">
        <v>138.5108695652174</v>
      </c>
      <c r="F77" s="1">
        <v>14.608695652173912</v>
      </c>
      <c r="G77" s="1">
        <v>1.2581521739130435</v>
      </c>
      <c r="H77" s="1">
        <v>0.98913043478260865</v>
      </c>
      <c r="I77" s="1">
        <v>2.0869565217391304</v>
      </c>
      <c r="J77" s="1">
        <v>0</v>
      </c>
      <c r="K77" s="1">
        <v>14.638586956521738</v>
      </c>
      <c r="L77" s="1">
        <f t="shared" si="4"/>
        <v>14.638586956521738</v>
      </c>
      <c r="M77" s="1">
        <f t="shared" si="5"/>
        <v>0.10568547437808992</v>
      </c>
      <c r="N77" s="1">
        <v>7.8097826086956523</v>
      </c>
      <c r="O77" s="1">
        <v>9.6766304347826093</v>
      </c>
      <c r="P77" s="1">
        <f t="shared" si="6"/>
        <v>17.486413043478262</v>
      </c>
      <c r="Q77" s="1">
        <f t="shared" si="7"/>
        <v>0.12624578199795966</v>
      </c>
    </row>
    <row r="78" spans="1:17" x14ac:dyDescent="0.3">
      <c r="A78" t="s">
        <v>32</v>
      </c>
      <c r="B78" t="s">
        <v>175</v>
      </c>
      <c r="C78" t="s">
        <v>176</v>
      </c>
      <c r="D78" t="s">
        <v>35</v>
      </c>
      <c r="E78" s="1">
        <v>81.673913043478265</v>
      </c>
      <c r="F78" s="1">
        <v>18.907826086956526</v>
      </c>
      <c r="G78" s="1">
        <v>0</v>
      </c>
      <c r="H78" s="1">
        <v>0</v>
      </c>
      <c r="I78" s="1">
        <v>0</v>
      </c>
      <c r="J78" s="1">
        <v>4.8594565217391308</v>
      </c>
      <c r="K78" s="1">
        <v>5.5034782608695672</v>
      </c>
      <c r="L78" s="1">
        <f t="shared" si="4"/>
        <v>10.362934782608697</v>
      </c>
      <c r="M78" s="1">
        <f t="shared" si="5"/>
        <v>0.12688182060154379</v>
      </c>
      <c r="N78" s="1">
        <v>5.7391304347826084</v>
      </c>
      <c r="O78" s="1">
        <v>6.2549999999999981</v>
      </c>
      <c r="P78" s="1">
        <f t="shared" si="6"/>
        <v>11.994130434782607</v>
      </c>
      <c r="Q78" s="1">
        <f t="shared" si="7"/>
        <v>0.14685387277082776</v>
      </c>
    </row>
    <row r="79" spans="1:17" x14ac:dyDescent="0.3">
      <c r="A79" t="s">
        <v>32</v>
      </c>
      <c r="B79" t="s">
        <v>177</v>
      </c>
      <c r="C79" t="s">
        <v>76</v>
      </c>
      <c r="D79" t="s">
        <v>35</v>
      </c>
      <c r="E79" s="1">
        <v>16.847826086956523</v>
      </c>
      <c r="F79" s="1">
        <v>5.2173913043478262</v>
      </c>
      <c r="G79" s="1">
        <v>0</v>
      </c>
      <c r="H79" s="1">
        <v>0</v>
      </c>
      <c r="I79" s="1">
        <v>0</v>
      </c>
      <c r="J79" s="1">
        <v>4.5217391304347823</v>
      </c>
      <c r="K79" s="1">
        <v>8.008152173913043</v>
      </c>
      <c r="L79" s="1">
        <f t="shared" si="4"/>
        <v>12.529891304347824</v>
      </c>
      <c r="M79" s="1">
        <f t="shared" si="5"/>
        <v>0.74370967741935468</v>
      </c>
      <c r="N79" s="1">
        <v>10.951086956521738</v>
      </c>
      <c r="O79" s="1">
        <v>0</v>
      </c>
      <c r="P79" s="1">
        <f t="shared" si="6"/>
        <v>10.951086956521738</v>
      </c>
      <c r="Q79" s="1">
        <f t="shared" si="7"/>
        <v>0.64999999999999991</v>
      </c>
    </row>
    <row r="80" spans="1:17" x14ac:dyDescent="0.3">
      <c r="A80" t="s">
        <v>32</v>
      </c>
      <c r="B80" t="s">
        <v>178</v>
      </c>
      <c r="C80" t="s">
        <v>76</v>
      </c>
      <c r="D80" t="s">
        <v>35</v>
      </c>
      <c r="E80" s="1">
        <v>96.163043478260875</v>
      </c>
      <c r="F80" s="1">
        <v>0</v>
      </c>
      <c r="G80" s="1">
        <v>0.56521739130434778</v>
      </c>
      <c r="H80" s="1">
        <v>0</v>
      </c>
      <c r="I80" s="1">
        <v>1.6086956521739131</v>
      </c>
      <c r="J80" s="1">
        <v>0</v>
      </c>
      <c r="K80" s="1">
        <v>24.092717391304355</v>
      </c>
      <c r="L80" s="1">
        <f t="shared" si="4"/>
        <v>24.092717391304355</v>
      </c>
      <c r="M80" s="1">
        <f t="shared" si="5"/>
        <v>0.25054029614558615</v>
      </c>
      <c r="N80" s="1">
        <v>21.704130434782616</v>
      </c>
      <c r="O80" s="1">
        <v>0</v>
      </c>
      <c r="P80" s="1">
        <f t="shared" si="6"/>
        <v>21.704130434782616</v>
      </c>
      <c r="Q80" s="1">
        <f t="shared" si="7"/>
        <v>0.225701367695264</v>
      </c>
    </row>
    <row r="81" spans="1:17" x14ac:dyDescent="0.3">
      <c r="A81" t="s">
        <v>32</v>
      </c>
      <c r="B81" t="s">
        <v>179</v>
      </c>
      <c r="C81" t="s">
        <v>119</v>
      </c>
      <c r="D81" t="s">
        <v>117</v>
      </c>
      <c r="E81" s="1">
        <v>66.815217391304344</v>
      </c>
      <c r="F81" s="1">
        <v>4.9807608695652172</v>
      </c>
      <c r="G81" s="1">
        <v>0.26706521739130434</v>
      </c>
      <c r="H81" s="1">
        <v>0.30086956521739128</v>
      </c>
      <c r="I81" s="1">
        <v>0.63043478260869568</v>
      </c>
      <c r="J81" s="1">
        <v>0</v>
      </c>
      <c r="K81" s="1">
        <v>9.865108695652177</v>
      </c>
      <c r="L81" s="1">
        <f t="shared" si="4"/>
        <v>9.865108695652177</v>
      </c>
      <c r="M81" s="1">
        <f t="shared" si="5"/>
        <v>0.14764763299170333</v>
      </c>
      <c r="N81" s="1">
        <v>0</v>
      </c>
      <c r="O81" s="1">
        <v>0</v>
      </c>
      <c r="P81" s="1">
        <f t="shared" si="6"/>
        <v>0</v>
      </c>
      <c r="Q81" s="1">
        <f t="shared" si="7"/>
        <v>0</v>
      </c>
    </row>
    <row r="82" spans="1:17" x14ac:dyDescent="0.3">
      <c r="A82" t="s">
        <v>32</v>
      </c>
      <c r="B82" t="s">
        <v>180</v>
      </c>
      <c r="C82" t="s">
        <v>131</v>
      </c>
      <c r="D82" t="s">
        <v>132</v>
      </c>
      <c r="E82" s="1">
        <v>82.739130434782609</v>
      </c>
      <c r="F82" s="1">
        <v>5.5652173913043477</v>
      </c>
      <c r="G82" s="1">
        <v>0</v>
      </c>
      <c r="H82" s="1">
        <v>0</v>
      </c>
      <c r="I82" s="1">
        <v>0</v>
      </c>
      <c r="J82" s="1">
        <v>9.8614130434782616</v>
      </c>
      <c r="K82" s="1">
        <v>7.8831521739130439</v>
      </c>
      <c r="L82" s="1">
        <f t="shared" si="4"/>
        <v>17.744565217391305</v>
      </c>
      <c r="M82" s="1">
        <f t="shared" si="5"/>
        <v>0.21446400420388859</v>
      </c>
      <c r="N82" s="1">
        <v>0</v>
      </c>
      <c r="O82" s="1">
        <v>15.024456521739131</v>
      </c>
      <c r="P82" s="1">
        <f t="shared" si="6"/>
        <v>15.024456521739131</v>
      </c>
      <c r="Q82" s="1">
        <f t="shared" si="7"/>
        <v>0.18158828166053601</v>
      </c>
    </row>
    <row r="83" spans="1:17" x14ac:dyDescent="0.3">
      <c r="A83" t="s">
        <v>32</v>
      </c>
      <c r="B83" t="s">
        <v>181</v>
      </c>
      <c r="C83" t="s">
        <v>34</v>
      </c>
      <c r="D83" t="s">
        <v>35</v>
      </c>
      <c r="E83" s="1">
        <v>33.510869565217391</v>
      </c>
      <c r="F83" s="1">
        <v>21.123478260869565</v>
      </c>
      <c r="G83" s="1">
        <v>0</v>
      </c>
      <c r="H83" s="1">
        <v>0</v>
      </c>
      <c r="I83" s="1">
        <v>0</v>
      </c>
      <c r="J83" s="1">
        <v>0</v>
      </c>
      <c r="K83" s="1">
        <v>0</v>
      </c>
      <c r="L83" s="1">
        <f t="shared" si="4"/>
        <v>0</v>
      </c>
      <c r="M83" s="1">
        <f t="shared" si="5"/>
        <v>0</v>
      </c>
      <c r="N83" s="1">
        <v>6.3478260869565215</v>
      </c>
      <c r="O83" s="1">
        <v>0</v>
      </c>
      <c r="P83" s="1">
        <f t="shared" si="6"/>
        <v>6.3478260869565215</v>
      </c>
      <c r="Q83" s="1">
        <f t="shared" si="7"/>
        <v>0.18942588387933831</v>
      </c>
    </row>
    <row r="84" spans="1:17" x14ac:dyDescent="0.3">
      <c r="A84" t="s">
        <v>32</v>
      </c>
      <c r="B84" t="s">
        <v>182</v>
      </c>
      <c r="C84" t="s">
        <v>54</v>
      </c>
      <c r="D84" t="s">
        <v>35</v>
      </c>
      <c r="E84" s="1">
        <v>91.489130434782609</v>
      </c>
      <c r="F84" s="1">
        <v>44.509565217391298</v>
      </c>
      <c r="G84" s="1">
        <v>0.375</v>
      </c>
      <c r="H84" s="1">
        <v>0.4322826086956521</v>
      </c>
      <c r="I84" s="1">
        <v>0.58695652173913049</v>
      </c>
      <c r="J84" s="1">
        <v>4.3085869565217401</v>
      </c>
      <c r="K84" s="1">
        <v>8.5725000000000016</v>
      </c>
      <c r="L84" s="1">
        <f t="shared" si="4"/>
        <v>12.881086956521742</v>
      </c>
      <c r="M84" s="1">
        <f t="shared" si="5"/>
        <v>0.14079363193536892</v>
      </c>
      <c r="N84" s="1">
        <v>6.2694565217391327</v>
      </c>
      <c r="O84" s="1">
        <v>1.6649999999999998</v>
      </c>
      <c r="P84" s="1">
        <f t="shared" si="6"/>
        <v>7.9344565217391327</v>
      </c>
      <c r="Q84" s="1">
        <f t="shared" si="7"/>
        <v>8.6725674230723554E-2</v>
      </c>
    </row>
    <row r="85" spans="1:17" x14ac:dyDescent="0.3">
      <c r="A85" t="s">
        <v>32</v>
      </c>
      <c r="B85" t="s">
        <v>183</v>
      </c>
      <c r="C85" t="s">
        <v>184</v>
      </c>
      <c r="D85" t="s">
        <v>185</v>
      </c>
      <c r="E85" s="1">
        <v>55.891304347826086</v>
      </c>
      <c r="F85" s="1">
        <v>32.441739130434783</v>
      </c>
      <c r="G85" s="1">
        <v>0.375</v>
      </c>
      <c r="H85" s="1">
        <v>0.23369565217391305</v>
      </c>
      <c r="I85" s="1">
        <v>2.2717391304347827</v>
      </c>
      <c r="J85" s="1">
        <v>3.532391304347827</v>
      </c>
      <c r="K85" s="1">
        <v>6.3706521739130437</v>
      </c>
      <c r="L85" s="1">
        <f t="shared" si="4"/>
        <v>9.9030434782608712</v>
      </c>
      <c r="M85" s="1">
        <f t="shared" si="5"/>
        <v>0.17718397510696229</v>
      </c>
      <c r="N85" s="1">
        <v>3.9339130434782619</v>
      </c>
      <c r="O85" s="1">
        <v>4.2783695652173908</v>
      </c>
      <c r="P85" s="1">
        <f t="shared" si="6"/>
        <v>8.2122826086956522</v>
      </c>
      <c r="Q85" s="1">
        <f t="shared" si="7"/>
        <v>0.14693309996110462</v>
      </c>
    </row>
    <row r="86" spans="1:17" x14ac:dyDescent="0.3">
      <c r="A86" t="s">
        <v>32</v>
      </c>
      <c r="B86" t="s">
        <v>186</v>
      </c>
      <c r="C86" t="s">
        <v>187</v>
      </c>
      <c r="D86" t="s">
        <v>35</v>
      </c>
      <c r="E86" s="1">
        <v>116.15217391304348</v>
      </c>
      <c r="F86" s="1">
        <v>44.557065217391312</v>
      </c>
      <c r="G86" s="1">
        <v>0.375</v>
      </c>
      <c r="H86" s="1">
        <v>0.56576086956521732</v>
      </c>
      <c r="I86" s="1">
        <v>3.7065217391304346</v>
      </c>
      <c r="J86" s="1">
        <v>7.1768478260869566</v>
      </c>
      <c r="K86" s="1">
        <v>9.5392391304347868</v>
      </c>
      <c r="L86" s="1">
        <f t="shared" si="4"/>
        <v>16.716086956521742</v>
      </c>
      <c r="M86" s="1">
        <f t="shared" si="5"/>
        <v>0.14391540333146174</v>
      </c>
      <c r="N86" s="1">
        <v>7.0659782608695654</v>
      </c>
      <c r="O86" s="1">
        <v>6.3973913043478277</v>
      </c>
      <c r="P86" s="1">
        <f t="shared" si="6"/>
        <v>13.463369565217393</v>
      </c>
      <c r="Q86" s="1">
        <f t="shared" si="7"/>
        <v>0.11591147295526859</v>
      </c>
    </row>
    <row r="87" spans="1:17" x14ac:dyDescent="0.3">
      <c r="A87" t="s">
        <v>32</v>
      </c>
      <c r="B87" t="s">
        <v>188</v>
      </c>
      <c r="C87" t="s">
        <v>189</v>
      </c>
      <c r="D87" t="s">
        <v>190</v>
      </c>
      <c r="E87" s="1">
        <v>62.456521739130437</v>
      </c>
      <c r="F87" s="1">
        <v>30.535543478260884</v>
      </c>
      <c r="G87" s="1">
        <v>0.61956521739130432</v>
      </c>
      <c r="H87" s="1">
        <v>0.28260869565217389</v>
      </c>
      <c r="I87" s="1">
        <v>0.73913043478260865</v>
      </c>
      <c r="J87" s="1">
        <v>3.5039130434782599</v>
      </c>
      <c r="K87" s="1">
        <v>5.8303260869565214</v>
      </c>
      <c r="L87" s="1">
        <f t="shared" si="4"/>
        <v>9.3342391304347814</v>
      </c>
      <c r="M87" s="1">
        <f t="shared" si="5"/>
        <v>0.14945179255134003</v>
      </c>
      <c r="N87" s="1">
        <v>4.946630434782608</v>
      </c>
      <c r="O87" s="1">
        <v>0</v>
      </c>
      <c r="P87" s="1">
        <f t="shared" si="6"/>
        <v>4.946630434782608</v>
      </c>
      <c r="Q87" s="1">
        <f t="shared" si="7"/>
        <v>7.9201183431952649E-2</v>
      </c>
    </row>
    <row r="88" spans="1:17" x14ac:dyDescent="0.3">
      <c r="A88" t="s">
        <v>32</v>
      </c>
      <c r="B88" t="s">
        <v>191</v>
      </c>
      <c r="C88" t="s">
        <v>192</v>
      </c>
      <c r="D88" t="s">
        <v>79</v>
      </c>
      <c r="E88" s="1">
        <v>87.369565217391298</v>
      </c>
      <c r="F88" s="1">
        <v>49.44217391304349</v>
      </c>
      <c r="G88" s="1">
        <v>0.375</v>
      </c>
      <c r="H88" s="1">
        <v>0.42771739130434783</v>
      </c>
      <c r="I88" s="1">
        <v>1.1086956521739131</v>
      </c>
      <c r="J88" s="1">
        <v>4.5947826086956516</v>
      </c>
      <c r="K88" s="1">
        <v>11.284456521739129</v>
      </c>
      <c r="L88" s="1">
        <f t="shared" si="4"/>
        <v>15.87923913043478</v>
      </c>
      <c r="M88" s="1">
        <f t="shared" si="5"/>
        <v>0.18174794725055982</v>
      </c>
      <c r="N88" s="1">
        <v>5.0430434782608708</v>
      </c>
      <c r="O88" s="1">
        <v>3.6615217391304351</v>
      </c>
      <c r="P88" s="1">
        <f t="shared" si="6"/>
        <v>8.7045652173913055</v>
      </c>
      <c r="Q88" s="1">
        <f t="shared" si="7"/>
        <v>9.9629261010201559E-2</v>
      </c>
    </row>
    <row r="89" spans="1:17" x14ac:dyDescent="0.3">
      <c r="A89" t="s">
        <v>32</v>
      </c>
      <c r="B89" t="s">
        <v>193</v>
      </c>
      <c r="C89" t="s">
        <v>194</v>
      </c>
      <c r="D89" t="s">
        <v>195</v>
      </c>
      <c r="E89" s="1">
        <v>48.902173913043477</v>
      </c>
      <c r="F89" s="1">
        <v>34.660434782608696</v>
      </c>
      <c r="G89" s="1">
        <v>0</v>
      </c>
      <c r="H89" s="1">
        <v>0.21249999999999999</v>
      </c>
      <c r="I89" s="1">
        <v>0.83695652173913049</v>
      </c>
      <c r="J89" s="1">
        <v>4.2335869565217408</v>
      </c>
      <c r="K89" s="1">
        <v>4.1113043478260893</v>
      </c>
      <c r="L89" s="1">
        <f t="shared" si="4"/>
        <v>8.3448913043478292</v>
      </c>
      <c r="M89" s="1">
        <f t="shared" si="5"/>
        <v>0.17064458768615254</v>
      </c>
      <c r="N89" s="1">
        <v>4.8475000000000001</v>
      </c>
      <c r="O89" s="1">
        <v>0</v>
      </c>
      <c r="P89" s="1">
        <f t="shared" si="6"/>
        <v>4.8475000000000001</v>
      </c>
      <c r="Q89" s="1">
        <f t="shared" si="7"/>
        <v>9.9126472549455447E-2</v>
      </c>
    </row>
    <row r="90" spans="1:17" x14ac:dyDescent="0.3">
      <c r="A90" t="s">
        <v>32</v>
      </c>
      <c r="B90" t="s">
        <v>196</v>
      </c>
      <c r="C90" t="s">
        <v>197</v>
      </c>
      <c r="D90" t="s">
        <v>38</v>
      </c>
      <c r="E90" s="1">
        <v>91.826086956521735</v>
      </c>
      <c r="F90" s="1">
        <v>47.579347826086966</v>
      </c>
      <c r="G90" s="1">
        <v>0.25</v>
      </c>
      <c r="H90" s="1">
        <v>0.4244565217391304</v>
      </c>
      <c r="I90" s="1">
        <v>1.1304347826086956</v>
      </c>
      <c r="J90" s="1">
        <v>4.6556521739130448</v>
      </c>
      <c r="K90" s="1">
        <v>13.320978260869568</v>
      </c>
      <c r="L90" s="1">
        <f t="shared" si="4"/>
        <v>17.976630434782614</v>
      </c>
      <c r="M90" s="1">
        <f t="shared" si="5"/>
        <v>0.19576822916666672</v>
      </c>
      <c r="N90" s="1">
        <v>3.3096739130434778</v>
      </c>
      <c r="O90" s="1">
        <v>5.4398913043478245</v>
      </c>
      <c r="P90" s="1">
        <f t="shared" si="6"/>
        <v>8.7495652173913019</v>
      </c>
      <c r="Q90" s="1">
        <f t="shared" si="7"/>
        <v>9.5284090909090888E-2</v>
      </c>
    </row>
    <row r="91" spans="1:17" x14ac:dyDescent="0.3">
      <c r="A91" t="s">
        <v>32</v>
      </c>
      <c r="B91" t="s">
        <v>198</v>
      </c>
      <c r="C91" t="s">
        <v>199</v>
      </c>
      <c r="D91" t="s">
        <v>185</v>
      </c>
      <c r="E91" s="1">
        <v>45.097826086956523</v>
      </c>
      <c r="F91" s="1">
        <v>27.705434782608698</v>
      </c>
      <c r="G91" s="1">
        <v>0.47282608695652173</v>
      </c>
      <c r="H91" s="1">
        <v>0.21380434782608698</v>
      </c>
      <c r="I91" s="1">
        <v>0.97826086956521741</v>
      </c>
      <c r="J91" s="1">
        <v>5.2822826086956516</v>
      </c>
      <c r="K91" s="1">
        <v>6.1221739130434782</v>
      </c>
      <c r="L91" s="1">
        <f t="shared" si="4"/>
        <v>11.40445652173913</v>
      </c>
      <c r="M91" s="1">
        <f t="shared" si="5"/>
        <v>0.25288262231863096</v>
      </c>
      <c r="N91" s="1">
        <v>4.9994565217391331</v>
      </c>
      <c r="O91" s="1">
        <v>2.7631521739130434</v>
      </c>
      <c r="P91" s="1">
        <f t="shared" si="6"/>
        <v>7.762608695652176</v>
      </c>
      <c r="Q91" s="1">
        <f t="shared" si="7"/>
        <v>0.17212822366835387</v>
      </c>
    </row>
    <row r="92" spans="1:17" x14ac:dyDescent="0.3">
      <c r="A92" t="s">
        <v>32</v>
      </c>
      <c r="B92" t="s">
        <v>200</v>
      </c>
      <c r="C92" t="s">
        <v>201</v>
      </c>
      <c r="D92" t="s">
        <v>190</v>
      </c>
      <c r="E92" s="1">
        <v>78.532608695652172</v>
      </c>
      <c r="F92" s="1">
        <v>37.098804347826082</v>
      </c>
      <c r="G92" s="1">
        <v>0</v>
      </c>
      <c r="H92" s="1">
        <v>0.3641304347826087</v>
      </c>
      <c r="I92" s="1">
        <v>0.86956521739130432</v>
      </c>
      <c r="J92" s="1">
        <v>5.5988043478260874</v>
      </c>
      <c r="K92" s="1">
        <v>8.8217391304347803</v>
      </c>
      <c r="L92" s="1">
        <f t="shared" si="4"/>
        <v>14.420543478260868</v>
      </c>
      <c r="M92" s="1">
        <f t="shared" si="5"/>
        <v>0.18362491349480967</v>
      </c>
      <c r="N92" s="1">
        <v>5.2799999999999994</v>
      </c>
      <c r="O92" s="1">
        <v>3.1948913043478262</v>
      </c>
      <c r="P92" s="1">
        <f t="shared" si="6"/>
        <v>8.4748913043478247</v>
      </c>
      <c r="Q92" s="1">
        <f t="shared" si="7"/>
        <v>0.10791557093425604</v>
      </c>
    </row>
    <row r="93" spans="1:17" x14ac:dyDescent="0.3">
      <c r="A93" t="s">
        <v>32</v>
      </c>
      <c r="B93" t="s">
        <v>202</v>
      </c>
      <c r="C93" t="s">
        <v>197</v>
      </c>
      <c r="D93" t="s">
        <v>38</v>
      </c>
      <c r="E93" s="1">
        <v>81.717391304347828</v>
      </c>
      <c r="F93" s="1">
        <v>69.312391304347813</v>
      </c>
      <c r="G93" s="1">
        <v>0.47282608695652173</v>
      </c>
      <c r="H93" s="1">
        <v>0.38771739130434785</v>
      </c>
      <c r="I93" s="1">
        <v>2.8152173913043477</v>
      </c>
      <c r="J93" s="1">
        <v>0</v>
      </c>
      <c r="K93" s="1">
        <v>13.584347826086958</v>
      </c>
      <c r="L93" s="1">
        <f t="shared" si="4"/>
        <v>13.584347826086958</v>
      </c>
      <c r="M93" s="1">
        <f t="shared" si="5"/>
        <v>0.16623570098430435</v>
      </c>
      <c r="N93" s="1">
        <v>5.4832608695652176</v>
      </c>
      <c r="O93" s="1">
        <v>7.8301086956521724</v>
      </c>
      <c r="P93" s="1">
        <f t="shared" si="6"/>
        <v>13.313369565217389</v>
      </c>
      <c r="Q93" s="1">
        <f t="shared" si="7"/>
        <v>0.16291965948390527</v>
      </c>
    </row>
    <row r="94" spans="1:17" x14ac:dyDescent="0.3">
      <c r="A94" t="s">
        <v>32</v>
      </c>
      <c r="B94" t="s">
        <v>203</v>
      </c>
      <c r="C94" t="s">
        <v>197</v>
      </c>
      <c r="D94" t="s">
        <v>38</v>
      </c>
      <c r="E94" s="1">
        <v>105.18478260869566</v>
      </c>
      <c r="F94" s="1">
        <v>5.2173913043478262</v>
      </c>
      <c r="G94" s="1">
        <v>0.3945652173913044</v>
      </c>
      <c r="H94" s="1">
        <v>0.6628260869565219</v>
      </c>
      <c r="I94" s="1">
        <v>2.7717391304347827</v>
      </c>
      <c r="J94" s="1">
        <v>0</v>
      </c>
      <c r="K94" s="1">
        <v>6.2416304347826088</v>
      </c>
      <c r="L94" s="1">
        <f t="shared" si="4"/>
        <v>6.2416304347826088</v>
      </c>
      <c r="M94" s="1">
        <f t="shared" si="5"/>
        <v>5.9339671385760046E-2</v>
      </c>
      <c r="N94" s="1">
        <v>9.5361956521739124</v>
      </c>
      <c r="O94" s="1">
        <v>0</v>
      </c>
      <c r="P94" s="1">
        <f t="shared" si="6"/>
        <v>9.5361956521739124</v>
      </c>
      <c r="Q94" s="1">
        <f t="shared" si="7"/>
        <v>9.0661361992352987E-2</v>
      </c>
    </row>
    <row r="95" spans="1:17" x14ac:dyDescent="0.3">
      <c r="A95" t="s">
        <v>32</v>
      </c>
      <c r="B95" t="s">
        <v>204</v>
      </c>
      <c r="C95" t="s">
        <v>205</v>
      </c>
      <c r="D95" t="s">
        <v>41</v>
      </c>
      <c r="E95" s="1">
        <v>43.130434782608695</v>
      </c>
      <c r="F95" s="1">
        <v>5.7391304347826084</v>
      </c>
      <c r="G95" s="1">
        <v>2.0760869565217392</v>
      </c>
      <c r="H95" s="1">
        <v>0</v>
      </c>
      <c r="I95" s="1">
        <v>1.5434782608695652</v>
      </c>
      <c r="J95" s="1">
        <v>0</v>
      </c>
      <c r="K95" s="1">
        <v>6.3113043478260842</v>
      </c>
      <c r="L95" s="1">
        <f t="shared" si="4"/>
        <v>6.3113043478260842</v>
      </c>
      <c r="M95" s="1">
        <f t="shared" si="5"/>
        <v>0.14633064516129027</v>
      </c>
      <c r="N95" s="1">
        <v>0</v>
      </c>
      <c r="O95" s="1">
        <v>5.4782608695652177</v>
      </c>
      <c r="P95" s="1">
        <f t="shared" si="6"/>
        <v>5.4782608695652177</v>
      </c>
      <c r="Q95" s="1">
        <f t="shared" si="7"/>
        <v>0.12701612903225806</v>
      </c>
    </row>
    <row r="96" spans="1:17" x14ac:dyDescent="0.3">
      <c r="A96" t="s">
        <v>32</v>
      </c>
      <c r="B96" t="s">
        <v>206</v>
      </c>
      <c r="C96" t="s">
        <v>205</v>
      </c>
      <c r="D96" t="s">
        <v>41</v>
      </c>
      <c r="E96" s="1">
        <v>99.858695652173907</v>
      </c>
      <c r="F96" s="1">
        <v>4.1739130434782608</v>
      </c>
      <c r="G96" s="1">
        <v>0</v>
      </c>
      <c r="H96" s="1">
        <v>0</v>
      </c>
      <c r="I96" s="1">
        <v>5.5652173913043477</v>
      </c>
      <c r="J96" s="1">
        <v>0</v>
      </c>
      <c r="K96" s="1">
        <v>15.771847826086963</v>
      </c>
      <c r="L96" s="1">
        <f t="shared" si="4"/>
        <v>15.771847826086963</v>
      </c>
      <c r="M96" s="1">
        <f t="shared" si="5"/>
        <v>0.15794165668879948</v>
      </c>
      <c r="N96" s="1">
        <v>0</v>
      </c>
      <c r="O96" s="1">
        <v>9.7516304347826139</v>
      </c>
      <c r="P96" s="1">
        <f t="shared" si="6"/>
        <v>9.7516304347826139</v>
      </c>
      <c r="Q96" s="1">
        <f t="shared" si="7"/>
        <v>9.7654294111244211E-2</v>
      </c>
    </row>
    <row r="97" spans="1:17" x14ac:dyDescent="0.3">
      <c r="A97" t="s">
        <v>32</v>
      </c>
      <c r="B97" t="s">
        <v>207</v>
      </c>
      <c r="C97" t="s">
        <v>43</v>
      </c>
      <c r="D97" t="s">
        <v>44</v>
      </c>
      <c r="E97" s="1">
        <v>88.326086956521735</v>
      </c>
      <c r="F97" s="1">
        <v>5.3043478260869561</v>
      </c>
      <c r="G97" s="1">
        <v>0.64673913043478259</v>
      </c>
      <c r="H97" s="1">
        <v>0</v>
      </c>
      <c r="I97" s="1">
        <v>3.5652173913043477</v>
      </c>
      <c r="J97" s="1">
        <v>0</v>
      </c>
      <c r="K97" s="1">
        <v>9.5351086956521698</v>
      </c>
      <c r="L97" s="1">
        <f t="shared" si="4"/>
        <v>9.5351086956521698</v>
      </c>
      <c r="M97" s="1">
        <f t="shared" si="5"/>
        <v>0.1079534826482894</v>
      </c>
      <c r="N97" s="1">
        <v>0</v>
      </c>
      <c r="O97" s="1">
        <v>11.028478260869566</v>
      </c>
      <c r="P97" s="1">
        <f t="shared" si="6"/>
        <v>11.028478260869566</v>
      </c>
      <c r="Q97" s="1">
        <f t="shared" si="7"/>
        <v>0.12486094019197638</v>
      </c>
    </row>
    <row r="98" spans="1:17" x14ac:dyDescent="0.3">
      <c r="A98" t="s">
        <v>32</v>
      </c>
      <c r="B98" t="s">
        <v>208</v>
      </c>
      <c r="C98" t="s">
        <v>127</v>
      </c>
      <c r="D98" t="s">
        <v>38</v>
      </c>
      <c r="E98" s="1">
        <v>82.608695652173907</v>
      </c>
      <c r="F98" s="1">
        <v>5.5652173913043477</v>
      </c>
      <c r="G98" s="1">
        <v>0</v>
      </c>
      <c r="H98" s="1">
        <v>0</v>
      </c>
      <c r="I98" s="1">
        <v>4.1847826086956523</v>
      </c>
      <c r="J98" s="1">
        <v>0</v>
      </c>
      <c r="K98" s="1">
        <v>15.744239130434783</v>
      </c>
      <c r="L98" s="1">
        <f t="shared" si="4"/>
        <v>15.744239130434783</v>
      </c>
      <c r="M98" s="1">
        <f t="shared" si="5"/>
        <v>0.19058815789473688</v>
      </c>
      <c r="N98" s="1">
        <v>4.6413043478260869</v>
      </c>
      <c r="O98" s="1">
        <v>5.858260869565215</v>
      </c>
      <c r="P98" s="1">
        <f t="shared" si="6"/>
        <v>10.499565217391302</v>
      </c>
      <c r="Q98" s="1">
        <f t="shared" si="7"/>
        <v>0.12709999999999999</v>
      </c>
    </row>
    <row r="99" spans="1:17" x14ac:dyDescent="0.3">
      <c r="A99" t="s">
        <v>32</v>
      </c>
      <c r="B99" t="s">
        <v>209</v>
      </c>
      <c r="C99" t="s">
        <v>37</v>
      </c>
      <c r="D99" t="s">
        <v>38</v>
      </c>
      <c r="E99" s="1">
        <v>86.521739130434781</v>
      </c>
      <c r="F99" s="1">
        <v>5.3043478260869561</v>
      </c>
      <c r="G99" s="1">
        <v>0</v>
      </c>
      <c r="H99" s="1">
        <v>0</v>
      </c>
      <c r="I99" s="1">
        <v>5.4891304347826084</v>
      </c>
      <c r="J99" s="1">
        <v>4.2473913043478273</v>
      </c>
      <c r="K99" s="1">
        <v>7.4554347826086937</v>
      </c>
      <c r="L99" s="1">
        <f t="shared" si="4"/>
        <v>11.70282608695652</v>
      </c>
      <c r="M99" s="1">
        <f t="shared" si="5"/>
        <v>0.13525879396984922</v>
      </c>
      <c r="N99" s="1">
        <v>0</v>
      </c>
      <c r="O99" s="1">
        <v>13.094782608695652</v>
      </c>
      <c r="P99" s="1">
        <f t="shared" si="6"/>
        <v>13.094782608695652</v>
      </c>
      <c r="Q99" s="1">
        <f t="shared" si="7"/>
        <v>0.15134673366834173</v>
      </c>
    </row>
    <row r="100" spans="1:17" x14ac:dyDescent="0.3">
      <c r="A100" t="s">
        <v>32</v>
      </c>
      <c r="B100" t="s">
        <v>210</v>
      </c>
      <c r="C100" t="s">
        <v>211</v>
      </c>
      <c r="D100" t="s">
        <v>212</v>
      </c>
      <c r="E100" s="1">
        <v>103.90217391304348</v>
      </c>
      <c r="F100" s="1">
        <v>4.8260869565217392</v>
      </c>
      <c r="G100" s="1">
        <v>0.91141304347826091</v>
      </c>
      <c r="H100" s="1">
        <v>0.5</v>
      </c>
      <c r="I100" s="1">
        <v>5.8586956521739131</v>
      </c>
      <c r="J100" s="1">
        <v>0</v>
      </c>
      <c r="K100" s="1">
        <v>13.701847826086953</v>
      </c>
      <c r="L100" s="1">
        <f t="shared" si="4"/>
        <v>13.701847826086953</v>
      </c>
      <c r="M100" s="1">
        <f t="shared" si="5"/>
        <v>0.13187258081389261</v>
      </c>
      <c r="N100" s="1">
        <v>0</v>
      </c>
      <c r="O100" s="1">
        <v>16.642934782608695</v>
      </c>
      <c r="P100" s="1">
        <f t="shared" si="6"/>
        <v>16.642934782608695</v>
      </c>
      <c r="Q100" s="1">
        <f t="shared" si="7"/>
        <v>0.16017888900512603</v>
      </c>
    </row>
    <row r="101" spans="1:17" x14ac:dyDescent="0.3">
      <c r="A101" t="s">
        <v>32</v>
      </c>
      <c r="B101" t="s">
        <v>213</v>
      </c>
      <c r="C101" t="s">
        <v>72</v>
      </c>
      <c r="D101" t="s">
        <v>73</v>
      </c>
      <c r="E101" s="1">
        <v>100.07608695652173</v>
      </c>
      <c r="F101" s="1">
        <v>4.9565217391304346</v>
      </c>
      <c r="G101" s="1">
        <v>0.36956521739130432</v>
      </c>
      <c r="H101" s="1">
        <v>0</v>
      </c>
      <c r="I101" s="1">
        <v>4.6847826086956523</v>
      </c>
      <c r="J101" s="1">
        <v>4.7445652173913047</v>
      </c>
      <c r="K101" s="1">
        <v>9.8591304347826068</v>
      </c>
      <c r="L101" s="1">
        <f t="shared" si="4"/>
        <v>14.603695652173911</v>
      </c>
      <c r="M101" s="1">
        <f t="shared" si="5"/>
        <v>0.1459259259259259</v>
      </c>
      <c r="N101" s="1">
        <v>0</v>
      </c>
      <c r="O101" s="1">
        <v>16.30934782608696</v>
      </c>
      <c r="P101" s="1">
        <f t="shared" si="6"/>
        <v>16.30934782608696</v>
      </c>
      <c r="Q101" s="1">
        <f t="shared" si="7"/>
        <v>0.16296947974367332</v>
      </c>
    </row>
    <row r="102" spans="1:17" x14ac:dyDescent="0.3">
      <c r="A102" t="s">
        <v>32</v>
      </c>
      <c r="B102" t="s">
        <v>214</v>
      </c>
      <c r="C102" t="s">
        <v>215</v>
      </c>
      <c r="D102" t="s">
        <v>79</v>
      </c>
      <c r="E102" s="1">
        <v>160.29347826086956</v>
      </c>
      <c r="F102" s="1">
        <v>5.0434782608695654</v>
      </c>
      <c r="G102" s="1">
        <v>0.91304347826086951</v>
      </c>
      <c r="H102" s="1">
        <v>0.60869565217391308</v>
      </c>
      <c r="I102" s="1">
        <v>5.0434782608695654</v>
      </c>
      <c r="J102" s="1">
        <v>41.328804347826086</v>
      </c>
      <c r="K102" s="1">
        <v>2.7717391304347827</v>
      </c>
      <c r="L102" s="1">
        <f t="shared" si="4"/>
        <v>44.100543478260867</v>
      </c>
      <c r="M102" s="1">
        <f t="shared" si="5"/>
        <v>0.27512375398386113</v>
      </c>
      <c r="N102" s="1">
        <v>22.163043478260871</v>
      </c>
      <c r="O102" s="1">
        <v>0</v>
      </c>
      <c r="P102" s="1">
        <f t="shared" si="6"/>
        <v>22.163043478260871</v>
      </c>
      <c r="Q102" s="1">
        <f t="shared" si="7"/>
        <v>0.13826540991388081</v>
      </c>
    </row>
    <row r="103" spans="1:17" x14ac:dyDescent="0.3">
      <c r="A103" t="s">
        <v>32</v>
      </c>
      <c r="B103" t="s">
        <v>216</v>
      </c>
      <c r="C103" t="s">
        <v>217</v>
      </c>
      <c r="D103" t="s">
        <v>41</v>
      </c>
      <c r="E103" s="1">
        <v>79.119565217391298</v>
      </c>
      <c r="F103" s="1">
        <v>45.741304347826102</v>
      </c>
      <c r="G103" s="1">
        <v>0.30978260869565216</v>
      </c>
      <c r="H103" s="1">
        <v>0.34239130434782611</v>
      </c>
      <c r="I103" s="1">
        <v>1.0869565217391304</v>
      </c>
      <c r="J103" s="1">
        <v>6.1106521739130439</v>
      </c>
      <c r="K103" s="1">
        <v>4.8383695652173904</v>
      </c>
      <c r="L103" s="1">
        <f t="shared" si="4"/>
        <v>10.949021739130433</v>
      </c>
      <c r="M103" s="1">
        <f t="shared" si="5"/>
        <v>0.13838576727572469</v>
      </c>
      <c r="N103" s="1">
        <v>10.681413043478264</v>
      </c>
      <c r="O103" s="1">
        <v>0</v>
      </c>
      <c r="P103" s="1">
        <f t="shared" si="6"/>
        <v>10.681413043478264</v>
      </c>
      <c r="Q103" s="1">
        <f t="shared" si="7"/>
        <v>0.13500343453771127</v>
      </c>
    </row>
    <row r="104" spans="1:17" x14ac:dyDescent="0.3">
      <c r="A104" t="s">
        <v>32</v>
      </c>
      <c r="B104" t="s">
        <v>218</v>
      </c>
      <c r="C104" t="s">
        <v>219</v>
      </c>
      <c r="D104" t="s">
        <v>117</v>
      </c>
      <c r="E104" s="1">
        <v>34.75</v>
      </c>
      <c r="F104" s="1">
        <v>4.9565217391304346</v>
      </c>
      <c r="G104" s="1">
        <v>0</v>
      </c>
      <c r="H104" s="1">
        <v>0</v>
      </c>
      <c r="I104" s="1">
        <v>4.9565217391304346</v>
      </c>
      <c r="J104" s="1">
        <v>0</v>
      </c>
      <c r="K104" s="1">
        <v>10.361413043478262</v>
      </c>
      <c r="L104" s="1">
        <f t="shared" si="4"/>
        <v>10.361413043478262</v>
      </c>
      <c r="M104" s="1">
        <f t="shared" si="5"/>
        <v>0.29817015952455428</v>
      </c>
      <c r="N104" s="1">
        <v>5.0570652173913047</v>
      </c>
      <c r="O104" s="1">
        <v>0</v>
      </c>
      <c r="P104" s="1">
        <f t="shared" si="6"/>
        <v>5.0570652173913047</v>
      </c>
      <c r="Q104" s="1">
        <f t="shared" si="7"/>
        <v>0.14552705661557711</v>
      </c>
    </row>
    <row r="105" spans="1:17" x14ac:dyDescent="0.3">
      <c r="A105" t="s">
        <v>32</v>
      </c>
      <c r="B105" t="s">
        <v>220</v>
      </c>
      <c r="C105" t="s">
        <v>76</v>
      </c>
      <c r="D105" t="s">
        <v>35</v>
      </c>
      <c r="E105" s="1">
        <v>36.663043478260867</v>
      </c>
      <c r="F105" s="1">
        <v>5.2173913043478262</v>
      </c>
      <c r="G105" s="1">
        <v>0.40217391304347827</v>
      </c>
      <c r="H105" s="1">
        <v>0.29891304347826086</v>
      </c>
      <c r="I105" s="1">
        <v>1.1413043478260869</v>
      </c>
      <c r="J105" s="1">
        <v>4.8913043478260869</v>
      </c>
      <c r="K105" s="1">
        <v>0.37576086956521737</v>
      </c>
      <c r="L105" s="1">
        <f t="shared" si="4"/>
        <v>5.2670652173913046</v>
      </c>
      <c r="M105" s="1">
        <f t="shared" si="5"/>
        <v>0.14366142899495998</v>
      </c>
      <c r="N105" s="1">
        <v>5.1358695652173916</v>
      </c>
      <c r="O105" s="1">
        <v>0</v>
      </c>
      <c r="P105" s="1">
        <f t="shared" si="6"/>
        <v>5.1358695652173916</v>
      </c>
      <c r="Q105" s="1">
        <f t="shared" si="7"/>
        <v>0.14008301215535132</v>
      </c>
    </row>
    <row r="106" spans="1:17" x14ac:dyDescent="0.3">
      <c r="A106" t="s">
        <v>32</v>
      </c>
      <c r="B106" t="s">
        <v>221</v>
      </c>
      <c r="C106" t="s">
        <v>222</v>
      </c>
      <c r="D106" t="s">
        <v>35</v>
      </c>
      <c r="E106" s="1">
        <v>48.5</v>
      </c>
      <c r="F106" s="1">
        <v>5.6521739130434785</v>
      </c>
      <c r="G106" s="1">
        <v>0.70652173913043481</v>
      </c>
      <c r="H106" s="1">
        <v>0.33695652173913043</v>
      </c>
      <c r="I106" s="1">
        <v>2.3152173913043477</v>
      </c>
      <c r="J106" s="1">
        <v>0</v>
      </c>
      <c r="K106" s="1">
        <v>3.5747826086956533</v>
      </c>
      <c r="L106" s="1">
        <f t="shared" si="4"/>
        <v>3.5747826086956533</v>
      </c>
      <c r="M106" s="1">
        <f t="shared" si="5"/>
        <v>7.3706857911250589E-2</v>
      </c>
      <c r="N106" s="1">
        <v>4.8695652173913047</v>
      </c>
      <c r="O106" s="1">
        <v>5.1027173913043473</v>
      </c>
      <c r="P106" s="1">
        <f t="shared" si="6"/>
        <v>9.972282608695652</v>
      </c>
      <c r="Q106" s="1">
        <f t="shared" si="7"/>
        <v>0.20561407440609591</v>
      </c>
    </row>
    <row r="107" spans="1:17" x14ac:dyDescent="0.3">
      <c r="A107" t="s">
        <v>32</v>
      </c>
      <c r="B107" t="s">
        <v>223</v>
      </c>
      <c r="C107" t="s">
        <v>224</v>
      </c>
      <c r="D107" t="s">
        <v>35</v>
      </c>
      <c r="E107" s="1">
        <v>23.010869565217391</v>
      </c>
      <c r="F107" s="1">
        <v>5.3913043478260869</v>
      </c>
      <c r="G107" s="1">
        <v>0.35326086956521741</v>
      </c>
      <c r="H107" s="1">
        <v>7.3369565217391311E-2</v>
      </c>
      <c r="I107" s="1">
        <v>1.173913043478261</v>
      </c>
      <c r="J107" s="1">
        <v>0</v>
      </c>
      <c r="K107" s="1">
        <v>5.2897826086956528</v>
      </c>
      <c r="L107" s="1">
        <f t="shared" si="4"/>
        <v>5.2897826086956528</v>
      </c>
      <c r="M107" s="1">
        <f t="shared" si="5"/>
        <v>0.22988190836088809</v>
      </c>
      <c r="N107" s="1">
        <v>5.6521739130434785</v>
      </c>
      <c r="O107" s="1">
        <v>0</v>
      </c>
      <c r="P107" s="1">
        <f t="shared" si="6"/>
        <v>5.6521739130434785</v>
      </c>
      <c r="Q107" s="1">
        <f t="shared" si="7"/>
        <v>0.24563060935285783</v>
      </c>
    </row>
    <row r="108" spans="1:17" x14ac:dyDescent="0.3">
      <c r="A108" t="s">
        <v>32</v>
      </c>
      <c r="B108" t="s">
        <v>225</v>
      </c>
      <c r="C108" t="s">
        <v>226</v>
      </c>
      <c r="D108" t="s">
        <v>165</v>
      </c>
      <c r="E108" s="1">
        <v>81.847826086956516</v>
      </c>
      <c r="F108" s="1">
        <v>5.3043478260869561</v>
      </c>
      <c r="G108" s="1">
        <v>0.35869565217391303</v>
      </c>
      <c r="H108" s="1">
        <v>0.61478260869565216</v>
      </c>
      <c r="I108" s="1">
        <v>0.84782608695652173</v>
      </c>
      <c r="J108" s="1">
        <v>0</v>
      </c>
      <c r="K108" s="1">
        <v>5.9203260869565222</v>
      </c>
      <c r="L108" s="1">
        <f t="shared" si="4"/>
        <v>5.9203260869565222</v>
      </c>
      <c r="M108" s="1">
        <f t="shared" si="5"/>
        <v>7.2333333333333347E-2</v>
      </c>
      <c r="N108" s="1">
        <v>7.4467391304347812</v>
      </c>
      <c r="O108" s="1">
        <v>0.47652173913043483</v>
      </c>
      <c r="P108" s="1">
        <f t="shared" si="6"/>
        <v>7.9232608695652162</v>
      </c>
      <c r="Q108" s="1">
        <f t="shared" si="7"/>
        <v>9.6804780876494023E-2</v>
      </c>
    </row>
    <row r="109" spans="1:17" x14ac:dyDescent="0.3">
      <c r="A109" t="s">
        <v>32</v>
      </c>
      <c r="B109" t="s">
        <v>227</v>
      </c>
      <c r="C109" t="s">
        <v>217</v>
      </c>
      <c r="D109" t="s">
        <v>41</v>
      </c>
      <c r="E109" s="1">
        <v>69.358695652173907</v>
      </c>
      <c r="F109" s="1">
        <v>5.7391304347826084</v>
      </c>
      <c r="G109" s="1">
        <v>0.82608695652173914</v>
      </c>
      <c r="H109" s="1">
        <v>0.23641304347826086</v>
      </c>
      <c r="I109" s="1">
        <v>1.6304347826086956</v>
      </c>
      <c r="J109" s="1">
        <v>5.4472826086956516</v>
      </c>
      <c r="K109" s="1">
        <v>5.6345652173913052</v>
      </c>
      <c r="L109" s="1">
        <f t="shared" si="4"/>
        <v>11.081847826086957</v>
      </c>
      <c r="M109" s="1">
        <f t="shared" si="5"/>
        <v>0.15977589719479707</v>
      </c>
      <c r="N109" s="1">
        <v>0</v>
      </c>
      <c r="O109" s="1">
        <v>10.977065217391305</v>
      </c>
      <c r="P109" s="1">
        <f t="shared" si="6"/>
        <v>10.977065217391305</v>
      </c>
      <c r="Q109" s="1">
        <f t="shared" si="7"/>
        <v>0.15826516220028211</v>
      </c>
    </row>
    <row r="110" spans="1:17" x14ac:dyDescent="0.3">
      <c r="A110" t="s">
        <v>32</v>
      </c>
      <c r="B110" t="s">
        <v>228</v>
      </c>
      <c r="C110" t="s">
        <v>46</v>
      </c>
      <c r="D110" t="s">
        <v>47</v>
      </c>
      <c r="E110" s="1">
        <v>53.380434782608695</v>
      </c>
      <c r="F110" s="1">
        <v>5.3043478260869561</v>
      </c>
      <c r="G110" s="1">
        <v>0.19565217391304349</v>
      </c>
      <c r="H110" s="1">
        <v>0.40760869565217389</v>
      </c>
      <c r="I110" s="1">
        <v>0.95652173913043481</v>
      </c>
      <c r="J110" s="1">
        <v>0</v>
      </c>
      <c r="K110" s="1">
        <v>7.2445652173913047</v>
      </c>
      <c r="L110" s="1">
        <f t="shared" si="4"/>
        <v>7.2445652173913047</v>
      </c>
      <c r="M110" s="1">
        <f t="shared" si="5"/>
        <v>0.13571574017511709</v>
      </c>
      <c r="N110" s="1">
        <v>4.2663043478260869</v>
      </c>
      <c r="O110" s="1">
        <v>9.3478260869565215</v>
      </c>
      <c r="P110" s="1">
        <f t="shared" si="6"/>
        <v>13.614130434782609</v>
      </c>
      <c r="Q110" s="1">
        <f t="shared" si="7"/>
        <v>0.25503970678069643</v>
      </c>
    </row>
    <row r="111" spans="1:17" x14ac:dyDescent="0.3">
      <c r="A111" t="s">
        <v>32</v>
      </c>
      <c r="B111" t="s">
        <v>229</v>
      </c>
      <c r="C111" t="s">
        <v>34</v>
      </c>
      <c r="D111" t="s">
        <v>35</v>
      </c>
      <c r="E111" s="1">
        <v>76.010869565217391</v>
      </c>
      <c r="F111" s="1">
        <v>5.7391304347826084</v>
      </c>
      <c r="G111" s="1">
        <v>0.93478260869565222</v>
      </c>
      <c r="H111" s="1">
        <v>0.51391304347826094</v>
      </c>
      <c r="I111" s="1">
        <v>0</v>
      </c>
      <c r="J111" s="1">
        <v>4.5167391304347833</v>
      </c>
      <c r="K111" s="1">
        <v>4.368804347826087</v>
      </c>
      <c r="L111" s="1">
        <f t="shared" si="4"/>
        <v>8.8855434782608711</v>
      </c>
      <c r="M111" s="1">
        <f t="shared" si="5"/>
        <v>0.11689832689832692</v>
      </c>
      <c r="N111" s="1">
        <v>5.4782608695652177</v>
      </c>
      <c r="O111" s="1">
        <v>5.6560869565217384</v>
      </c>
      <c r="P111" s="1">
        <f t="shared" si="6"/>
        <v>11.134347826086955</v>
      </c>
      <c r="Q111" s="1">
        <f t="shared" si="7"/>
        <v>0.14648362648362648</v>
      </c>
    </row>
    <row r="112" spans="1:17" x14ac:dyDescent="0.3">
      <c r="A112" t="s">
        <v>32</v>
      </c>
      <c r="B112" t="s">
        <v>230</v>
      </c>
      <c r="C112" t="s">
        <v>46</v>
      </c>
      <c r="D112" t="s">
        <v>47</v>
      </c>
      <c r="E112" s="1">
        <v>95.478260869565219</v>
      </c>
      <c r="F112" s="1">
        <v>27.605978260869566</v>
      </c>
      <c r="G112" s="1">
        <v>0</v>
      </c>
      <c r="H112" s="1">
        <v>0</v>
      </c>
      <c r="I112" s="1">
        <v>6.9565217391304346</v>
      </c>
      <c r="J112" s="1">
        <v>5.4266304347826084</v>
      </c>
      <c r="K112" s="1">
        <v>5.3831521739130439</v>
      </c>
      <c r="L112" s="1">
        <f t="shared" si="4"/>
        <v>10.809782608695652</v>
      </c>
      <c r="M112" s="1">
        <f t="shared" si="5"/>
        <v>0.11321721311475409</v>
      </c>
      <c r="N112" s="1">
        <v>5.4021739130434785</v>
      </c>
      <c r="O112" s="1">
        <v>0</v>
      </c>
      <c r="P112" s="1">
        <f t="shared" si="6"/>
        <v>5.4021739130434785</v>
      </c>
      <c r="Q112" s="1">
        <f t="shared" si="7"/>
        <v>5.6580145719489987E-2</v>
      </c>
    </row>
    <row r="113" spans="1:17" x14ac:dyDescent="0.3">
      <c r="A113" t="s">
        <v>32</v>
      </c>
      <c r="B113" t="s">
        <v>231</v>
      </c>
      <c r="C113" t="s">
        <v>43</v>
      </c>
      <c r="D113" t="s">
        <v>44</v>
      </c>
      <c r="E113" s="1">
        <v>91.978260869565219</v>
      </c>
      <c r="F113" s="1">
        <v>4.3478260869565215</v>
      </c>
      <c r="G113" s="1">
        <v>0</v>
      </c>
      <c r="H113" s="1">
        <v>0</v>
      </c>
      <c r="I113" s="1">
        <v>0</v>
      </c>
      <c r="J113" s="1">
        <v>5.9431521739130435</v>
      </c>
      <c r="K113" s="1">
        <v>19.510869565217391</v>
      </c>
      <c r="L113" s="1">
        <f t="shared" si="4"/>
        <v>25.454021739130432</v>
      </c>
      <c r="M113" s="1">
        <f t="shared" si="5"/>
        <v>0.27673954147955565</v>
      </c>
      <c r="N113" s="1">
        <v>0</v>
      </c>
      <c r="O113" s="1">
        <v>9.2690217391304355</v>
      </c>
      <c r="P113" s="1">
        <f t="shared" si="6"/>
        <v>9.2690217391304355</v>
      </c>
      <c r="Q113" s="1">
        <f t="shared" si="7"/>
        <v>0.10077404868825338</v>
      </c>
    </row>
    <row r="114" spans="1:17" x14ac:dyDescent="0.3">
      <c r="A114" t="s">
        <v>32</v>
      </c>
      <c r="B114" t="s">
        <v>232</v>
      </c>
      <c r="C114" t="s">
        <v>233</v>
      </c>
      <c r="D114" t="s">
        <v>123</v>
      </c>
      <c r="E114" s="1">
        <v>40.195652173913047</v>
      </c>
      <c r="F114" s="1">
        <v>0</v>
      </c>
      <c r="G114" s="1">
        <v>0</v>
      </c>
      <c r="H114" s="1">
        <v>9.5108695652173919E-2</v>
      </c>
      <c r="I114" s="1">
        <v>0</v>
      </c>
      <c r="J114" s="1">
        <v>4.5326086956521738</v>
      </c>
      <c r="K114" s="1">
        <v>4.6494565217391308</v>
      </c>
      <c r="L114" s="1">
        <f t="shared" si="4"/>
        <v>9.1820652173913047</v>
      </c>
      <c r="M114" s="1">
        <f t="shared" si="5"/>
        <v>0.22843428880475933</v>
      </c>
      <c r="N114" s="1">
        <v>0</v>
      </c>
      <c r="O114" s="1">
        <v>4.3478260869565215</v>
      </c>
      <c r="P114" s="1">
        <f t="shared" si="6"/>
        <v>4.3478260869565215</v>
      </c>
      <c r="Q114" s="1">
        <f t="shared" si="7"/>
        <v>0.10816657652785287</v>
      </c>
    </row>
    <row r="115" spans="1:17" x14ac:dyDescent="0.3">
      <c r="A115" t="s">
        <v>32</v>
      </c>
      <c r="B115" t="s">
        <v>234</v>
      </c>
      <c r="C115" t="s">
        <v>235</v>
      </c>
      <c r="D115" t="s">
        <v>79</v>
      </c>
      <c r="E115" s="1">
        <v>44.945652173913047</v>
      </c>
      <c r="F115" s="1">
        <v>5.7391304347826084</v>
      </c>
      <c r="G115" s="1">
        <v>0.14673913043478262</v>
      </c>
      <c r="H115" s="1">
        <v>7.5552173913043443</v>
      </c>
      <c r="I115" s="1">
        <v>1.4347826086956521</v>
      </c>
      <c r="J115" s="1">
        <v>0.71739130434782605</v>
      </c>
      <c r="K115" s="1">
        <v>2.3701086956521737</v>
      </c>
      <c r="L115" s="1">
        <f t="shared" si="4"/>
        <v>3.0874999999999999</v>
      </c>
      <c r="M115" s="1">
        <f t="shared" si="5"/>
        <v>6.8694074969770244E-2</v>
      </c>
      <c r="N115" s="1">
        <v>4.5043478260869572</v>
      </c>
      <c r="O115" s="1">
        <v>0</v>
      </c>
      <c r="P115" s="1">
        <f t="shared" si="6"/>
        <v>4.5043478260869572</v>
      </c>
      <c r="Q115" s="1">
        <f t="shared" si="7"/>
        <v>0.10021765417170496</v>
      </c>
    </row>
    <row r="116" spans="1:17" x14ac:dyDescent="0.3">
      <c r="A116" t="s">
        <v>32</v>
      </c>
      <c r="B116" t="s">
        <v>236</v>
      </c>
      <c r="C116" t="s">
        <v>237</v>
      </c>
      <c r="D116" t="s">
        <v>212</v>
      </c>
      <c r="E116" s="1">
        <v>81.369565217391298</v>
      </c>
      <c r="F116" s="1">
        <v>7.5652173913043477</v>
      </c>
      <c r="G116" s="1">
        <v>0.4891304347826087</v>
      </c>
      <c r="H116" s="1">
        <v>0.45836956521739131</v>
      </c>
      <c r="I116" s="1">
        <v>1.2282608695652173</v>
      </c>
      <c r="J116" s="1">
        <v>5.5217391304347823</v>
      </c>
      <c r="K116" s="1">
        <v>14.051413043478263</v>
      </c>
      <c r="L116" s="1">
        <f t="shared" si="4"/>
        <v>19.573152173913044</v>
      </c>
      <c r="M116" s="1">
        <f t="shared" si="5"/>
        <v>0.24054635319262627</v>
      </c>
      <c r="N116" s="1">
        <v>0</v>
      </c>
      <c r="O116" s="1">
        <v>17.10891304347826</v>
      </c>
      <c r="P116" s="1">
        <f t="shared" si="6"/>
        <v>17.10891304347826</v>
      </c>
      <c r="Q116" s="1">
        <f t="shared" si="7"/>
        <v>0.21026182206786001</v>
      </c>
    </row>
    <row r="117" spans="1:17" x14ac:dyDescent="0.3">
      <c r="A117" t="s">
        <v>32</v>
      </c>
      <c r="B117" t="s">
        <v>238</v>
      </c>
      <c r="C117" t="s">
        <v>37</v>
      </c>
      <c r="D117" t="s">
        <v>38</v>
      </c>
      <c r="E117" s="1">
        <v>115.83695652173913</v>
      </c>
      <c r="F117" s="1">
        <v>5.4782608695652177</v>
      </c>
      <c r="G117" s="1">
        <v>0.52369565217391245</v>
      </c>
      <c r="H117" s="1">
        <v>0.85576086956521724</v>
      </c>
      <c r="I117" s="1">
        <v>4.0760869565217392</v>
      </c>
      <c r="J117" s="1">
        <v>0</v>
      </c>
      <c r="K117" s="1">
        <v>9.7441304347826083</v>
      </c>
      <c r="L117" s="1">
        <f t="shared" si="4"/>
        <v>9.7441304347826083</v>
      </c>
      <c r="M117" s="1">
        <f t="shared" si="5"/>
        <v>8.4119358168340055E-2</v>
      </c>
      <c r="N117" s="1">
        <v>12.979891304347827</v>
      </c>
      <c r="O117" s="1">
        <v>0</v>
      </c>
      <c r="P117" s="1">
        <f t="shared" si="6"/>
        <v>12.979891304347827</v>
      </c>
      <c r="Q117" s="1">
        <f t="shared" si="7"/>
        <v>0.11205311063150981</v>
      </c>
    </row>
    <row r="118" spans="1:17" x14ac:dyDescent="0.3">
      <c r="A118" t="s">
        <v>32</v>
      </c>
      <c r="B118" t="s">
        <v>239</v>
      </c>
      <c r="C118" t="s">
        <v>240</v>
      </c>
      <c r="D118" t="s">
        <v>165</v>
      </c>
      <c r="E118" s="1">
        <v>66.565217391304344</v>
      </c>
      <c r="F118" s="1">
        <v>5.7391304347826084</v>
      </c>
      <c r="G118" s="1">
        <v>0.58967391304347827</v>
      </c>
      <c r="H118" s="1">
        <v>0.28021739130434786</v>
      </c>
      <c r="I118" s="1">
        <v>1.0978260869565217</v>
      </c>
      <c r="J118" s="1">
        <v>5.3043478260869561</v>
      </c>
      <c r="K118" s="1">
        <v>7.8583695652173882</v>
      </c>
      <c r="L118" s="1">
        <f t="shared" si="4"/>
        <v>13.162717391304344</v>
      </c>
      <c r="M118" s="1">
        <f t="shared" si="5"/>
        <v>0.19774167210973215</v>
      </c>
      <c r="N118" s="1">
        <v>0</v>
      </c>
      <c r="O118" s="1">
        <v>11.338260869565216</v>
      </c>
      <c r="P118" s="1">
        <f t="shared" si="6"/>
        <v>11.338260869565216</v>
      </c>
      <c r="Q118" s="1">
        <f t="shared" si="7"/>
        <v>0.17033311561071193</v>
      </c>
    </row>
    <row r="119" spans="1:17" x14ac:dyDescent="0.3">
      <c r="A119" t="s">
        <v>32</v>
      </c>
      <c r="B119" t="s">
        <v>241</v>
      </c>
      <c r="C119" t="s">
        <v>211</v>
      </c>
      <c r="D119" t="s">
        <v>212</v>
      </c>
      <c r="E119" s="1">
        <v>120.1304347826087</v>
      </c>
      <c r="F119" s="1">
        <v>5.2173913043478262</v>
      </c>
      <c r="G119" s="1">
        <v>0.21739130434782608</v>
      </c>
      <c r="H119" s="1">
        <v>0</v>
      </c>
      <c r="I119" s="1">
        <v>1.7282608695652173</v>
      </c>
      <c r="J119" s="1">
        <v>0</v>
      </c>
      <c r="K119" s="1">
        <v>20.233695652173914</v>
      </c>
      <c r="L119" s="1">
        <f t="shared" si="4"/>
        <v>20.233695652173914</v>
      </c>
      <c r="M119" s="1">
        <f t="shared" si="5"/>
        <v>0.16843105320304017</v>
      </c>
      <c r="N119" s="1">
        <v>0</v>
      </c>
      <c r="O119" s="1">
        <v>0</v>
      </c>
      <c r="P119" s="1">
        <f t="shared" si="6"/>
        <v>0</v>
      </c>
      <c r="Q119" s="1">
        <f t="shared" si="7"/>
        <v>0</v>
      </c>
    </row>
    <row r="120" spans="1:17" x14ac:dyDescent="0.3">
      <c r="A120" t="s">
        <v>32</v>
      </c>
      <c r="B120" t="s">
        <v>242</v>
      </c>
      <c r="C120" t="s">
        <v>243</v>
      </c>
      <c r="D120" t="s">
        <v>244</v>
      </c>
      <c r="E120" s="1">
        <v>74.673913043478265</v>
      </c>
      <c r="F120" s="1">
        <v>5.1304347826086953</v>
      </c>
      <c r="G120" s="1">
        <v>0.35326086956521741</v>
      </c>
      <c r="H120" s="1">
        <v>0.45043478260869563</v>
      </c>
      <c r="I120" s="1">
        <v>0.96739130434782605</v>
      </c>
      <c r="J120" s="1">
        <v>4.8915217391304351</v>
      </c>
      <c r="K120" s="1">
        <v>4.7695652173913041</v>
      </c>
      <c r="L120" s="1">
        <f t="shared" si="4"/>
        <v>9.6610869565217392</v>
      </c>
      <c r="M120" s="1">
        <f t="shared" si="5"/>
        <v>0.12937700145560407</v>
      </c>
      <c r="N120" s="1">
        <v>0</v>
      </c>
      <c r="O120" s="1">
        <v>17.105434782608693</v>
      </c>
      <c r="P120" s="1">
        <f t="shared" si="6"/>
        <v>17.105434782608693</v>
      </c>
      <c r="Q120" s="1">
        <f t="shared" si="7"/>
        <v>0.22906841339155745</v>
      </c>
    </row>
    <row r="121" spans="1:17" x14ac:dyDescent="0.3">
      <c r="A121" t="s">
        <v>32</v>
      </c>
      <c r="B121" t="s">
        <v>245</v>
      </c>
      <c r="C121" t="s">
        <v>76</v>
      </c>
      <c r="D121" t="s">
        <v>35</v>
      </c>
      <c r="E121" s="1">
        <v>101.25</v>
      </c>
      <c r="F121" s="1">
        <v>26.972826086956523</v>
      </c>
      <c r="G121" s="1">
        <v>0</v>
      </c>
      <c r="H121" s="1">
        <v>0</v>
      </c>
      <c r="I121" s="1">
        <v>0</v>
      </c>
      <c r="J121" s="1">
        <v>10.4375</v>
      </c>
      <c r="K121" s="1">
        <v>8.7934782608695645</v>
      </c>
      <c r="L121" s="1">
        <f t="shared" si="4"/>
        <v>19.230978260869563</v>
      </c>
      <c r="M121" s="1">
        <f t="shared" si="5"/>
        <v>0.18993558776167468</v>
      </c>
      <c r="N121" s="1">
        <v>10.135869565217391</v>
      </c>
      <c r="O121" s="1">
        <v>4.3858695652173916</v>
      </c>
      <c r="P121" s="1">
        <f t="shared" si="6"/>
        <v>14.521739130434781</v>
      </c>
      <c r="Q121" s="1">
        <f t="shared" si="7"/>
        <v>0.14342458400429414</v>
      </c>
    </row>
    <row r="122" spans="1:17" x14ac:dyDescent="0.3">
      <c r="A122" t="s">
        <v>32</v>
      </c>
      <c r="B122" t="s">
        <v>246</v>
      </c>
      <c r="C122" t="s">
        <v>37</v>
      </c>
      <c r="D122" t="s">
        <v>38</v>
      </c>
      <c r="E122" s="1">
        <v>93.021739130434781</v>
      </c>
      <c r="F122" s="1">
        <v>9.1088043478260854</v>
      </c>
      <c r="G122" s="1">
        <v>1.8152173913043479</v>
      </c>
      <c r="H122" s="1">
        <v>0.43478260869565216</v>
      </c>
      <c r="I122" s="1">
        <v>2.4565217391304346</v>
      </c>
      <c r="J122" s="1">
        <v>4.7270652173913064</v>
      </c>
      <c r="K122" s="1">
        <v>11.511304347826087</v>
      </c>
      <c r="L122" s="1">
        <f t="shared" si="4"/>
        <v>16.238369565217393</v>
      </c>
      <c r="M122" s="1">
        <f t="shared" si="5"/>
        <v>0.17456531899976632</v>
      </c>
      <c r="N122" s="1">
        <v>4.9465217391304366</v>
      </c>
      <c r="O122" s="1">
        <v>3.6388043478260879</v>
      </c>
      <c r="P122" s="1">
        <f t="shared" si="6"/>
        <v>8.585326086956524</v>
      </c>
      <c r="Q122" s="1">
        <f t="shared" si="7"/>
        <v>9.2293760224351512E-2</v>
      </c>
    </row>
    <row r="123" spans="1:17" x14ac:dyDescent="0.3">
      <c r="A123" t="s">
        <v>32</v>
      </c>
      <c r="B123" t="s">
        <v>247</v>
      </c>
      <c r="C123" t="s">
        <v>76</v>
      </c>
      <c r="D123" t="s">
        <v>35</v>
      </c>
      <c r="E123" s="1">
        <v>22.673913043478262</v>
      </c>
      <c r="F123" s="1">
        <v>5.4021739130434785</v>
      </c>
      <c r="G123" s="1">
        <v>0</v>
      </c>
      <c r="H123" s="1">
        <v>0</v>
      </c>
      <c r="I123" s="1">
        <v>0</v>
      </c>
      <c r="J123" s="1">
        <v>6.1577173913043479</v>
      </c>
      <c r="K123" s="1">
        <v>0</v>
      </c>
      <c r="L123" s="1">
        <f t="shared" si="4"/>
        <v>6.1577173913043479</v>
      </c>
      <c r="M123" s="1">
        <f t="shared" si="5"/>
        <v>0.27157718120805369</v>
      </c>
      <c r="N123" s="1">
        <v>3.6820652173913042</v>
      </c>
      <c r="O123" s="1">
        <v>0</v>
      </c>
      <c r="P123" s="1">
        <f t="shared" si="6"/>
        <v>3.6820652173913042</v>
      </c>
      <c r="Q123" s="1">
        <f t="shared" si="7"/>
        <v>0.16239213806327898</v>
      </c>
    </row>
    <row r="124" spans="1:17" x14ac:dyDescent="0.3">
      <c r="A124" t="s">
        <v>32</v>
      </c>
      <c r="B124" t="s">
        <v>248</v>
      </c>
      <c r="C124" t="s">
        <v>76</v>
      </c>
      <c r="D124" t="s">
        <v>35</v>
      </c>
      <c r="E124" s="1">
        <v>110.18478260869566</v>
      </c>
      <c r="F124" s="1">
        <v>29.005434782608695</v>
      </c>
      <c r="G124" s="1">
        <v>0</v>
      </c>
      <c r="H124" s="1">
        <v>0</v>
      </c>
      <c r="I124" s="1">
        <v>0</v>
      </c>
      <c r="J124" s="1">
        <v>3.1032608695652173</v>
      </c>
      <c r="K124" s="1">
        <v>13.152173913043478</v>
      </c>
      <c r="L124" s="1">
        <f t="shared" si="4"/>
        <v>16.255434782608695</v>
      </c>
      <c r="M124" s="1">
        <f t="shared" si="5"/>
        <v>0.1475288546907369</v>
      </c>
      <c r="N124" s="1">
        <v>2.6304347826086958</v>
      </c>
      <c r="O124" s="1">
        <v>3.6277173913043477</v>
      </c>
      <c r="P124" s="1">
        <f t="shared" si="6"/>
        <v>6.258152173913043</v>
      </c>
      <c r="Q124" s="1">
        <f t="shared" si="7"/>
        <v>5.6796882706915255E-2</v>
      </c>
    </row>
    <row r="125" spans="1:17" x14ac:dyDescent="0.3">
      <c r="A125" t="s">
        <v>32</v>
      </c>
      <c r="B125" t="s">
        <v>249</v>
      </c>
      <c r="C125" t="s">
        <v>250</v>
      </c>
      <c r="D125" t="s">
        <v>190</v>
      </c>
      <c r="E125" s="1">
        <v>31.347826086956523</v>
      </c>
      <c r="F125" s="1">
        <v>4.3043478260869561</v>
      </c>
      <c r="G125" s="1">
        <v>0.24097826086956523</v>
      </c>
      <c r="H125" s="1">
        <v>0.16304347826086957</v>
      </c>
      <c r="I125" s="1">
        <v>0.93478260869565222</v>
      </c>
      <c r="J125" s="1">
        <v>5.3532608695652204</v>
      </c>
      <c r="K125" s="1">
        <v>0</v>
      </c>
      <c r="L125" s="1">
        <f t="shared" si="4"/>
        <v>5.3532608695652204</v>
      </c>
      <c r="M125" s="1">
        <f t="shared" si="5"/>
        <v>0.17076976421636625</v>
      </c>
      <c r="N125" s="1">
        <v>0</v>
      </c>
      <c r="O125" s="1">
        <v>5.4915217391304347</v>
      </c>
      <c r="P125" s="1">
        <f t="shared" si="6"/>
        <v>5.4915217391304347</v>
      </c>
      <c r="Q125" s="1">
        <f t="shared" si="7"/>
        <v>0.17518030513176144</v>
      </c>
    </row>
    <row r="126" spans="1:17" x14ac:dyDescent="0.3">
      <c r="A126" t="s">
        <v>32</v>
      </c>
      <c r="B126" t="s">
        <v>251</v>
      </c>
      <c r="C126" t="s">
        <v>252</v>
      </c>
      <c r="D126" t="s">
        <v>73</v>
      </c>
      <c r="E126" s="1">
        <v>64.728260869565219</v>
      </c>
      <c r="F126" s="1">
        <v>5.5652173913043477</v>
      </c>
      <c r="G126" s="1">
        <v>0.35163043478260869</v>
      </c>
      <c r="H126" s="1">
        <v>0.28619565217391302</v>
      </c>
      <c r="I126" s="1">
        <v>2.1413043478260869</v>
      </c>
      <c r="J126" s="1">
        <v>5.3352173913043472</v>
      </c>
      <c r="K126" s="1">
        <v>2.5335869565217393</v>
      </c>
      <c r="L126" s="1">
        <f t="shared" si="4"/>
        <v>7.868804347826087</v>
      </c>
      <c r="M126" s="1">
        <f t="shared" si="5"/>
        <v>0.12156675062972291</v>
      </c>
      <c r="N126" s="1">
        <v>9.570652173913043</v>
      </c>
      <c r="O126" s="1">
        <v>0</v>
      </c>
      <c r="P126" s="1">
        <f t="shared" si="6"/>
        <v>9.570652173913043</v>
      </c>
      <c r="Q126" s="1">
        <f t="shared" si="7"/>
        <v>0.14785894206549116</v>
      </c>
    </row>
    <row r="127" spans="1:17" x14ac:dyDescent="0.3">
      <c r="A127" t="s">
        <v>32</v>
      </c>
      <c r="B127" t="s">
        <v>253</v>
      </c>
      <c r="C127" t="s">
        <v>254</v>
      </c>
      <c r="D127" t="s">
        <v>255</v>
      </c>
      <c r="E127" s="1">
        <v>71.326086956521735</v>
      </c>
      <c r="F127" s="1">
        <v>5.4782608695652177</v>
      </c>
      <c r="G127" s="1">
        <v>0.52173913043478259</v>
      </c>
      <c r="H127" s="1">
        <v>7.0652173913043473E-2</v>
      </c>
      <c r="I127" s="1">
        <v>0.79347826086956519</v>
      </c>
      <c r="J127" s="1">
        <v>5.0118478260869566</v>
      </c>
      <c r="K127" s="1">
        <v>8.4696739130434757</v>
      </c>
      <c r="L127" s="1">
        <f t="shared" si="4"/>
        <v>13.481521739130432</v>
      </c>
      <c r="M127" s="1">
        <f t="shared" si="5"/>
        <v>0.1890124961901859</v>
      </c>
      <c r="N127" s="1">
        <v>5.0641304347826095</v>
      </c>
      <c r="O127" s="1">
        <v>2.570217391304348</v>
      </c>
      <c r="P127" s="1">
        <f t="shared" si="6"/>
        <v>7.6343478260869571</v>
      </c>
      <c r="Q127" s="1">
        <f t="shared" si="7"/>
        <v>0.10703444071929291</v>
      </c>
    </row>
    <row r="128" spans="1:17" x14ac:dyDescent="0.3">
      <c r="A128" t="s">
        <v>32</v>
      </c>
      <c r="B128" t="s">
        <v>256</v>
      </c>
      <c r="C128" t="s">
        <v>257</v>
      </c>
      <c r="D128" t="s">
        <v>132</v>
      </c>
      <c r="E128" s="1">
        <v>56.597826086956523</v>
      </c>
      <c r="F128" s="1">
        <v>4</v>
      </c>
      <c r="G128" s="1">
        <v>0.96739130434782605</v>
      </c>
      <c r="H128" s="1">
        <v>0</v>
      </c>
      <c r="I128" s="1">
        <v>0.86956521739130432</v>
      </c>
      <c r="J128" s="1">
        <v>5.0986956521739133</v>
      </c>
      <c r="K128" s="1">
        <v>2.5157608695652174</v>
      </c>
      <c r="L128" s="1">
        <f t="shared" si="4"/>
        <v>7.6144565217391307</v>
      </c>
      <c r="M128" s="1">
        <f t="shared" si="5"/>
        <v>0.1345362012675245</v>
      </c>
      <c r="N128" s="1">
        <v>0</v>
      </c>
      <c r="O128" s="1">
        <v>4.9354347826086959</v>
      </c>
      <c r="P128" s="1">
        <f t="shared" si="6"/>
        <v>4.9354347826086959</v>
      </c>
      <c r="Q128" s="1">
        <f t="shared" si="7"/>
        <v>8.7201843671980028E-2</v>
      </c>
    </row>
    <row r="129" spans="1:17" x14ac:dyDescent="0.3">
      <c r="A129" t="s">
        <v>32</v>
      </c>
      <c r="B129" t="s">
        <v>258</v>
      </c>
      <c r="C129" t="s">
        <v>97</v>
      </c>
      <c r="D129" t="s">
        <v>98</v>
      </c>
      <c r="E129" s="1">
        <v>71.163043478260875</v>
      </c>
      <c r="F129" s="1">
        <v>4.7826086956521738</v>
      </c>
      <c r="G129" s="1">
        <v>0</v>
      </c>
      <c r="H129" s="1">
        <v>0.1358695652173913</v>
      </c>
      <c r="I129" s="1">
        <v>0.47826086956521741</v>
      </c>
      <c r="J129" s="1">
        <v>4.6534782608695648</v>
      </c>
      <c r="K129" s="1">
        <v>12.500543478260875</v>
      </c>
      <c r="L129" s="1">
        <f t="shared" si="4"/>
        <v>17.154021739130439</v>
      </c>
      <c r="M129" s="1">
        <f t="shared" si="5"/>
        <v>0.24105239040782042</v>
      </c>
      <c r="N129" s="1">
        <v>5.3835869565217394</v>
      </c>
      <c r="O129" s="1">
        <v>0.21195652173913043</v>
      </c>
      <c r="P129" s="1">
        <f t="shared" si="6"/>
        <v>5.5955434782608702</v>
      </c>
      <c r="Q129" s="1">
        <f t="shared" si="7"/>
        <v>7.8629906827554608E-2</v>
      </c>
    </row>
    <row r="130" spans="1:17" x14ac:dyDescent="0.3">
      <c r="A130" t="s">
        <v>32</v>
      </c>
      <c r="B130" t="s">
        <v>259</v>
      </c>
      <c r="C130" t="s">
        <v>260</v>
      </c>
      <c r="D130" t="s">
        <v>132</v>
      </c>
      <c r="E130" s="1">
        <v>65.228260869565219</v>
      </c>
      <c r="F130" s="1">
        <v>7.2173913043478262</v>
      </c>
      <c r="G130" s="1">
        <v>1.2826086956521738</v>
      </c>
      <c r="H130" s="1">
        <v>0</v>
      </c>
      <c r="I130" s="1">
        <v>1.423913043478261</v>
      </c>
      <c r="J130" s="1">
        <v>4.0560869565217397</v>
      </c>
      <c r="K130" s="1">
        <v>4.9207608695652176</v>
      </c>
      <c r="L130" s="1">
        <f t="shared" ref="L130:L193" si="8">SUM(J130,K130)</f>
        <v>8.9768478260869564</v>
      </c>
      <c r="M130" s="1">
        <f t="shared" ref="M130:M193" si="9">L130/E130</f>
        <v>0.13762206298950175</v>
      </c>
      <c r="N130" s="1">
        <v>5.6652173913043455</v>
      </c>
      <c r="O130" s="1">
        <v>1.8340217391304348</v>
      </c>
      <c r="P130" s="1">
        <f t="shared" ref="P130:P193" si="10">SUM(N130,O130)</f>
        <v>7.4992391304347805</v>
      </c>
      <c r="Q130" s="1">
        <f t="shared" ref="Q130:Q193" si="11">P130/E130</f>
        <v>0.11496917180469918</v>
      </c>
    </row>
    <row r="131" spans="1:17" x14ac:dyDescent="0.3">
      <c r="A131" t="s">
        <v>32</v>
      </c>
      <c r="B131" t="s">
        <v>261</v>
      </c>
      <c r="C131" t="s">
        <v>262</v>
      </c>
      <c r="D131" t="s">
        <v>263</v>
      </c>
      <c r="E131" s="1">
        <v>56.521739130434781</v>
      </c>
      <c r="F131" s="1">
        <v>5.5652173913043477</v>
      </c>
      <c r="G131" s="1">
        <v>0.94293478260869568</v>
      </c>
      <c r="H131" s="1">
        <v>0.3641304347826087</v>
      </c>
      <c r="I131" s="1">
        <v>0.98913043478260865</v>
      </c>
      <c r="J131" s="1">
        <v>5.3990217391304345</v>
      </c>
      <c r="K131" s="1">
        <v>4.6168478260869561</v>
      </c>
      <c r="L131" s="1">
        <f t="shared" si="8"/>
        <v>10.01586956521739</v>
      </c>
      <c r="M131" s="1">
        <f t="shared" si="9"/>
        <v>0.17720384615384613</v>
      </c>
      <c r="N131" s="1">
        <v>5.7180434782608698</v>
      </c>
      <c r="O131" s="1">
        <v>2.4579347826086959</v>
      </c>
      <c r="P131" s="1">
        <f t="shared" si="10"/>
        <v>8.1759782608695666</v>
      </c>
      <c r="Q131" s="1">
        <f t="shared" si="11"/>
        <v>0.14465192307692309</v>
      </c>
    </row>
    <row r="132" spans="1:17" x14ac:dyDescent="0.3">
      <c r="A132" t="s">
        <v>32</v>
      </c>
      <c r="B132" t="s">
        <v>264</v>
      </c>
      <c r="C132" t="s">
        <v>265</v>
      </c>
      <c r="D132" t="s">
        <v>266</v>
      </c>
      <c r="E132" s="1">
        <v>99.043478260869563</v>
      </c>
      <c r="F132" s="1">
        <v>5.4782608695652177</v>
      </c>
      <c r="G132" s="1">
        <v>1.1086956521739131</v>
      </c>
      <c r="H132" s="1">
        <v>0</v>
      </c>
      <c r="I132" s="1">
        <v>1.173913043478261</v>
      </c>
      <c r="J132" s="1">
        <v>4.6697826086956526</v>
      </c>
      <c r="K132" s="1">
        <v>8.7460869565217418</v>
      </c>
      <c r="L132" s="1">
        <f t="shared" si="8"/>
        <v>13.415869565217395</v>
      </c>
      <c r="M132" s="1">
        <f t="shared" si="9"/>
        <v>0.13545434591747152</v>
      </c>
      <c r="N132" s="1">
        <v>9.0717391304347839</v>
      </c>
      <c r="O132" s="1">
        <v>0</v>
      </c>
      <c r="P132" s="1">
        <f t="shared" si="10"/>
        <v>9.0717391304347839</v>
      </c>
      <c r="Q132" s="1">
        <f t="shared" si="11"/>
        <v>9.1593503072870952E-2</v>
      </c>
    </row>
    <row r="133" spans="1:17" x14ac:dyDescent="0.3">
      <c r="A133" t="s">
        <v>32</v>
      </c>
      <c r="B133" t="s">
        <v>267</v>
      </c>
      <c r="C133" t="s">
        <v>40</v>
      </c>
      <c r="D133" t="s">
        <v>41</v>
      </c>
      <c r="E133" s="1">
        <v>52.630434782608695</v>
      </c>
      <c r="F133" s="1">
        <v>7.3913043478260869</v>
      </c>
      <c r="G133" s="1">
        <v>0</v>
      </c>
      <c r="H133" s="1">
        <v>0</v>
      </c>
      <c r="I133" s="1">
        <v>1.7391304347826086</v>
      </c>
      <c r="J133" s="1">
        <v>4.9495652173913047</v>
      </c>
      <c r="K133" s="1">
        <v>7.3245652173913056</v>
      </c>
      <c r="L133" s="1">
        <f t="shared" si="8"/>
        <v>12.274130434782609</v>
      </c>
      <c r="M133" s="1">
        <f t="shared" si="9"/>
        <v>0.23321354812061135</v>
      </c>
      <c r="N133" s="1">
        <v>7.5656521739130458</v>
      </c>
      <c r="O133" s="1">
        <v>0</v>
      </c>
      <c r="P133" s="1">
        <f t="shared" si="10"/>
        <v>7.5656521739130458</v>
      </c>
      <c r="Q133" s="1">
        <f t="shared" si="11"/>
        <v>0.14375051631557212</v>
      </c>
    </row>
    <row r="134" spans="1:17" x14ac:dyDescent="0.3">
      <c r="A134" t="s">
        <v>32</v>
      </c>
      <c r="B134" t="s">
        <v>268</v>
      </c>
      <c r="C134" t="s">
        <v>93</v>
      </c>
      <c r="D134" t="s">
        <v>35</v>
      </c>
      <c r="E134" s="1">
        <v>91.195652173913047</v>
      </c>
      <c r="F134" s="1">
        <v>66.300543478260892</v>
      </c>
      <c r="G134" s="1">
        <v>0</v>
      </c>
      <c r="H134" s="1">
        <v>0</v>
      </c>
      <c r="I134" s="1">
        <v>0</v>
      </c>
      <c r="J134" s="1">
        <v>4.3478260869565215</v>
      </c>
      <c r="K134" s="1">
        <v>4.0353260869565215</v>
      </c>
      <c r="L134" s="1">
        <f t="shared" si="8"/>
        <v>8.383152173913043</v>
      </c>
      <c r="M134" s="1">
        <f t="shared" si="9"/>
        <v>9.1924910607866506E-2</v>
      </c>
      <c r="N134" s="1">
        <v>8.7663043478260878</v>
      </c>
      <c r="O134" s="1">
        <v>0</v>
      </c>
      <c r="P134" s="1">
        <f t="shared" si="10"/>
        <v>8.7663043478260878</v>
      </c>
      <c r="Q134" s="1">
        <f t="shared" si="11"/>
        <v>9.6126340882002392E-2</v>
      </c>
    </row>
    <row r="135" spans="1:17" x14ac:dyDescent="0.3">
      <c r="A135" t="s">
        <v>32</v>
      </c>
      <c r="B135" t="s">
        <v>269</v>
      </c>
      <c r="C135" t="s">
        <v>237</v>
      </c>
      <c r="D135" t="s">
        <v>212</v>
      </c>
      <c r="E135" s="1">
        <v>128.39130434782609</v>
      </c>
      <c r="F135" s="1">
        <v>80.777173913043484</v>
      </c>
      <c r="G135" s="1">
        <v>0</v>
      </c>
      <c r="H135" s="1">
        <v>8.4320652173913047</v>
      </c>
      <c r="I135" s="1">
        <v>0</v>
      </c>
      <c r="J135" s="1">
        <v>5.3913043478260869</v>
      </c>
      <c r="K135" s="1">
        <v>19.157608695652176</v>
      </c>
      <c r="L135" s="1">
        <f t="shared" si="8"/>
        <v>24.548913043478262</v>
      </c>
      <c r="M135" s="1">
        <f t="shared" si="9"/>
        <v>0.19120386048086691</v>
      </c>
      <c r="N135" s="1">
        <v>26.336956521739129</v>
      </c>
      <c r="O135" s="1">
        <v>0</v>
      </c>
      <c r="P135" s="1">
        <f t="shared" si="10"/>
        <v>26.336956521739129</v>
      </c>
      <c r="Q135" s="1">
        <f t="shared" si="11"/>
        <v>0.20513037588892649</v>
      </c>
    </row>
    <row r="136" spans="1:17" x14ac:dyDescent="0.3">
      <c r="A136" t="s">
        <v>32</v>
      </c>
      <c r="B136" t="s">
        <v>270</v>
      </c>
      <c r="C136" t="s">
        <v>76</v>
      </c>
      <c r="D136" t="s">
        <v>35</v>
      </c>
      <c r="E136" s="1">
        <v>190.38043478260869</v>
      </c>
      <c r="F136" s="1">
        <v>305.99456521739165</v>
      </c>
      <c r="G136" s="1">
        <v>0</v>
      </c>
      <c r="H136" s="1">
        <v>0</v>
      </c>
      <c r="I136" s="1">
        <v>0</v>
      </c>
      <c r="J136" s="1">
        <v>5.7391304347826084</v>
      </c>
      <c r="K136" s="1">
        <v>34.828804347826086</v>
      </c>
      <c r="L136" s="1">
        <f t="shared" si="8"/>
        <v>40.567934782608695</v>
      </c>
      <c r="M136" s="1">
        <f t="shared" si="9"/>
        <v>0.21308878104481874</v>
      </c>
      <c r="N136" s="1">
        <v>29.236413043478262</v>
      </c>
      <c r="O136" s="1">
        <v>0</v>
      </c>
      <c r="P136" s="1">
        <f t="shared" si="10"/>
        <v>29.236413043478262</v>
      </c>
      <c r="Q136" s="1">
        <f t="shared" si="11"/>
        <v>0.15356836996859835</v>
      </c>
    </row>
    <row r="137" spans="1:17" x14ac:dyDescent="0.3">
      <c r="A137" t="s">
        <v>32</v>
      </c>
      <c r="B137" t="s">
        <v>271</v>
      </c>
      <c r="C137" t="s">
        <v>43</v>
      </c>
      <c r="D137" t="s">
        <v>44</v>
      </c>
      <c r="E137" s="1">
        <v>100.47826086956522</v>
      </c>
      <c r="F137" s="1">
        <v>66.557065217391298</v>
      </c>
      <c r="G137" s="1">
        <v>0</v>
      </c>
      <c r="H137" s="1">
        <v>0</v>
      </c>
      <c r="I137" s="1">
        <v>5.8260869565217392</v>
      </c>
      <c r="J137" s="1">
        <v>1.5298913043478262</v>
      </c>
      <c r="K137" s="1">
        <v>0</v>
      </c>
      <c r="L137" s="1">
        <f t="shared" si="8"/>
        <v>1.5298913043478262</v>
      </c>
      <c r="M137" s="1">
        <f t="shared" si="9"/>
        <v>1.52260926006058E-2</v>
      </c>
      <c r="N137" s="1">
        <v>13.817934782608695</v>
      </c>
      <c r="O137" s="1">
        <v>0</v>
      </c>
      <c r="P137" s="1">
        <f t="shared" si="10"/>
        <v>13.817934782608695</v>
      </c>
      <c r="Q137" s="1">
        <f t="shared" si="11"/>
        <v>0.13752163565556036</v>
      </c>
    </row>
    <row r="138" spans="1:17" x14ac:dyDescent="0.3">
      <c r="A138" t="s">
        <v>32</v>
      </c>
      <c r="B138" t="s">
        <v>272</v>
      </c>
      <c r="C138" t="s">
        <v>273</v>
      </c>
      <c r="D138" t="s">
        <v>98</v>
      </c>
      <c r="E138" s="1">
        <v>4.3260869565217392</v>
      </c>
      <c r="F138" s="1">
        <v>4.5434782608695654</v>
      </c>
      <c r="G138" s="1">
        <v>0</v>
      </c>
      <c r="H138" s="1">
        <v>0</v>
      </c>
      <c r="I138" s="1">
        <v>0</v>
      </c>
      <c r="J138" s="1">
        <v>0</v>
      </c>
      <c r="K138" s="1">
        <v>1.1848913043478264</v>
      </c>
      <c r="L138" s="1">
        <f t="shared" si="8"/>
        <v>1.1848913043478264</v>
      </c>
      <c r="M138" s="1">
        <f t="shared" si="9"/>
        <v>0.27389447236180914</v>
      </c>
      <c r="N138" s="1">
        <v>2.285326086956522</v>
      </c>
      <c r="O138" s="1">
        <v>0</v>
      </c>
      <c r="P138" s="1">
        <f t="shared" si="10"/>
        <v>2.285326086956522</v>
      </c>
      <c r="Q138" s="1">
        <f t="shared" si="11"/>
        <v>0.52826633165829151</v>
      </c>
    </row>
    <row r="139" spans="1:17" x14ac:dyDescent="0.3">
      <c r="A139" t="s">
        <v>32</v>
      </c>
      <c r="B139" t="s">
        <v>274</v>
      </c>
      <c r="C139" t="s">
        <v>237</v>
      </c>
      <c r="D139" t="s">
        <v>212</v>
      </c>
      <c r="E139" s="1">
        <v>99.945652173913047</v>
      </c>
      <c r="F139" s="1">
        <v>10.608695652173912</v>
      </c>
      <c r="G139" s="1">
        <v>0.74456521739130432</v>
      </c>
      <c r="H139" s="1">
        <v>0.5715217391304348</v>
      </c>
      <c r="I139" s="1">
        <v>0</v>
      </c>
      <c r="J139" s="1">
        <v>5.3364130434782595</v>
      </c>
      <c r="K139" s="1">
        <v>10.283586956521738</v>
      </c>
      <c r="L139" s="1">
        <f t="shared" si="8"/>
        <v>15.619999999999997</v>
      </c>
      <c r="M139" s="1">
        <f t="shared" si="9"/>
        <v>0.1562849374660141</v>
      </c>
      <c r="N139" s="1">
        <v>5.7391304347826084</v>
      </c>
      <c r="O139" s="1">
        <v>3.7843478260869561</v>
      </c>
      <c r="P139" s="1">
        <f t="shared" si="10"/>
        <v>9.5234782608695649</v>
      </c>
      <c r="Q139" s="1">
        <f t="shared" si="11"/>
        <v>9.5286568787384437E-2</v>
      </c>
    </row>
    <row r="140" spans="1:17" x14ac:dyDescent="0.3">
      <c r="A140" t="s">
        <v>32</v>
      </c>
      <c r="B140" t="s">
        <v>275</v>
      </c>
      <c r="C140" t="s">
        <v>197</v>
      </c>
      <c r="D140" t="s">
        <v>38</v>
      </c>
      <c r="E140" s="1">
        <v>83.173913043478265</v>
      </c>
      <c r="F140" s="1">
        <v>4.9728260869565215</v>
      </c>
      <c r="G140" s="1">
        <v>0.54347826086956519</v>
      </c>
      <c r="H140" s="1">
        <v>0</v>
      </c>
      <c r="I140" s="1">
        <v>1.0869565217391304</v>
      </c>
      <c r="J140" s="1">
        <v>4.9701086956521738</v>
      </c>
      <c r="K140" s="1">
        <v>5.3641304347826084</v>
      </c>
      <c r="L140" s="1">
        <f t="shared" si="8"/>
        <v>10.334239130434781</v>
      </c>
      <c r="M140" s="1">
        <f t="shared" si="9"/>
        <v>0.12424856246732878</v>
      </c>
      <c r="N140" s="1">
        <v>5.2002173913043483</v>
      </c>
      <c r="O140" s="1">
        <v>5.0679347826086953</v>
      </c>
      <c r="P140" s="1">
        <f t="shared" si="10"/>
        <v>10.268152173913045</v>
      </c>
      <c r="Q140" s="1">
        <f t="shared" si="11"/>
        <v>0.12345399895452171</v>
      </c>
    </row>
    <row r="141" spans="1:17" x14ac:dyDescent="0.3">
      <c r="A141" t="s">
        <v>32</v>
      </c>
      <c r="B141" t="s">
        <v>276</v>
      </c>
      <c r="C141" t="s">
        <v>76</v>
      </c>
      <c r="D141" t="s">
        <v>35</v>
      </c>
      <c r="E141" s="1">
        <v>111.41304347826087</v>
      </c>
      <c r="F141" s="1">
        <v>7.1304347826086953</v>
      </c>
      <c r="G141" s="1">
        <v>0.56521739130434778</v>
      </c>
      <c r="H141" s="1">
        <v>0.58695652173913049</v>
      </c>
      <c r="I141" s="1">
        <v>2.097826086956522</v>
      </c>
      <c r="J141" s="1">
        <v>5.3722826086956523</v>
      </c>
      <c r="K141" s="1">
        <v>4.2201086956521738</v>
      </c>
      <c r="L141" s="1">
        <f t="shared" si="8"/>
        <v>9.5923913043478262</v>
      </c>
      <c r="M141" s="1">
        <f t="shared" si="9"/>
        <v>8.6097560975609749E-2</v>
      </c>
      <c r="N141" s="1">
        <v>5.3695652173913047</v>
      </c>
      <c r="O141" s="1">
        <v>5.5298913043478262</v>
      </c>
      <c r="P141" s="1">
        <f t="shared" si="10"/>
        <v>10.899456521739131</v>
      </c>
      <c r="Q141" s="1">
        <f t="shared" si="11"/>
        <v>9.782926829268293E-2</v>
      </c>
    </row>
    <row r="142" spans="1:17" x14ac:dyDescent="0.3">
      <c r="A142" t="s">
        <v>32</v>
      </c>
      <c r="B142" t="s">
        <v>277</v>
      </c>
      <c r="C142" t="s">
        <v>197</v>
      </c>
      <c r="D142" t="s">
        <v>38</v>
      </c>
      <c r="E142" s="1">
        <v>101.18478260869566</v>
      </c>
      <c r="F142" s="1">
        <v>10.869565217391305</v>
      </c>
      <c r="G142" s="1">
        <v>1.3152173913043479</v>
      </c>
      <c r="H142" s="1">
        <v>0.53771739130434781</v>
      </c>
      <c r="I142" s="1">
        <v>2.3695652173913042</v>
      </c>
      <c r="J142" s="1">
        <v>4.5217391304347823</v>
      </c>
      <c r="K142" s="1">
        <v>12.227717391304344</v>
      </c>
      <c r="L142" s="1">
        <f t="shared" si="8"/>
        <v>16.749456521739127</v>
      </c>
      <c r="M142" s="1">
        <f t="shared" si="9"/>
        <v>0.16553335481791812</v>
      </c>
      <c r="N142" s="1">
        <v>0</v>
      </c>
      <c r="O142" s="1">
        <v>16.496086956521737</v>
      </c>
      <c r="P142" s="1">
        <f t="shared" si="10"/>
        <v>16.496086956521737</v>
      </c>
      <c r="Q142" s="1">
        <f t="shared" si="11"/>
        <v>0.16302932645826615</v>
      </c>
    </row>
    <row r="143" spans="1:17" x14ac:dyDescent="0.3">
      <c r="A143" t="s">
        <v>32</v>
      </c>
      <c r="B143" t="s">
        <v>278</v>
      </c>
      <c r="C143" t="s">
        <v>125</v>
      </c>
      <c r="D143" t="s">
        <v>35</v>
      </c>
      <c r="E143" s="1">
        <v>71.402173913043484</v>
      </c>
      <c r="F143" s="1">
        <v>5.2173913043478262</v>
      </c>
      <c r="G143" s="1">
        <v>0.68478260869565222</v>
      </c>
      <c r="H143" s="1">
        <v>0.34260869565217389</v>
      </c>
      <c r="I143" s="1">
        <v>1.75</v>
      </c>
      <c r="J143" s="1">
        <v>0</v>
      </c>
      <c r="K143" s="1">
        <v>7.3185869565217399</v>
      </c>
      <c r="L143" s="1">
        <f t="shared" si="8"/>
        <v>7.3185869565217399</v>
      </c>
      <c r="M143" s="1">
        <f t="shared" si="9"/>
        <v>0.10249809712284975</v>
      </c>
      <c r="N143" s="1">
        <v>0</v>
      </c>
      <c r="O143" s="1">
        <v>11.441195652173915</v>
      </c>
      <c r="P143" s="1">
        <f t="shared" si="10"/>
        <v>11.441195652173915</v>
      </c>
      <c r="Q143" s="1">
        <f t="shared" si="11"/>
        <v>0.16023595676663116</v>
      </c>
    </row>
    <row r="144" spans="1:17" x14ac:dyDescent="0.3">
      <c r="A144" t="s">
        <v>32</v>
      </c>
      <c r="B144" t="s">
        <v>279</v>
      </c>
      <c r="C144" t="s">
        <v>43</v>
      </c>
      <c r="D144" t="s">
        <v>44</v>
      </c>
      <c r="E144" s="1">
        <v>96.967391304347828</v>
      </c>
      <c r="F144" s="1">
        <v>10.278260869565212</v>
      </c>
      <c r="G144" s="1">
        <v>0.65217391304347827</v>
      </c>
      <c r="H144" s="1">
        <v>0.3641304347826087</v>
      </c>
      <c r="I144" s="1">
        <v>3.8043478260869565</v>
      </c>
      <c r="J144" s="1">
        <v>5.102391304347826</v>
      </c>
      <c r="K144" s="1">
        <v>24.996413043478253</v>
      </c>
      <c r="L144" s="1">
        <f t="shared" si="8"/>
        <v>30.098804347826078</v>
      </c>
      <c r="M144" s="1">
        <f t="shared" si="9"/>
        <v>0.31040130030265656</v>
      </c>
      <c r="N144" s="1">
        <v>4.7510869565217408</v>
      </c>
      <c r="O144" s="1">
        <v>3.9449999999999994</v>
      </c>
      <c r="P144" s="1">
        <f t="shared" si="10"/>
        <v>8.6960869565217394</v>
      </c>
      <c r="Q144" s="1">
        <f t="shared" si="11"/>
        <v>8.9680529088667194E-2</v>
      </c>
    </row>
    <row r="145" spans="1:17" x14ac:dyDescent="0.3">
      <c r="A145" t="s">
        <v>32</v>
      </c>
      <c r="B145" t="s">
        <v>280</v>
      </c>
      <c r="C145" t="s">
        <v>281</v>
      </c>
      <c r="D145" t="s">
        <v>244</v>
      </c>
      <c r="E145" s="1">
        <v>77.228260869565219</v>
      </c>
      <c r="F145" s="1">
        <v>4.8195652173913013</v>
      </c>
      <c r="G145" s="1">
        <v>1.8478260869565217</v>
      </c>
      <c r="H145" s="1">
        <v>0.30978260869565216</v>
      </c>
      <c r="I145" s="1">
        <v>1.1195652173913044</v>
      </c>
      <c r="J145" s="1">
        <v>4.3919565217391305</v>
      </c>
      <c r="K145" s="1">
        <v>12.328695652173911</v>
      </c>
      <c r="L145" s="1">
        <f t="shared" si="8"/>
        <v>16.720652173913042</v>
      </c>
      <c r="M145" s="1">
        <f t="shared" si="9"/>
        <v>0.21650950035186486</v>
      </c>
      <c r="N145" s="1">
        <v>4.8326086956521737</v>
      </c>
      <c r="O145" s="1">
        <v>4.097282608695652</v>
      </c>
      <c r="P145" s="1">
        <f t="shared" si="10"/>
        <v>8.9298913043478265</v>
      </c>
      <c r="Q145" s="1">
        <f t="shared" si="11"/>
        <v>0.11562983814215341</v>
      </c>
    </row>
    <row r="146" spans="1:17" x14ac:dyDescent="0.3">
      <c r="A146" t="s">
        <v>32</v>
      </c>
      <c r="B146" t="s">
        <v>282</v>
      </c>
      <c r="C146" t="s">
        <v>184</v>
      </c>
      <c r="D146" t="s">
        <v>185</v>
      </c>
      <c r="E146" s="1">
        <v>47</v>
      </c>
      <c r="F146" s="1">
        <v>4.7342391304347862</v>
      </c>
      <c r="G146" s="1">
        <v>0.88043478260869568</v>
      </c>
      <c r="H146" s="1">
        <v>0.19021739130434784</v>
      </c>
      <c r="I146" s="1">
        <v>0</v>
      </c>
      <c r="J146" s="1">
        <v>4.693804347826088</v>
      </c>
      <c r="K146" s="1">
        <v>5.6132608695652166</v>
      </c>
      <c r="L146" s="1">
        <f t="shared" si="8"/>
        <v>10.307065217391305</v>
      </c>
      <c r="M146" s="1">
        <f t="shared" si="9"/>
        <v>0.21929925994449584</v>
      </c>
      <c r="N146" s="1">
        <v>3.7807608695652184</v>
      </c>
      <c r="O146" s="1">
        <v>0</v>
      </c>
      <c r="P146" s="1">
        <f t="shared" si="10"/>
        <v>3.7807608695652184</v>
      </c>
      <c r="Q146" s="1">
        <f t="shared" si="11"/>
        <v>8.0441720629047198E-2</v>
      </c>
    </row>
    <row r="147" spans="1:17" x14ac:dyDescent="0.3">
      <c r="A147" t="s">
        <v>32</v>
      </c>
      <c r="B147" t="s">
        <v>283</v>
      </c>
      <c r="C147" t="s">
        <v>284</v>
      </c>
      <c r="D147" t="s">
        <v>41</v>
      </c>
      <c r="E147" s="1">
        <v>79.097826086956516</v>
      </c>
      <c r="F147" s="1">
        <v>4.7394565217391298</v>
      </c>
      <c r="G147" s="1">
        <v>0.77717391304347827</v>
      </c>
      <c r="H147" s="1">
        <v>0.40130434782608698</v>
      </c>
      <c r="I147" s="1">
        <v>1.5</v>
      </c>
      <c r="J147" s="1">
        <v>5.477282608695651</v>
      </c>
      <c r="K147" s="1">
        <v>11.906521739130438</v>
      </c>
      <c r="L147" s="1">
        <f t="shared" si="8"/>
        <v>17.383804347826089</v>
      </c>
      <c r="M147" s="1">
        <f t="shared" si="9"/>
        <v>0.21977600659612481</v>
      </c>
      <c r="N147" s="1">
        <v>10.492826086956519</v>
      </c>
      <c r="O147" s="1">
        <v>0</v>
      </c>
      <c r="P147" s="1">
        <f t="shared" si="10"/>
        <v>10.492826086956519</v>
      </c>
      <c r="Q147" s="1">
        <f t="shared" si="11"/>
        <v>0.132656314415281</v>
      </c>
    </row>
    <row r="148" spans="1:17" x14ac:dyDescent="0.3">
      <c r="A148" t="s">
        <v>32</v>
      </c>
      <c r="B148" t="s">
        <v>285</v>
      </c>
      <c r="C148" t="s">
        <v>286</v>
      </c>
      <c r="D148" t="s">
        <v>123</v>
      </c>
      <c r="E148" s="1">
        <v>47.206521739130437</v>
      </c>
      <c r="F148" s="1">
        <v>4.5603260869565219</v>
      </c>
      <c r="G148" s="1">
        <v>0.25</v>
      </c>
      <c r="H148" s="1">
        <v>0.24913043478260871</v>
      </c>
      <c r="I148" s="1">
        <v>0.96739130434782605</v>
      </c>
      <c r="J148" s="1">
        <v>5.0314130434782598</v>
      </c>
      <c r="K148" s="1">
        <v>2.1780434782608702</v>
      </c>
      <c r="L148" s="1">
        <f t="shared" si="8"/>
        <v>7.2094565217391295</v>
      </c>
      <c r="M148" s="1">
        <f t="shared" si="9"/>
        <v>0.15272162099930919</v>
      </c>
      <c r="N148" s="1">
        <v>5.6235869565217396</v>
      </c>
      <c r="O148" s="1">
        <v>0.54641304347826103</v>
      </c>
      <c r="P148" s="1">
        <f t="shared" si="10"/>
        <v>6.1700000000000008</v>
      </c>
      <c r="Q148" s="1">
        <f t="shared" si="11"/>
        <v>0.13070227953027863</v>
      </c>
    </row>
    <row r="149" spans="1:17" x14ac:dyDescent="0.3">
      <c r="A149" t="s">
        <v>32</v>
      </c>
      <c r="B149" t="s">
        <v>287</v>
      </c>
      <c r="C149" t="s">
        <v>288</v>
      </c>
      <c r="D149" t="s">
        <v>35</v>
      </c>
      <c r="E149" s="1">
        <v>40.847826086956523</v>
      </c>
      <c r="F149" s="1">
        <v>9.8132608695652177</v>
      </c>
      <c r="G149" s="1">
        <v>0.56521739130434778</v>
      </c>
      <c r="H149" s="1">
        <v>0.33152173913043476</v>
      </c>
      <c r="I149" s="1">
        <v>0.78260869565217395</v>
      </c>
      <c r="J149" s="1">
        <v>4.5055434782608694</v>
      </c>
      <c r="K149" s="1">
        <v>5.1035869565217391</v>
      </c>
      <c r="L149" s="1">
        <f t="shared" si="8"/>
        <v>9.6091304347826085</v>
      </c>
      <c r="M149" s="1">
        <f t="shared" si="9"/>
        <v>0.23524215007982968</v>
      </c>
      <c r="N149" s="1">
        <v>4.0519565217391298</v>
      </c>
      <c r="O149" s="1">
        <v>0</v>
      </c>
      <c r="P149" s="1">
        <f t="shared" si="10"/>
        <v>4.0519565217391298</v>
      </c>
      <c r="Q149" s="1">
        <f t="shared" si="11"/>
        <v>9.9196381053751975E-2</v>
      </c>
    </row>
    <row r="150" spans="1:17" x14ac:dyDescent="0.3">
      <c r="A150" t="s">
        <v>32</v>
      </c>
      <c r="B150" t="s">
        <v>289</v>
      </c>
      <c r="C150" t="s">
        <v>237</v>
      </c>
      <c r="D150" t="s">
        <v>212</v>
      </c>
      <c r="E150" s="1">
        <v>21.641304347826086</v>
      </c>
      <c r="F150" s="1">
        <v>3.3683695652173911</v>
      </c>
      <c r="G150" s="1">
        <v>0.53260869565217395</v>
      </c>
      <c r="H150" s="1">
        <v>0.14673913043478262</v>
      </c>
      <c r="I150" s="1">
        <v>0.55434782608695654</v>
      </c>
      <c r="J150" s="1">
        <v>4.9755434782608692</v>
      </c>
      <c r="K150" s="1">
        <v>0</v>
      </c>
      <c r="L150" s="1">
        <f t="shared" si="8"/>
        <v>4.9755434782608692</v>
      </c>
      <c r="M150" s="1">
        <f t="shared" si="9"/>
        <v>0.22990959316926166</v>
      </c>
      <c r="N150" s="1">
        <v>4.4111956521739124</v>
      </c>
      <c r="O150" s="1">
        <v>0</v>
      </c>
      <c r="P150" s="1">
        <f t="shared" si="10"/>
        <v>4.4111956521739124</v>
      </c>
      <c r="Q150" s="1">
        <f t="shared" si="11"/>
        <v>0.20383224510296333</v>
      </c>
    </row>
    <row r="151" spans="1:17" x14ac:dyDescent="0.3">
      <c r="A151" t="s">
        <v>32</v>
      </c>
      <c r="B151" t="s">
        <v>290</v>
      </c>
      <c r="C151" t="s">
        <v>291</v>
      </c>
      <c r="D151" t="s">
        <v>123</v>
      </c>
      <c r="E151" s="1">
        <v>48.282608695652172</v>
      </c>
      <c r="F151" s="1">
        <v>4.4781521739130437</v>
      </c>
      <c r="G151" s="1">
        <v>0</v>
      </c>
      <c r="H151" s="1">
        <v>0.16847826086956522</v>
      </c>
      <c r="I151" s="1">
        <v>0.89130434782608692</v>
      </c>
      <c r="J151" s="1">
        <v>4.4855434782608707</v>
      </c>
      <c r="K151" s="1">
        <v>3.2036956521739124</v>
      </c>
      <c r="L151" s="1">
        <f t="shared" si="8"/>
        <v>7.6892391304347836</v>
      </c>
      <c r="M151" s="1">
        <f t="shared" si="9"/>
        <v>0.15925484016208918</v>
      </c>
      <c r="N151" s="1">
        <v>5.1579347826086943</v>
      </c>
      <c r="O151" s="1">
        <v>5.0276086956521739</v>
      </c>
      <c r="P151" s="1">
        <f t="shared" si="10"/>
        <v>10.185543478260868</v>
      </c>
      <c r="Q151" s="1">
        <f t="shared" si="11"/>
        <v>0.2109567762269248</v>
      </c>
    </row>
    <row r="152" spans="1:17" x14ac:dyDescent="0.3">
      <c r="A152" t="s">
        <v>32</v>
      </c>
      <c r="B152" t="s">
        <v>292</v>
      </c>
      <c r="C152" t="s">
        <v>114</v>
      </c>
      <c r="D152" t="s">
        <v>108</v>
      </c>
      <c r="E152" s="1">
        <v>49.586956521739133</v>
      </c>
      <c r="F152" s="1">
        <v>4.6738043478260867</v>
      </c>
      <c r="G152" s="1">
        <v>0.26076086956521732</v>
      </c>
      <c r="H152" s="1">
        <v>0.17391304347826086</v>
      </c>
      <c r="I152" s="1">
        <v>1.1195652173913044</v>
      </c>
      <c r="J152" s="1">
        <v>5.4778260869565232</v>
      </c>
      <c r="K152" s="1">
        <v>8.2921739130434755</v>
      </c>
      <c r="L152" s="1">
        <f t="shared" si="8"/>
        <v>13.77</v>
      </c>
      <c r="M152" s="1">
        <f t="shared" si="9"/>
        <v>0.27769399386234106</v>
      </c>
      <c r="N152" s="1">
        <v>4.7919565217391309</v>
      </c>
      <c r="O152" s="1">
        <v>0</v>
      </c>
      <c r="P152" s="1">
        <f t="shared" si="10"/>
        <v>4.7919565217391309</v>
      </c>
      <c r="Q152" s="1">
        <f t="shared" si="11"/>
        <v>9.6637439719421306E-2</v>
      </c>
    </row>
    <row r="153" spans="1:17" x14ac:dyDescent="0.3">
      <c r="A153" t="s">
        <v>32</v>
      </c>
      <c r="B153" t="s">
        <v>293</v>
      </c>
      <c r="C153" t="s">
        <v>224</v>
      </c>
      <c r="D153" t="s">
        <v>35</v>
      </c>
      <c r="E153" s="1">
        <v>78.195652173913047</v>
      </c>
      <c r="F153" s="1">
        <v>39.122065217391309</v>
      </c>
      <c r="G153" s="1">
        <v>0.14130434782608695</v>
      </c>
      <c r="H153" s="1">
        <v>0</v>
      </c>
      <c r="I153" s="1">
        <v>0</v>
      </c>
      <c r="J153" s="1">
        <v>0</v>
      </c>
      <c r="K153" s="1">
        <v>10.100434782608694</v>
      </c>
      <c r="L153" s="1">
        <f t="shared" si="8"/>
        <v>10.100434782608694</v>
      </c>
      <c r="M153" s="1">
        <f t="shared" si="9"/>
        <v>0.12916875173755904</v>
      </c>
      <c r="N153" s="1">
        <v>4.7554347826086953</v>
      </c>
      <c r="O153" s="1">
        <v>5.3358695652173918</v>
      </c>
      <c r="P153" s="1">
        <f t="shared" si="10"/>
        <v>10.091304347826087</v>
      </c>
      <c r="Q153" s="1">
        <f t="shared" si="11"/>
        <v>0.12905198776758409</v>
      </c>
    </row>
    <row r="154" spans="1:17" x14ac:dyDescent="0.3">
      <c r="A154" t="s">
        <v>32</v>
      </c>
      <c r="B154" t="s">
        <v>294</v>
      </c>
      <c r="C154" t="s">
        <v>199</v>
      </c>
      <c r="D154" t="s">
        <v>185</v>
      </c>
      <c r="E154" s="1">
        <v>66.065217391304344</v>
      </c>
      <c r="F154" s="1">
        <v>5.1149999999999975</v>
      </c>
      <c r="G154" s="1">
        <v>0</v>
      </c>
      <c r="H154" s="1">
        <v>0</v>
      </c>
      <c r="I154" s="1">
        <v>4.5869565217391308</v>
      </c>
      <c r="J154" s="1">
        <v>4.8980434782608695</v>
      </c>
      <c r="K154" s="1">
        <v>6.0280434782608703</v>
      </c>
      <c r="L154" s="1">
        <f t="shared" si="8"/>
        <v>10.92608695652174</v>
      </c>
      <c r="M154" s="1">
        <f t="shared" si="9"/>
        <v>0.16538334978611388</v>
      </c>
      <c r="N154" s="1">
        <v>10.88282608695652</v>
      </c>
      <c r="O154" s="1">
        <v>0</v>
      </c>
      <c r="P154" s="1">
        <f t="shared" si="10"/>
        <v>10.88282608695652</v>
      </c>
      <c r="Q154" s="1">
        <f t="shared" si="11"/>
        <v>0.1647285291214215</v>
      </c>
    </row>
    <row r="155" spans="1:17" x14ac:dyDescent="0.3">
      <c r="A155" t="s">
        <v>32</v>
      </c>
      <c r="B155" t="s">
        <v>295</v>
      </c>
      <c r="C155" t="s">
        <v>76</v>
      </c>
      <c r="D155" t="s">
        <v>35</v>
      </c>
      <c r="E155" s="1">
        <v>104.33695652173913</v>
      </c>
      <c r="F155" s="1">
        <v>7.1304347826086953</v>
      </c>
      <c r="G155" s="1">
        <v>1.6847826086956521</v>
      </c>
      <c r="H155" s="1">
        <v>0</v>
      </c>
      <c r="I155" s="1">
        <v>2.1739130434782608</v>
      </c>
      <c r="J155" s="1">
        <v>5.0434782608695654</v>
      </c>
      <c r="K155" s="1">
        <v>7.0108695652173916</v>
      </c>
      <c r="L155" s="1">
        <f t="shared" si="8"/>
        <v>12.054347826086957</v>
      </c>
      <c r="M155" s="1">
        <f t="shared" si="9"/>
        <v>0.11553286800708408</v>
      </c>
      <c r="N155" s="1">
        <v>2.4836956521739131</v>
      </c>
      <c r="O155" s="1">
        <v>4.7717391304347823</v>
      </c>
      <c r="P155" s="1">
        <f t="shared" si="10"/>
        <v>7.2554347826086953</v>
      </c>
      <c r="Q155" s="1">
        <f t="shared" si="11"/>
        <v>6.9538493593082618E-2</v>
      </c>
    </row>
    <row r="156" spans="1:17" x14ac:dyDescent="0.3">
      <c r="A156" t="s">
        <v>32</v>
      </c>
      <c r="B156" t="s">
        <v>296</v>
      </c>
      <c r="C156" t="s">
        <v>265</v>
      </c>
      <c r="D156" t="s">
        <v>266</v>
      </c>
      <c r="E156" s="1">
        <v>69.326086956521735</v>
      </c>
      <c r="F156" s="1">
        <v>5.9130434782608692</v>
      </c>
      <c r="G156" s="1">
        <v>0.74728260869565222</v>
      </c>
      <c r="H156" s="1">
        <v>0.52597826086956534</v>
      </c>
      <c r="I156" s="1">
        <v>0</v>
      </c>
      <c r="J156" s="1">
        <v>5.2289130434782605</v>
      </c>
      <c r="K156" s="1">
        <v>4.8077173913043483</v>
      </c>
      <c r="L156" s="1">
        <f t="shared" si="8"/>
        <v>10.036630434782609</v>
      </c>
      <c r="M156" s="1">
        <f t="shared" si="9"/>
        <v>0.14477422389463782</v>
      </c>
      <c r="N156" s="1">
        <v>5.7391304347826084</v>
      </c>
      <c r="O156" s="1">
        <v>0</v>
      </c>
      <c r="P156" s="1">
        <f t="shared" si="10"/>
        <v>5.7391304347826084</v>
      </c>
      <c r="Q156" s="1">
        <f t="shared" si="11"/>
        <v>8.2784571966133591E-2</v>
      </c>
    </row>
    <row r="157" spans="1:17" x14ac:dyDescent="0.3">
      <c r="A157" t="s">
        <v>32</v>
      </c>
      <c r="B157" t="s">
        <v>297</v>
      </c>
      <c r="C157" t="s">
        <v>43</v>
      </c>
      <c r="D157" t="s">
        <v>44</v>
      </c>
      <c r="E157" s="1">
        <v>49.771739130434781</v>
      </c>
      <c r="F157" s="1">
        <v>0</v>
      </c>
      <c r="G157" s="1">
        <v>0</v>
      </c>
      <c r="H157" s="1">
        <v>0</v>
      </c>
      <c r="I157" s="1">
        <v>4.8043478260869561</v>
      </c>
      <c r="J157" s="1">
        <v>0</v>
      </c>
      <c r="K157" s="1">
        <v>13.470326086956529</v>
      </c>
      <c r="L157" s="1">
        <f t="shared" si="8"/>
        <v>13.470326086956529</v>
      </c>
      <c r="M157" s="1">
        <f t="shared" si="9"/>
        <v>0.27064206158549919</v>
      </c>
      <c r="N157" s="1">
        <v>2.589999999999999</v>
      </c>
      <c r="O157" s="1">
        <v>0</v>
      </c>
      <c r="P157" s="1">
        <f t="shared" si="10"/>
        <v>2.589999999999999</v>
      </c>
      <c r="Q157" s="1">
        <f t="shared" si="11"/>
        <v>5.2037562786634614E-2</v>
      </c>
    </row>
    <row r="158" spans="1:17" x14ac:dyDescent="0.3">
      <c r="A158" t="s">
        <v>32</v>
      </c>
      <c r="B158" t="s">
        <v>298</v>
      </c>
      <c r="C158" t="s">
        <v>43</v>
      </c>
      <c r="D158" t="s">
        <v>44</v>
      </c>
      <c r="E158" s="1">
        <v>15.554347826086957</v>
      </c>
      <c r="F158" s="1">
        <v>8.2336956521739122</v>
      </c>
      <c r="G158" s="1">
        <v>0</v>
      </c>
      <c r="H158" s="1">
        <v>0</v>
      </c>
      <c r="I158" s="1">
        <v>0</v>
      </c>
      <c r="J158" s="1">
        <v>9.6011956521739101</v>
      </c>
      <c r="K158" s="1">
        <v>0</v>
      </c>
      <c r="L158" s="1">
        <f t="shared" si="8"/>
        <v>9.6011956521739101</v>
      </c>
      <c r="M158" s="1">
        <f t="shared" si="9"/>
        <v>0.61726764500349385</v>
      </c>
      <c r="N158" s="1">
        <v>0</v>
      </c>
      <c r="O158" s="1">
        <v>0</v>
      </c>
      <c r="P158" s="1">
        <f t="shared" si="10"/>
        <v>0</v>
      </c>
      <c r="Q158" s="1">
        <f t="shared" si="11"/>
        <v>0</v>
      </c>
    </row>
    <row r="159" spans="1:17" x14ac:dyDescent="0.3">
      <c r="A159" t="s">
        <v>32</v>
      </c>
      <c r="B159" t="s">
        <v>299</v>
      </c>
      <c r="C159" t="s">
        <v>43</v>
      </c>
      <c r="D159" t="s">
        <v>44</v>
      </c>
      <c r="E159" s="1">
        <v>31.565217391304348</v>
      </c>
      <c r="F159" s="1">
        <v>1.7608695652173914</v>
      </c>
      <c r="G159" s="1">
        <v>0</v>
      </c>
      <c r="H159" s="1">
        <v>0</v>
      </c>
      <c r="I159" s="1">
        <v>4.4347826086956523</v>
      </c>
      <c r="J159" s="1">
        <v>7.3557608695652164</v>
      </c>
      <c r="K159" s="1">
        <v>0</v>
      </c>
      <c r="L159" s="1">
        <f t="shared" si="8"/>
        <v>7.3557608695652164</v>
      </c>
      <c r="M159" s="1">
        <f t="shared" si="9"/>
        <v>0.2330337465564738</v>
      </c>
      <c r="N159" s="1">
        <v>5.2173913043478262</v>
      </c>
      <c r="O159" s="1">
        <v>0</v>
      </c>
      <c r="P159" s="1">
        <f t="shared" si="10"/>
        <v>5.2173913043478262</v>
      </c>
      <c r="Q159" s="1">
        <f t="shared" si="11"/>
        <v>0.16528925619834711</v>
      </c>
    </row>
    <row r="160" spans="1:17" x14ac:dyDescent="0.3">
      <c r="A160" t="s">
        <v>32</v>
      </c>
      <c r="B160" t="s">
        <v>300</v>
      </c>
      <c r="C160" t="s">
        <v>211</v>
      </c>
      <c r="D160" t="s">
        <v>212</v>
      </c>
      <c r="E160" s="1">
        <v>78.260869565217391</v>
      </c>
      <c r="F160" s="1">
        <v>52.388586956521742</v>
      </c>
      <c r="G160" s="1">
        <v>1.0434782608695652</v>
      </c>
      <c r="H160" s="1">
        <v>0</v>
      </c>
      <c r="I160" s="1">
        <v>1.1304347826086956</v>
      </c>
      <c r="J160" s="1">
        <v>0</v>
      </c>
      <c r="K160" s="1">
        <v>0</v>
      </c>
      <c r="L160" s="1">
        <f t="shared" si="8"/>
        <v>0</v>
      </c>
      <c r="M160" s="1">
        <f t="shared" si="9"/>
        <v>0</v>
      </c>
      <c r="N160" s="1">
        <v>0</v>
      </c>
      <c r="O160" s="1">
        <v>5.1195652173913047</v>
      </c>
      <c r="P160" s="1">
        <f t="shared" si="10"/>
        <v>5.1195652173913047</v>
      </c>
      <c r="Q160" s="1">
        <f t="shared" si="11"/>
        <v>6.5416666666666665E-2</v>
      </c>
    </row>
    <row r="161" spans="1:17" x14ac:dyDescent="0.3">
      <c r="A161" t="s">
        <v>32</v>
      </c>
      <c r="B161" t="s">
        <v>301</v>
      </c>
      <c r="C161" t="s">
        <v>43</v>
      </c>
      <c r="D161" t="s">
        <v>44</v>
      </c>
      <c r="E161" s="1">
        <v>148.07608695652175</v>
      </c>
      <c r="F161" s="1">
        <v>61.817934782608695</v>
      </c>
      <c r="G161" s="1">
        <v>0</v>
      </c>
      <c r="H161" s="1">
        <v>0</v>
      </c>
      <c r="I161" s="1">
        <v>7.6304347826086953</v>
      </c>
      <c r="J161" s="1">
        <v>5.5163043478260869</v>
      </c>
      <c r="K161" s="1">
        <v>29.277173913043477</v>
      </c>
      <c r="L161" s="1">
        <f t="shared" si="8"/>
        <v>34.793478260869563</v>
      </c>
      <c r="M161" s="1">
        <f t="shared" si="9"/>
        <v>0.23497027086544811</v>
      </c>
      <c r="N161" s="1">
        <v>11.008152173913043</v>
      </c>
      <c r="O161" s="1">
        <v>0</v>
      </c>
      <c r="P161" s="1">
        <f t="shared" si="10"/>
        <v>11.008152173913043</v>
      </c>
      <c r="Q161" s="1">
        <f t="shared" si="11"/>
        <v>7.4341187697276656E-2</v>
      </c>
    </row>
    <row r="162" spans="1:17" x14ac:dyDescent="0.3">
      <c r="A162" t="s">
        <v>32</v>
      </c>
      <c r="B162" t="s">
        <v>302</v>
      </c>
      <c r="C162" t="s">
        <v>76</v>
      </c>
      <c r="D162" t="s">
        <v>35</v>
      </c>
      <c r="E162" s="1">
        <v>38.728260869565219</v>
      </c>
      <c r="F162" s="1">
        <v>6.5326086956521738</v>
      </c>
      <c r="G162" s="1">
        <v>0.34782608695652173</v>
      </c>
      <c r="H162" s="1">
        <v>0.2608695652173913</v>
      </c>
      <c r="I162" s="1">
        <v>0.54347826086956519</v>
      </c>
      <c r="J162" s="1">
        <v>3.9320652173913042</v>
      </c>
      <c r="K162" s="1">
        <v>8.8994565217391308</v>
      </c>
      <c r="L162" s="1">
        <f t="shared" si="8"/>
        <v>12.831521739130435</v>
      </c>
      <c r="M162" s="1">
        <f t="shared" si="9"/>
        <v>0.33132191973056413</v>
      </c>
      <c r="N162" s="1">
        <v>2.9239130434782608</v>
      </c>
      <c r="O162" s="1">
        <v>0</v>
      </c>
      <c r="P162" s="1">
        <f t="shared" si="10"/>
        <v>2.9239130434782608</v>
      </c>
      <c r="Q162" s="1">
        <f t="shared" si="11"/>
        <v>7.5498175694639347E-2</v>
      </c>
    </row>
    <row r="163" spans="1:17" x14ac:dyDescent="0.3">
      <c r="A163" t="s">
        <v>32</v>
      </c>
      <c r="B163" t="s">
        <v>303</v>
      </c>
      <c r="C163" t="s">
        <v>76</v>
      </c>
      <c r="D163" t="s">
        <v>35</v>
      </c>
      <c r="E163" s="1">
        <v>26.630434782608695</v>
      </c>
      <c r="F163" s="1">
        <v>0</v>
      </c>
      <c r="G163" s="1">
        <v>0</v>
      </c>
      <c r="H163" s="1">
        <v>0</v>
      </c>
      <c r="I163" s="1">
        <v>0</v>
      </c>
      <c r="J163" s="1">
        <v>0</v>
      </c>
      <c r="K163" s="1">
        <v>0</v>
      </c>
      <c r="L163" s="1">
        <f t="shared" si="8"/>
        <v>0</v>
      </c>
      <c r="M163" s="1">
        <f t="shared" si="9"/>
        <v>0</v>
      </c>
      <c r="N163" s="1">
        <v>0</v>
      </c>
      <c r="O163" s="1">
        <v>0</v>
      </c>
      <c r="P163" s="1">
        <f t="shared" si="10"/>
        <v>0</v>
      </c>
      <c r="Q163" s="1">
        <f t="shared" si="11"/>
        <v>0</v>
      </c>
    </row>
    <row r="164" spans="1:17" x14ac:dyDescent="0.3">
      <c r="A164" t="s">
        <v>32</v>
      </c>
      <c r="B164" t="s">
        <v>304</v>
      </c>
      <c r="C164" t="s">
        <v>76</v>
      </c>
      <c r="D164" t="s">
        <v>35</v>
      </c>
      <c r="E164" s="1">
        <v>88.456521739130437</v>
      </c>
      <c r="F164" s="1">
        <v>19.043478260869566</v>
      </c>
      <c r="G164" s="1">
        <v>0</v>
      </c>
      <c r="H164" s="1">
        <v>0</v>
      </c>
      <c r="I164" s="1">
        <v>4.75</v>
      </c>
      <c r="J164" s="1">
        <v>5.0788043478260869</v>
      </c>
      <c r="K164" s="1">
        <v>9.8233695652173907</v>
      </c>
      <c r="L164" s="1">
        <f t="shared" si="8"/>
        <v>14.902173913043477</v>
      </c>
      <c r="M164" s="1">
        <f t="shared" si="9"/>
        <v>0.16846891128041286</v>
      </c>
      <c r="N164" s="1">
        <v>9.7853260869565215</v>
      </c>
      <c r="O164" s="1">
        <v>0</v>
      </c>
      <c r="P164" s="1">
        <f t="shared" si="10"/>
        <v>9.7853260869565215</v>
      </c>
      <c r="Q164" s="1">
        <f t="shared" si="11"/>
        <v>0.11062300319488817</v>
      </c>
    </row>
    <row r="165" spans="1:17" x14ac:dyDescent="0.3">
      <c r="A165" t="s">
        <v>32</v>
      </c>
      <c r="B165" t="s">
        <v>305</v>
      </c>
      <c r="C165" t="s">
        <v>69</v>
      </c>
      <c r="D165" t="s">
        <v>70</v>
      </c>
      <c r="E165" s="1">
        <v>96.565217391304344</v>
      </c>
      <c r="F165" s="1">
        <v>9.1304347826086953</v>
      </c>
      <c r="G165" s="1">
        <v>0.45652173913043476</v>
      </c>
      <c r="H165" s="1">
        <v>0.67326086956521747</v>
      </c>
      <c r="I165" s="1">
        <v>0</v>
      </c>
      <c r="J165" s="1">
        <v>6.16804347826087</v>
      </c>
      <c r="K165" s="1">
        <v>14.093478260869567</v>
      </c>
      <c r="L165" s="1">
        <f t="shared" si="8"/>
        <v>20.261521739130437</v>
      </c>
      <c r="M165" s="1">
        <f t="shared" si="9"/>
        <v>0.20982215218370107</v>
      </c>
      <c r="N165" s="1">
        <v>12.41934782608695</v>
      </c>
      <c r="O165" s="1">
        <v>0</v>
      </c>
      <c r="P165" s="1">
        <f t="shared" si="10"/>
        <v>12.41934782608695</v>
      </c>
      <c r="Q165" s="1">
        <f t="shared" si="11"/>
        <v>0.12861098604232321</v>
      </c>
    </row>
    <row r="166" spans="1:17" x14ac:dyDescent="0.3">
      <c r="A166" t="s">
        <v>32</v>
      </c>
      <c r="B166" t="s">
        <v>306</v>
      </c>
      <c r="C166" t="s">
        <v>265</v>
      </c>
      <c r="D166" t="s">
        <v>266</v>
      </c>
      <c r="E166" s="1">
        <v>40</v>
      </c>
      <c r="F166" s="1">
        <v>23.828152173913054</v>
      </c>
      <c r="G166" s="1">
        <v>0</v>
      </c>
      <c r="H166" s="1">
        <v>0</v>
      </c>
      <c r="I166" s="1">
        <v>0</v>
      </c>
      <c r="J166" s="1">
        <v>0</v>
      </c>
      <c r="K166" s="1">
        <v>6.170217391304349</v>
      </c>
      <c r="L166" s="1">
        <f t="shared" si="8"/>
        <v>6.170217391304349</v>
      </c>
      <c r="M166" s="1">
        <f t="shared" si="9"/>
        <v>0.15425543478260872</v>
      </c>
      <c r="N166" s="1">
        <v>0</v>
      </c>
      <c r="O166" s="1">
        <v>6.6919565217391286</v>
      </c>
      <c r="P166" s="1">
        <f t="shared" si="10"/>
        <v>6.6919565217391286</v>
      </c>
      <c r="Q166" s="1">
        <f t="shared" si="11"/>
        <v>0.16729891304347821</v>
      </c>
    </row>
    <row r="167" spans="1:17" x14ac:dyDescent="0.3">
      <c r="A167" t="s">
        <v>32</v>
      </c>
      <c r="B167" t="s">
        <v>307</v>
      </c>
      <c r="C167" t="s">
        <v>146</v>
      </c>
      <c r="D167" t="s">
        <v>147</v>
      </c>
      <c r="E167" s="1">
        <v>63.434782608695649</v>
      </c>
      <c r="F167" s="1">
        <v>26.377717391304348</v>
      </c>
      <c r="G167" s="1">
        <v>0</v>
      </c>
      <c r="H167" s="1">
        <v>0</v>
      </c>
      <c r="I167" s="1">
        <v>5.9456521739130439</v>
      </c>
      <c r="J167" s="1">
        <v>3.4130434782608696</v>
      </c>
      <c r="K167" s="1">
        <v>5.4646739130434785</v>
      </c>
      <c r="L167" s="1">
        <f t="shared" si="8"/>
        <v>8.8777173913043477</v>
      </c>
      <c r="M167" s="1">
        <f t="shared" si="9"/>
        <v>0.1399503084304318</v>
      </c>
      <c r="N167" s="1">
        <v>0</v>
      </c>
      <c r="O167" s="1">
        <v>0</v>
      </c>
      <c r="P167" s="1">
        <f t="shared" si="10"/>
        <v>0</v>
      </c>
      <c r="Q167" s="1">
        <f t="shared" si="11"/>
        <v>0</v>
      </c>
    </row>
    <row r="168" spans="1:17" x14ac:dyDescent="0.3">
      <c r="A168" t="s">
        <v>32</v>
      </c>
      <c r="B168" t="s">
        <v>308</v>
      </c>
      <c r="C168" t="s">
        <v>138</v>
      </c>
      <c r="D168" t="s">
        <v>41</v>
      </c>
      <c r="E168" s="1">
        <v>76.097826086956516</v>
      </c>
      <c r="F168" s="1">
        <v>26.456521739130434</v>
      </c>
      <c r="G168" s="1">
        <v>0</v>
      </c>
      <c r="H168" s="1">
        <v>0</v>
      </c>
      <c r="I168" s="1">
        <v>6.1413043478260869</v>
      </c>
      <c r="J168" s="1">
        <v>5.1847826086956523</v>
      </c>
      <c r="K168" s="1">
        <v>0</v>
      </c>
      <c r="L168" s="1">
        <f t="shared" si="8"/>
        <v>5.1847826086956523</v>
      </c>
      <c r="M168" s="1">
        <f t="shared" si="9"/>
        <v>6.8133123839451512E-2</v>
      </c>
      <c r="N168" s="1">
        <v>9.8885869565217384</v>
      </c>
      <c r="O168" s="1">
        <v>0</v>
      </c>
      <c r="P168" s="1">
        <f t="shared" si="10"/>
        <v>9.8885869565217384</v>
      </c>
      <c r="Q168" s="1">
        <f t="shared" si="11"/>
        <v>0.12994572203970861</v>
      </c>
    </row>
    <row r="169" spans="1:17" x14ac:dyDescent="0.3">
      <c r="A169" t="s">
        <v>32</v>
      </c>
      <c r="B169" t="s">
        <v>309</v>
      </c>
      <c r="C169" t="s">
        <v>43</v>
      </c>
      <c r="D169" t="s">
        <v>44</v>
      </c>
      <c r="E169" s="1">
        <v>96.423913043478265</v>
      </c>
      <c r="F169" s="1">
        <v>0</v>
      </c>
      <c r="G169" s="1">
        <v>2.9456521739130435</v>
      </c>
      <c r="H169" s="1">
        <v>0</v>
      </c>
      <c r="I169" s="1">
        <v>0</v>
      </c>
      <c r="J169" s="1">
        <v>0</v>
      </c>
      <c r="K169" s="1">
        <v>5.8804347826086953</v>
      </c>
      <c r="L169" s="1">
        <f t="shared" si="8"/>
        <v>5.8804347826086953</v>
      </c>
      <c r="M169" s="1">
        <f t="shared" si="9"/>
        <v>6.0985232780971697E-2</v>
      </c>
      <c r="N169" s="1">
        <v>0</v>
      </c>
      <c r="O169" s="1">
        <v>6.4836956521739131</v>
      </c>
      <c r="P169" s="1">
        <f t="shared" si="10"/>
        <v>6.4836956521739131</v>
      </c>
      <c r="Q169" s="1">
        <f t="shared" si="11"/>
        <v>6.7241573667004839E-2</v>
      </c>
    </row>
    <row r="170" spans="1:17" x14ac:dyDescent="0.3">
      <c r="A170" t="s">
        <v>32</v>
      </c>
      <c r="B170" t="s">
        <v>310</v>
      </c>
      <c r="C170" t="s">
        <v>222</v>
      </c>
      <c r="D170" t="s">
        <v>35</v>
      </c>
      <c r="E170" s="1">
        <v>30.978260869565219</v>
      </c>
      <c r="F170" s="1">
        <v>5.7391304347826084</v>
      </c>
      <c r="G170" s="1">
        <v>0.17391304347826086</v>
      </c>
      <c r="H170" s="1">
        <v>7.0652173913043473E-2</v>
      </c>
      <c r="I170" s="1">
        <v>1.3478260869565217</v>
      </c>
      <c r="J170" s="1">
        <v>4.9215217391304362</v>
      </c>
      <c r="K170" s="1">
        <v>3.8611956521739121</v>
      </c>
      <c r="L170" s="1">
        <f t="shared" si="8"/>
        <v>8.7827173913043488</v>
      </c>
      <c r="M170" s="1">
        <f t="shared" si="9"/>
        <v>0.28351228070175438</v>
      </c>
      <c r="N170" s="1">
        <v>9.6769565217391289</v>
      </c>
      <c r="O170" s="1">
        <v>0</v>
      </c>
      <c r="P170" s="1">
        <f t="shared" si="10"/>
        <v>9.6769565217391289</v>
      </c>
      <c r="Q170" s="1">
        <f t="shared" si="11"/>
        <v>0.31237894736842098</v>
      </c>
    </row>
    <row r="171" spans="1:17" x14ac:dyDescent="0.3">
      <c r="A171" t="s">
        <v>32</v>
      </c>
      <c r="B171" t="s">
        <v>311</v>
      </c>
      <c r="C171" t="s">
        <v>46</v>
      </c>
      <c r="D171" t="s">
        <v>47</v>
      </c>
      <c r="E171" s="1">
        <v>80.543478260869563</v>
      </c>
      <c r="F171" s="1">
        <v>9.3913043478260878</v>
      </c>
      <c r="G171" s="1">
        <v>0.55434782608695654</v>
      </c>
      <c r="H171" s="1">
        <v>0.42934782608695654</v>
      </c>
      <c r="I171" s="1">
        <v>2.6739130434782608</v>
      </c>
      <c r="J171" s="1">
        <v>4.6059782608695654</v>
      </c>
      <c r="K171" s="1">
        <v>5.9293478260869561</v>
      </c>
      <c r="L171" s="1">
        <f t="shared" si="8"/>
        <v>10.535326086956522</v>
      </c>
      <c r="M171" s="1">
        <f t="shared" si="9"/>
        <v>0.13080296896086369</v>
      </c>
      <c r="N171" s="1">
        <v>0.95652173913043481</v>
      </c>
      <c r="O171" s="1">
        <v>4.6005434782608692</v>
      </c>
      <c r="P171" s="1">
        <f t="shared" si="10"/>
        <v>5.5570652173913038</v>
      </c>
      <c r="Q171" s="1">
        <f t="shared" si="11"/>
        <v>6.899460188933873E-2</v>
      </c>
    </row>
    <row r="172" spans="1:17" x14ac:dyDescent="0.3">
      <c r="A172" t="s">
        <v>32</v>
      </c>
      <c r="B172" t="s">
        <v>312</v>
      </c>
      <c r="C172" t="s">
        <v>176</v>
      </c>
      <c r="D172" t="s">
        <v>35</v>
      </c>
      <c r="E172" s="1">
        <v>102.84782608695652</v>
      </c>
      <c r="F172" s="1">
        <v>5.1304347826086953</v>
      </c>
      <c r="G172" s="1">
        <v>4.3478260869565216E-2</v>
      </c>
      <c r="H172" s="1">
        <v>0.69565217391304346</v>
      </c>
      <c r="I172" s="1">
        <v>2.5434782608695654</v>
      </c>
      <c r="J172" s="1">
        <v>0</v>
      </c>
      <c r="K172" s="1">
        <v>16.540760869565219</v>
      </c>
      <c r="L172" s="1">
        <f t="shared" si="8"/>
        <v>16.540760869565219</v>
      </c>
      <c r="M172" s="1">
        <f t="shared" si="9"/>
        <v>0.1608275206087508</v>
      </c>
      <c r="N172" s="1">
        <v>0</v>
      </c>
      <c r="O172" s="1">
        <v>10.005434782608695</v>
      </c>
      <c r="P172" s="1">
        <f t="shared" si="10"/>
        <v>10.005434782608695</v>
      </c>
      <c r="Q172" s="1">
        <f t="shared" si="11"/>
        <v>9.7283872331430987E-2</v>
      </c>
    </row>
    <row r="173" spans="1:17" x14ac:dyDescent="0.3">
      <c r="A173" t="s">
        <v>32</v>
      </c>
      <c r="B173" t="s">
        <v>313</v>
      </c>
      <c r="C173" t="s">
        <v>91</v>
      </c>
      <c r="D173" t="s">
        <v>79</v>
      </c>
      <c r="E173" s="1">
        <v>88.608695652173907</v>
      </c>
      <c r="F173" s="1">
        <v>4.8695652173913047</v>
      </c>
      <c r="G173" s="1">
        <v>0.2608695652173913</v>
      </c>
      <c r="H173" s="1">
        <v>0.39130434782608697</v>
      </c>
      <c r="I173" s="1">
        <v>5.3913043478260869</v>
      </c>
      <c r="J173" s="1">
        <v>0</v>
      </c>
      <c r="K173" s="1">
        <v>58.615000000000002</v>
      </c>
      <c r="L173" s="1">
        <f t="shared" si="8"/>
        <v>58.615000000000002</v>
      </c>
      <c r="M173" s="1">
        <f t="shared" si="9"/>
        <v>0.66150392541707559</v>
      </c>
      <c r="N173" s="1">
        <v>0</v>
      </c>
      <c r="O173" s="1">
        <v>8.6657608695652169</v>
      </c>
      <c r="P173" s="1">
        <f t="shared" si="10"/>
        <v>8.6657608695652169</v>
      </c>
      <c r="Q173" s="1">
        <f t="shared" si="11"/>
        <v>9.7798086359175668E-2</v>
      </c>
    </row>
    <row r="174" spans="1:17" x14ac:dyDescent="0.3">
      <c r="A174" t="s">
        <v>32</v>
      </c>
      <c r="B174" t="s">
        <v>314</v>
      </c>
      <c r="C174" t="s">
        <v>192</v>
      </c>
      <c r="D174" t="s">
        <v>79</v>
      </c>
      <c r="E174" s="1">
        <v>84.271739130434781</v>
      </c>
      <c r="F174" s="1">
        <v>5.6521739130434785</v>
      </c>
      <c r="G174" s="1">
        <v>0</v>
      </c>
      <c r="H174" s="1">
        <v>0.38043478260869568</v>
      </c>
      <c r="I174" s="1">
        <v>1.2173913043478262</v>
      </c>
      <c r="J174" s="1">
        <v>0</v>
      </c>
      <c r="K174" s="1">
        <v>18.242282608695653</v>
      </c>
      <c r="L174" s="1">
        <f t="shared" si="8"/>
        <v>18.242282608695653</v>
      </c>
      <c r="M174" s="1">
        <f t="shared" si="9"/>
        <v>0.21646975364375082</v>
      </c>
      <c r="N174" s="1">
        <v>0</v>
      </c>
      <c r="O174" s="1">
        <v>8.39</v>
      </c>
      <c r="P174" s="1">
        <f t="shared" si="10"/>
        <v>8.39</v>
      </c>
      <c r="Q174" s="1">
        <f t="shared" si="11"/>
        <v>9.9558880433380639E-2</v>
      </c>
    </row>
    <row r="175" spans="1:17" x14ac:dyDescent="0.3">
      <c r="A175" t="s">
        <v>32</v>
      </c>
      <c r="B175" t="s">
        <v>315</v>
      </c>
      <c r="C175" t="s">
        <v>43</v>
      </c>
      <c r="D175" t="s">
        <v>44</v>
      </c>
      <c r="E175" s="1">
        <v>110.09782608695652</v>
      </c>
      <c r="F175" s="1">
        <v>5.4782608695652177</v>
      </c>
      <c r="G175" s="1">
        <v>0</v>
      </c>
      <c r="H175" s="1">
        <v>0</v>
      </c>
      <c r="I175" s="1">
        <v>4.2934782608695654</v>
      </c>
      <c r="J175" s="1">
        <v>3.2445652173913042</v>
      </c>
      <c r="K175" s="1">
        <v>11.684782608695652</v>
      </c>
      <c r="L175" s="1">
        <f t="shared" si="8"/>
        <v>14.929347826086957</v>
      </c>
      <c r="M175" s="1">
        <f t="shared" si="9"/>
        <v>0.13560075032086091</v>
      </c>
      <c r="N175" s="1">
        <v>8.8967391304347831</v>
      </c>
      <c r="O175" s="1">
        <v>4.4211956521739131</v>
      </c>
      <c r="P175" s="1">
        <f t="shared" si="10"/>
        <v>13.317934782608695</v>
      </c>
      <c r="Q175" s="1">
        <f t="shared" si="11"/>
        <v>0.12096455721196564</v>
      </c>
    </row>
    <row r="176" spans="1:17" x14ac:dyDescent="0.3">
      <c r="A176" t="s">
        <v>32</v>
      </c>
      <c r="B176" t="s">
        <v>316</v>
      </c>
      <c r="C176" t="s">
        <v>131</v>
      </c>
      <c r="D176" t="s">
        <v>132</v>
      </c>
      <c r="E176" s="1">
        <v>50.434782608695649</v>
      </c>
      <c r="F176" s="1">
        <v>0</v>
      </c>
      <c r="G176" s="1">
        <v>0.97826086956521741</v>
      </c>
      <c r="H176" s="1">
        <v>0.39130434782608697</v>
      </c>
      <c r="I176" s="1">
        <v>0</v>
      </c>
      <c r="J176" s="1">
        <v>0</v>
      </c>
      <c r="K176" s="1">
        <v>15.294021739130434</v>
      </c>
      <c r="L176" s="1">
        <f t="shared" si="8"/>
        <v>15.294021739130434</v>
      </c>
      <c r="M176" s="1">
        <f t="shared" si="9"/>
        <v>0.30324353448275865</v>
      </c>
      <c r="N176" s="1">
        <v>0</v>
      </c>
      <c r="O176" s="1">
        <v>10.183152173913042</v>
      </c>
      <c r="P176" s="1">
        <f t="shared" si="10"/>
        <v>10.183152173913042</v>
      </c>
      <c r="Q176" s="1">
        <f t="shared" si="11"/>
        <v>0.20190732758620689</v>
      </c>
    </row>
    <row r="177" spans="1:17" x14ac:dyDescent="0.3">
      <c r="A177" t="s">
        <v>32</v>
      </c>
      <c r="B177" t="s">
        <v>317</v>
      </c>
      <c r="C177" t="s">
        <v>86</v>
      </c>
      <c r="D177" t="s">
        <v>41</v>
      </c>
      <c r="E177" s="1">
        <v>43.989130434782609</v>
      </c>
      <c r="F177" s="1">
        <v>5.0456521739130427</v>
      </c>
      <c r="G177" s="1">
        <v>0</v>
      </c>
      <c r="H177" s="1">
        <v>0.18478260869565216</v>
      </c>
      <c r="I177" s="1">
        <v>0.64130434782608692</v>
      </c>
      <c r="J177" s="1">
        <v>0</v>
      </c>
      <c r="K177" s="1">
        <v>26.698369565217391</v>
      </c>
      <c r="L177" s="1">
        <f t="shared" si="8"/>
        <v>26.698369565217391</v>
      </c>
      <c r="M177" s="1">
        <f t="shared" si="9"/>
        <v>0.60693106004447739</v>
      </c>
      <c r="N177" s="1">
        <v>0</v>
      </c>
      <c r="O177" s="1">
        <v>10.665760869565217</v>
      </c>
      <c r="P177" s="1">
        <f t="shared" si="10"/>
        <v>10.665760869565217</v>
      </c>
      <c r="Q177" s="1">
        <f t="shared" si="11"/>
        <v>0.24246355324932048</v>
      </c>
    </row>
    <row r="178" spans="1:17" x14ac:dyDescent="0.3">
      <c r="A178" t="s">
        <v>32</v>
      </c>
      <c r="B178" t="s">
        <v>318</v>
      </c>
      <c r="C178" t="s">
        <v>43</v>
      </c>
      <c r="D178" t="s">
        <v>44</v>
      </c>
      <c r="E178" s="1">
        <v>77.271739130434781</v>
      </c>
      <c r="F178" s="1">
        <v>5.2173913043478262</v>
      </c>
      <c r="G178" s="1">
        <v>0.59782608695652173</v>
      </c>
      <c r="H178" s="1">
        <v>0.60326086956521741</v>
      </c>
      <c r="I178" s="1">
        <v>1.076086956521739</v>
      </c>
      <c r="J178" s="1">
        <v>5.3913043478260869</v>
      </c>
      <c r="K178" s="1">
        <v>8.7798913043478262</v>
      </c>
      <c r="L178" s="1">
        <f t="shared" si="8"/>
        <v>14.171195652173914</v>
      </c>
      <c r="M178" s="1">
        <f t="shared" si="9"/>
        <v>0.18339428892952597</v>
      </c>
      <c r="N178" s="1">
        <v>5.3913043478260869</v>
      </c>
      <c r="O178" s="1">
        <v>5.0896739130434785</v>
      </c>
      <c r="P178" s="1">
        <f t="shared" si="10"/>
        <v>10.480978260869566</v>
      </c>
      <c r="Q178" s="1">
        <f t="shared" si="11"/>
        <v>0.13563792375861586</v>
      </c>
    </row>
    <row r="179" spans="1:17" x14ac:dyDescent="0.3">
      <c r="A179" t="s">
        <v>32</v>
      </c>
      <c r="B179" t="s">
        <v>319</v>
      </c>
      <c r="C179" t="s">
        <v>37</v>
      </c>
      <c r="D179" t="s">
        <v>38</v>
      </c>
      <c r="E179" s="1">
        <v>135.41304347826087</v>
      </c>
      <c r="F179" s="1">
        <v>4.9565217391304346</v>
      </c>
      <c r="G179" s="1">
        <v>0.66847826086956519</v>
      </c>
      <c r="H179" s="1">
        <v>0</v>
      </c>
      <c r="I179" s="1">
        <v>5.3913043478260869</v>
      </c>
      <c r="J179" s="1">
        <v>5.1304347826086953</v>
      </c>
      <c r="K179" s="1">
        <v>23.092391304347824</v>
      </c>
      <c r="L179" s="1">
        <f t="shared" si="8"/>
        <v>28.22282608695652</v>
      </c>
      <c r="M179" s="1">
        <f t="shared" si="9"/>
        <v>0.20842029218173058</v>
      </c>
      <c r="N179" s="1">
        <v>8.8994565217391308</v>
      </c>
      <c r="O179" s="1">
        <v>0</v>
      </c>
      <c r="P179" s="1">
        <f t="shared" si="10"/>
        <v>8.8994565217391308</v>
      </c>
      <c r="Q179" s="1">
        <f t="shared" si="11"/>
        <v>6.5720821961791617E-2</v>
      </c>
    </row>
    <row r="180" spans="1:17" x14ac:dyDescent="0.3">
      <c r="A180" t="s">
        <v>32</v>
      </c>
      <c r="B180" t="s">
        <v>320</v>
      </c>
      <c r="C180" t="s">
        <v>37</v>
      </c>
      <c r="D180" t="s">
        <v>38</v>
      </c>
      <c r="E180" s="1">
        <v>100.26086956521739</v>
      </c>
      <c r="F180" s="1">
        <v>6.4347826086956523</v>
      </c>
      <c r="G180" s="1">
        <v>8.641304347826087E-2</v>
      </c>
      <c r="H180" s="1">
        <v>0.60869565217391308</v>
      </c>
      <c r="I180" s="1">
        <v>2.1195652173913042</v>
      </c>
      <c r="J180" s="1">
        <v>4.6877173913043473</v>
      </c>
      <c r="K180" s="1">
        <v>8.6621739130434783</v>
      </c>
      <c r="L180" s="1">
        <f t="shared" si="8"/>
        <v>13.349891304347825</v>
      </c>
      <c r="M180" s="1">
        <f t="shared" si="9"/>
        <v>0.13315156114483953</v>
      </c>
      <c r="N180" s="1">
        <v>10.032282608695652</v>
      </c>
      <c r="O180" s="1">
        <v>0.15760869565217392</v>
      </c>
      <c r="P180" s="1">
        <f t="shared" si="10"/>
        <v>10.189891304347826</v>
      </c>
      <c r="Q180" s="1">
        <f t="shared" si="11"/>
        <v>0.10163378143972246</v>
      </c>
    </row>
    <row r="181" spans="1:17" x14ac:dyDescent="0.3">
      <c r="A181" t="s">
        <v>32</v>
      </c>
      <c r="B181" t="s">
        <v>321</v>
      </c>
      <c r="C181" t="s">
        <v>224</v>
      </c>
      <c r="D181" t="s">
        <v>35</v>
      </c>
      <c r="E181" s="1">
        <v>85.858695652173907</v>
      </c>
      <c r="F181" s="1">
        <v>55.046086956521734</v>
      </c>
      <c r="G181" s="1">
        <v>0.14673913043478262</v>
      </c>
      <c r="H181" s="1">
        <v>0</v>
      </c>
      <c r="I181" s="1">
        <v>0</v>
      </c>
      <c r="J181" s="1">
        <v>0</v>
      </c>
      <c r="K181" s="1">
        <v>5.4239130434782634</v>
      </c>
      <c r="L181" s="1">
        <f t="shared" si="8"/>
        <v>5.4239130434782634</v>
      </c>
      <c r="M181" s="1">
        <f t="shared" si="9"/>
        <v>6.3172553487783292E-2</v>
      </c>
      <c r="N181" s="1">
        <v>5.1304347826086953</v>
      </c>
      <c r="O181" s="1">
        <v>5.1957608695652207</v>
      </c>
      <c r="P181" s="1">
        <f t="shared" si="10"/>
        <v>10.326195652173915</v>
      </c>
      <c r="Q181" s="1">
        <f t="shared" si="11"/>
        <v>0.12026965438663126</v>
      </c>
    </row>
    <row r="182" spans="1:17" x14ac:dyDescent="0.3">
      <c r="A182" t="s">
        <v>32</v>
      </c>
      <c r="B182" t="s">
        <v>322</v>
      </c>
      <c r="C182" t="s">
        <v>136</v>
      </c>
      <c r="D182" t="s">
        <v>35</v>
      </c>
      <c r="E182" s="1">
        <v>64.043478260869563</v>
      </c>
      <c r="F182" s="1">
        <v>4</v>
      </c>
      <c r="G182" s="1">
        <v>0.81521739130434778</v>
      </c>
      <c r="H182" s="1">
        <v>0</v>
      </c>
      <c r="I182" s="1">
        <v>1.0326086956521738</v>
      </c>
      <c r="J182" s="1">
        <v>6.0208695652173922</v>
      </c>
      <c r="K182" s="1">
        <v>1.1181521739130431</v>
      </c>
      <c r="L182" s="1">
        <f t="shared" si="8"/>
        <v>7.1390217391304356</v>
      </c>
      <c r="M182" s="1">
        <f t="shared" si="9"/>
        <v>0.11147148676171081</v>
      </c>
      <c r="N182" s="1">
        <v>4.4685869565217393</v>
      </c>
      <c r="O182" s="1">
        <v>0</v>
      </c>
      <c r="P182" s="1">
        <f t="shared" si="10"/>
        <v>4.4685869565217393</v>
      </c>
      <c r="Q182" s="1">
        <f t="shared" si="11"/>
        <v>6.9774270196877125E-2</v>
      </c>
    </row>
    <row r="183" spans="1:17" x14ac:dyDescent="0.3">
      <c r="A183" t="s">
        <v>32</v>
      </c>
      <c r="B183" t="s">
        <v>323</v>
      </c>
      <c r="C183" t="s">
        <v>37</v>
      </c>
      <c r="D183" t="s">
        <v>38</v>
      </c>
      <c r="E183" s="1">
        <v>71.054347826086953</v>
      </c>
      <c r="F183" s="1">
        <v>6</v>
      </c>
      <c r="G183" s="1">
        <v>0.39130434782608697</v>
      </c>
      <c r="H183" s="1">
        <v>0</v>
      </c>
      <c r="I183" s="1">
        <v>1.2282608695652173</v>
      </c>
      <c r="J183" s="1">
        <v>3.7107608695652168</v>
      </c>
      <c r="K183" s="1">
        <v>7.975217391304346</v>
      </c>
      <c r="L183" s="1">
        <f t="shared" si="8"/>
        <v>11.685978260869563</v>
      </c>
      <c r="M183" s="1">
        <f t="shared" si="9"/>
        <v>0.16446535107847635</v>
      </c>
      <c r="N183" s="1">
        <v>6.6455434782608682</v>
      </c>
      <c r="O183" s="1">
        <v>0</v>
      </c>
      <c r="P183" s="1">
        <f t="shared" si="10"/>
        <v>6.6455434782608682</v>
      </c>
      <c r="Q183" s="1">
        <f t="shared" si="11"/>
        <v>9.3527612054459211E-2</v>
      </c>
    </row>
    <row r="184" spans="1:17" x14ac:dyDescent="0.3">
      <c r="A184" t="s">
        <v>32</v>
      </c>
      <c r="B184" t="s">
        <v>324</v>
      </c>
      <c r="C184" t="s">
        <v>72</v>
      </c>
      <c r="D184" t="s">
        <v>73</v>
      </c>
      <c r="E184" s="1">
        <v>88.010869565217391</v>
      </c>
      <c r="F184" s="1">
        <v>12.525978260869559</v>
      </c>
      <c r="G184" s="1">
        <v>0.64130434782608692</v>
      </c>
      <c r="H184" s="1">
        <v>0</v>
      </c>
      <c r="I184" s="1">
        <v>7.1847826086956523</v>
      </c>
      <c r="J184" s="1">
        <v>5.3332608695652173</v>
      </c>
      <c r="K184" s="1">
        <v>4.4203260869565222</v>
      </c>
      <c r="L184" s="1">
        <f t="shared" si="8"/>
        <v>9.7535869565217403</v>
      </c>
      <c r="M184" s="1">
        <f t="shared" si="9"/>
        <v>0.11082252686180068</v>
      </c>
      <c r="N184" s="1">
        <v>4.6956521739130439</v>
      </c>
      <c r="O184" s="1">
        <v>0</v>
      </c>
      <c r="P184" s="1">
        <f t="shared" si="10"/>
        <v>4.6956521739130439</v>
      </c>
      <c r="Q184" s="1">
        <f t="shared" si="11"/>
        <v>5.3353093738421641E-2</v>
      </c>
    </row>
    <row r="185" spans="1:17" x14ac:dyDescent="0.3">
      <c r="A185" t="s">
        <v>32</v>
      </c>
      <c r="B185" t="s">
        <v>325</v>
      </c>
      <c r="C185" t="s">
        <v>76</v>
      </c>
      <c r="D185" t="s">
        <v>35</v>
      </c>
      <c r="E185" s="1">
        <v>33.25</v>
      </c>
      <c r="F185" s="1">
        <v>5.3913043478260869</v>
      </c>
      <c r="G185" s="1">
        <v>0</v>
      </c>
      <c r="H185" s="1">
        <v>0</v>
      </c>
      <c r="I185" s="1">
        <v>1.3043478260869565</v>
      </c>
      <c r="J185" s="1">
        <v>7.5978260869565215</v>
      </c>
      <c r="K185" s="1">
        <v>0</v>
      </c>
      <c r="L185" s="1">
        <f t="shared" si="8"/>
        <v>7.5978260869565215</v>
      </c>
      <c r="M185" s="1">
        <f t="shared" si="9"/>
        <v>0.22850604772801569</v>
      </c>
      <c r="N185" s="1">
        <v>5.9510869565217392</v>
      </c>
      <c r="O185" s="1">
        <v>0</v>
      </c>
      <c r="P185" s="1">
        <f t="shared" si="10"/>
        <v>5.9510869565217392</v>
      </c>
      <c r="Q185" s="1">
        <f t="shared" si="11"/>
        <v>0.17898005884275908</v>
      </c>
    </row>
    <row r="186" spans="1:17" x14ac:dyDescent="0.3">
      <c r="A186" t="s">
        <v>32</v>
      </c>
      <c r="B186" t="s">
        <v>326</v>
      </c>
      <c r="C186" t="s">
        <v>327</v>
      </c>
      <c r="D186" t="s">
        <v>132</v>
      </c>
      <c r="E186" s="1">
        <v>61.217391304347828</v>
      </c>
      <c r="F186" s="1">
        <v>5.7391304347826084</v>
      </c>
      <c r="G186" s="1">
        <v>0</v>
      </c>
      <c r="H186" s="1">
        <v>0.19021739130434784</v>
      </c>
      <c r="I186" s="1">
        <v>1.0326086956521738</v>
      </c>
      <c r="J186" s="1">
        <v>5.0839130434782609</v>
      </c>
      <c r="K186" s="1">
        <v>1.9609782608695652</v>
      </c>
      <c r="L186" s="1">
        <f t="shared" si="8"/>
        <v>7.0448913043478258</v>
      </c>
      <c r="M186" s="1">
        <f t="shared" si="9"/>
        <v>0.11507990056818181</v>
      </c>
      <c r="N186" s="1">
        <v>5.0331521739130451</v>
      </c>
      <c r="O186" s="1">
        <v>0</v>
      </c>
      <c r="P186" s="1">
        <f t="shared" si="10"/>
        <v>5.0331521739130451</v>
      </c>
      <c r="Q186" s="1">
        <f t="shared" si="11"/>
        <v>8.2217684659090934E-2</v>
      </c>
    </row>
    <row r="187" spans="1:17" x14ac:dyDescent="0.3">
      <c r="A187" t="s">
        <v>32</v>
      </c>
      <c r="B187" t="s">
        <v>328</v>
      </c>
      <c r="C187" t="s">
        <v>43</v>
      </c>
      <c r="D187" t="s">
        <v>44</v>
      </c>
      <c r="E187" s="1">
        <v>47.467391304347828</v>
      </c>
      <c r="F187" s="1">
        <v>4.9565217391304346</v>
      </c>
      <c r="G187" s="1">
        <v>1.0869565217391304E-2</v>
      </c>
      <c r="H187" s="1">
        <v>0</v>
      </c>
      <c r="I187" s="1">
        <v>0.29347826086956524</v>
      </c>
      <c r="J187" s="1">
        <v>0</v>
      </c>
      <c r="K187" s="1">
        <v>4.7953260869565222</v>
      </c>
      <c r="L187" s="1">
        <f t="shared" si="8"/>
        <v>4.7953260869565222</v>
      </c>
      <c r="M187" s="1">
        <f t="shared" si="9"/>
        <v>0.10102358598580262</v>
      </c>
      <c r="N187" s="1">
        <v>0</v>
      </c>
      <c r="O187" s="1">
        <v>11.61282608695652</v>
      </c>
      <c r="P187" s="1">
        <f t="shared" si="10"/>
        <v>11.61282608695652</v>
      </c>
      <c r="Q187" s="1">
        <f t="shared" si="11"/>
        <v>0.24464850011449504</v>
      </c>
    </row>
    <row r="188" spans="1:17" x14ac:dyDescent="0.3">
      <c r="A188" t="s">
        <v>32</v>
      </c>
      <c r="B188" t="s">
        <v>329</v>
      </c>
      <c r="C188" t="s">
        <v>330</v>
      </c>
      <c r="D188" t="s">
        <v>38</v>
      </c>
      <c r="E188" s="1">
        <v>99.097826086956516</v>
      </c>
      <c r="F188" s="1">
        <v>48.686630434782607</v>
      </c>
      <c r="G188" s="1">
        <v>0</v>
      </c>
      <c r="H188" s="1">
        <v>0</v>
      </c>
      <c r="I188" s="1">
        <v>0</v>
      </c>
      <c r="J188" s="1">
        <v>0</v>
      </c>
      <c r="K188" s="1">
        <v>9.3196739130434771</v>
      </c>
      <c r="L188" s="1">
        <f t="shared" si="8"/>
        <v>9.3196739130434771</v>
      </c>
      <c r="M188" s="1">
        <f t="shared" si="9"/>
        <v>9.4045190303828005E-2</v>
      </c>
      <c r="N188" s="1">
        <v>5.6171739130434784</v>
      </c>
      <c r="O188" s="1">
        <v>5.9926086956521747</v>
      </c>
      <c r="P188" s="1">
        <f t="shared" si="10"/>
        <v>11.609782608695653</v>
      </c>
      <c r="Q188" s="1">
        <f t="shared" si="11"/>
        <v>0.11715476582209061</v>
      </c>
    </row>
    <row r="189" spans="1:17" x14ac:dyDescent="0.3">
      <c r="A189" t="s">
        <v>32</v>
      </c>
      <c r="B189" t="s">
        <v>331</v>
      </c>
      <c r="C189" t="s">
        <v>72</v>
      </c>
      <c r="D189" t="s">
        <v>73</v>
      </c>
      <c r="E189" s="1">
        <v>89.543478260869563</v>
      </c>
      <c r="F189" s="1">
        <v>5.3043478260869561</v>
      </c>
      <c r="G189" s="1">
        <v>0</v>
      </c>
      <c r="H189" s="1">
        <v>0.29673913043478256</v>
      </c>
      <c r="I189" s="1">
        <v>1.1304347826086956</v>
      </c>
      <c r="J189" s="1">
        <v>0</v>
      </c>
      <c r="K189" s="1">
        <v>10.726739130434781</v>
      </c>
      <c r="L189" s="1">
        <f t="shared" si="8"/>
        <v>10.726739130434781</v>
      </c>
      <c r="M189" s="1">
        <f t="shared" si="9"/>
        <v>0.11979363923282349</v>
      </c>
      <c r="N189" s="1">
        <v>0</v>
      </c>
      <c r="O189" s="1">
        <v>11.909021739130434</v>
      </c>
      <c r="P189" s="1">
        <f t="shared" si="10"/>
        <v>11.909021739130434</v>
      </c>
      <c r="Q189" s="1">
        <f t="shared" si="11"/>
        <v>0.13299708667152221</v>
      </c>
    </row>
    <row r="190" spans="1:17" x14ac:dyDescent="0.3">
      <c r="A190" t="s">
        <v>32</v>
      </c>
      <c r="B190" t="s">
        <v>332</v>
      </c>
      <c r="C190" t="s">
        <v>86</v>
      </c>
      <c r="D190" t="s">
        <v>41</v>
      </c>
      <c r="E190" s="1">
        <v>68.402173913043484</v>
      </c>
      <c r="F190" s="1">
        <v>0</v>
      </c>
      <c r="G190" s="1">
        <v>0.51086956521739135</v>
      </c>
      <c r="H190" s="1">
        <v>0</v>
      </c>
      <c r="I190" s="1">
        <v>1.1304347826086956</v>
      </c>
      <c r="J190" s="1">
        <v>0</v>
      </c>
      <c r="K190" s="1">
        <v>5.1711956521739131</v>
      </c>
      <c r="L190" s="1">
        <f t="shared" si="8"/>
        <v>5.1711956521739131</v>
      </c>
      <c r="M190" s="1">
        <f t="shared" si="9"/>
        <v>7.5599872874622595E-2</v>
      </c>
      <c r="N190" s="1">
        <v>0</v>
      </c>
      <c r="O190" s="1">
        <v>0.46195652173913043</v>
      </c>
      <c r="P190" s="1">
        <f t="shared" si="10"/>
        <v>0.46195652173913043</v>
      </c>
      <c r="Q190" s="1">
        <f t="shared" si="11"/>
        <v>6.7535356745590334E-3</v>
      </c>
    </row>
    <row r="191" spans="1:17" x14ac:dyDescent="0.3">
      <c r="A191" t="s">
        <v>32</v>
      </c>
      <c r="B191" t="s">
        <v>333</v>
      </c>
      <c r="C191" t="s">
        <v>174</v>
      </c>
      <c r="D191" t="s">
        <v>41</v>
      </c>
      <c r="E191" s="1">
        <v>49.173913043478258</v>
      </c>
      <c r="F191" s="1">
        <v>5.1304347826086953</v>
      </c>
      <c r="G191" s="1">
        <v>0.70652173913043481</v>
      </c>
      <c r="H191" s="1">
        <v>0</v>
      </c>
      <c r="I191" s="1">
        <v>2.4239130434782608</v>
      </c>
      <c r="J191" s="1">
        <v>5.1929347826086953</v>
      </c>
      <c r="K191" s="1">
        <v>5.4864130434782608</v>
      </c>
      <c r="L191" s="1">
        <f t="shared" si="8"/>
        <v>10.679347826086957</v>
      </c>
      <c r="M191" s="1">
        <f t="shared" si="9"/>
        <v>0.21717506631299738</v>
      </c>
      <c r="N191" s="1">
        <v>10.472826086956522</v>
      </c>
      <c r="O191" s="1">
        <v>0</v>
      </c>
      <c r="P191" s="1">
        <f t="shared" si="10"/>
        <v>10.472826086956522</v>
      </c>
      <c r="Q191" s="1">
        <f t="shared" si="11"/>
        <v>0.21297524314765695</v>
      </c>
    </row>
    <row r="192" spans="1:17" x14ac:dyDescent="0.3">
      <c r="A192" t="s">
        <v>32</v>
      </c>
      <c r="B192" t="s">
        <v>334</v>
      </c>
      <c r="C192" t="s">
        <v>76</v>
      </c>
      <c r="D192" t="s">
        <v>35</v>
      </c>
      <c r="E192" s="1">
        <v>140.86956521739131</v>
      </c>
      <c r="F192" s="1">
        <v>6.35</v>
      </c>
      <c r="G192" s="1">
        <v>0.26630434782608697</v>
      </c>
      <c r="H192" s="1">
        <v>0</v>
      </c>
      <c r="I192" s="1">
        <v>2.0652173913043477</v>
      </c>
      <c r="J192" s="1">
        <v>4.8695652173913047</v>
      </c>
      <c r="K192" s="1">
        <v>13.168369565217391</v>
      </c>
      <c r="L192" s="1">
        <f t="shared" si="8"/>
        <v>18.037934782608694</v>
      </c>
      <c r="M192" s="1">
        <f t="shared" si="9"/>
        <v>0.12804706790123455</v>
      </c>
      <c r="N192" s="1">
        <v>6.9585869565217386</v>
      </c>
      <c r="O192" s="1">
        <v>9.7202173913043488</v>
      </c>
      <c r="P192" s="1">
        <f t="shared" si="10"/>
        <v>16.678804347826087</v>
      </c>
      <c r="Q192" s="1">
        <f t="shared" si="11"/>
        <v>0.11839891975308642</v>
      </c>
    </row>
    <row r="193" spans="1:17" x14ac:dyDescent="0.3">
      <c r="A193" t="s">
        <v>32</v>
      </c>
      <c r="B193" t="s">
        <v>335</v>
      </c>
      <c r="C193" t="s">
        <v>243</v>
      </c>
      <c r="D193" t="s">
        <v>244</v>
      </c>
      <c r="E193" s="1">
        <v>100.60869565217391</v>
      </c>
      <c r="F193" s="1">
        <v>5.7391304347826084</v>
      </c>
      <c r="G193" s="1">
        <v>1.4347826086956521</v>
      </c>
      <c r="H193" s="1">
        <v>0.33423913043478259</v>
      </c>
      <c r="I193" s="1">
        <v>0</v>
      </c>
      <c r="J193" s="1">
        <v>0</v>
      </c>
      <c r="K193" s="1">
        <v>17.069347826086954</v>
      </c>
      <c r="L193" s="1">
        <f t="shared" si="8"/>
        <v>17.069347826086954</v>
      </c>
      <c r="M193" s="1">
        <f t="shared" si="9"/>
        <v>0.16966076058772686</v>
      </c>
      <c r="N193" s="1">
        <v>15.07413043478261</v>
      </c>
      <c r="O193" s="1">
        <v>9.7569565217391307</v>
      </c>
      <c r="P193" s="1">
        <f t="shared" si="10"/>
        <v>24.831086956521741</v>
      </c>
      <c r="Q193" s="1">
        <f t="shared" si="11"/>
        <v>0.24680855661192744</v>
      </c>
    </row>
    <row r="194" spans="1:17" x14ac:dyDescent="0.3">
      <c r="A194" t="s">
        <v>32</v>
      </c>
      <c r="B194" t="s">
        <v>336</v>
      </c>
      <c r="C194" t="s">
        <v>337</v>
      </c>
      <c r="D194" t="s">
        <v>38</v>
      </c>
      <c r="E194" s="1">
        <v>86.402173913043484</v>
      </c>
      <c r="F194" s="1">
        <v>5.1304347826086953</v>
      </c>
      <c r="G194" s="1">
        <v>2.0108695652173911</v>
      </c>
      <c r="H194" s="1">
        <v>0</v>
      </c>
      <c r="I194" s="1">
        <v>3.5869565217391304</v>
      </c>
      <c r="J194" s="1">
        <v>9.195652173913043</v>
      </c>
      <c r="K194" s="1">
        <v>4.6467391304347823</v>
      </c>
      <c r="L194" s="1">
        <f t="shared" ref="L194:L201" si="12">SUM(J194,K194)</f>
        <v>13.842391304347824</v>
      </c>
      <c r="M194" s="1">
        <f t="shared" ref="M194:M201" si="13">L194/E194</f>
        <v>0.1602088312995345</v>
      </c>
      <c r="N194" s="1">
        <v>9.7554347826086953</v>
      </c>
      <c r="O194" s="1">
        <v>0</v>
      </c>
      <c r="P194" s="1">
        <f t="shared" ref="P194:P201" si="14">SUM(N194,O194)</f>
        <v>9.7554347826086953</v>
      </c>
      <c r="Q194" s="1">
        <f t="shared" ref="Q194:Q201" si="15">P194/E194</f>
        <v>0.11290728393508616</v>
      </c>
    </row>
    <row r="195" spans="1:17" x14ac:dyDescent="0.3">
      <c r="A195" t="s">
        <v>32</v>
      </c>
      <c r="B195" t="s">
        <v>338</v>
      </c>
      <c r="C195" t="s">
        <v>243</v>
      </c>
      <c r="D195" t="s">
        <v>244</v>
      </c>
      <c r="E195" s="1">
        <v>77.597826086956516</v>
      </c>
      <c r="F195" s="1">
        <v>2.4782608695652173</v>
      </c>
      <c r="G195" s="1">
        <v>1.6956521739130435</v>
      </c>
      <c r="H195" s="1">
        <v>0</v>
      </c>
      <c r="I195" s="1">
        <v>1.7065217391304348</v>
      </c>
      <c r="J195" s="1">
        <v>4.1086956521739131</v>
      </c>
      <c r="K195" s="1">
        <v>7.7717391304347823</v>
      </c>
      <c r="L195" s="1">
        <f t="shared" si="12"/>
        <v>11.880434782608695</v>
      </c>
      <c r="M195" s="1">
        <f t="shared" si="13"/>
        <v>0.15310267544474015</v>
      </c>
      <c r="N195" s="1">
        <v>8.3652173913043573</v>
      </c>
      <c r="O195" s="1">
        <v>0</v>
      </c>
      <c r="P195" s="1">
        <f t="shared" si="14"/>
        <v>8.3652173913043573</v>
      </c>
      <c r="Q195" s="1">
        <f t="shared" si="15"/>
        <v>0.10780221319512549</v>
      </c>
    </row>
    <row r="196" spans="1:17" x14ac:dyDescent="0.3">
      <c r="A196" t="s">
        <v>32</v>
      </c>
      <c r="B196" t="s">
        <v>339</v>
      </c>
      <c r="C196" t="s">
        <v>340</v>
      </c>
      <c r="D196" t="s">
        <v>79</v>
      </c>
      <c r="E196" s="1">
        <v>220.5</v>
      </c>
      <c r="F196" s="1">
        <v>5.3913043478260869</v>
      </c>
      <c r="G196" s="1">
        <v>0</v>
      </c>
      <c r="H196" s="1">
        <v>0.16304347826086957</v>
      </c>
      <c r="I196" s="1">
        <v>9.695652173913043</v>
      </c>
      <c r="J196" s="1">
        <v>18.809782608695652</v>
      </c>
      <c r="K196" s="1">
        <v>0</v>
      </c>
      <c r="L196" s="1">
        <f t="shared" si="12"/>
        <v>18.809782608695652</v>
      </c>
      <c r="M196" s="1">
        <f t="shared" si="13"/>
        <v>8.5305136547372568E-2</v>
      </c>
      <c r="N196" s="1">
        <v>24.313043478260873</v>
      </c>
      <c r="O196" s="1">
        <v>0</v>
      </c>
      <c r="P196" s="1">
        <f t="shared" si="14"/>
        <v>24.313043478260873</v>
      </c>
      <c r="Q196" s="1">
        <f t="shared" si="15"/>
        <v>0.11026323572907426</v>
      </c>
    </row>
    <row r="197" spans="1:17" x14ac:dyDescent="0.3">
      <c r="A197" t="s">
        <v>32</v>
      </c>
      <c r="B197" t="s">
        <v>341</v>
      </c>
      <c r="C197" t="s">
        <v>176</v>
      </c>
      <c r="D197" t="s">
        <v>35</v>
      </c>
      <c r="E197" s="1">
        <v>121.73913043478261</v>
      </c>
      <c r="F197" s="1">
        <v>50.353913043478265</v>
      </c>
      <c r="G197" s="1">
        <v>0.85815217391304366</v>
      </c>
      <c r="H197" s="1">
        <v>0</v>
      </c>
      <c r="I197" s="1">
        <v>9.7282608695652169</v>
      </c>
      <c r="J197" s="1">
        <v>0</v>
      </c>
      <c r="K197" s="1">
        <v>60.859999999999992</v>
      </c>
      <c r="L197" s="1">
        <f t="shared" si="12"/>
        <v>60.859999999999992</v>
      </c>
      <c r="M197" s="1">
        <f t="shared" si="13"/>
        <v>0.49992142857142852</v>
      </c>
      <c r="N197" s="1">
        <v>15.75402173913044</v>
      </c>
      <c r="O197" s="1">
        <v>4.3843478260869571</v>
      </c>
      <c r="P197" s="1">
        <f t="shared" si="14"/>
        <v>20.138369565217396</v>
      </c>
      <c r="Q197" s="1">
        <f t="shared" si="15"/>
        <v>0.16542232142857147</v>
      </c>
    </row>
    <row r="198" spans="1:17" x14ac:dyDescent="0.3">
      <c r="A198" t="s">
        <v>32</v>
      </c>
      <c r="B198" t="s">
        <v>342</v>
      </c>
      <c r="C198" t="s">
        <v>343</v>
      </c>
      <c r="D198" t="s">
        <v>60</v>
      </c>
      <c r="E198" s="1">
        <v>36.695652173913047</v>
      </c>
      <c r="F198" s="1">
        <v>14.298913043478262</v>
      </c>
      <c r="G198" s="1">
        <v>0</v>
      </c>
      <c r="H198" s="1">
        <v>0</v>
      </c>
      <c r="I198" s="1">
        <v>5.5434782608695654</v>
      </c>
      <c r="J198" s="1">
        <v>3.9891304347826089</v>
      </c>
      <c r="K198" s="1">
        <v>0</v>
      </c>
      <c r="L198" s="1">
        <f t="shared" si="12"/>
        <v>3.9891304347826089</v>
      </c>
      <c r="M198" s="1">
        <f t="shared" si="13"/>
        <v>0.1087085308056872</v>
      </c>
      <c r="N198" s="1">
        <v>0</v>
      </c>
      <c r="O198" s="1">
        <v>0</v>
      </c>
      <c r="P198" s="1">
        <f t="shared" si="14"/>
        <v>0</v>
      </c>
      <c r="Q198" s="1">
        <f t="shared" si="15"/>
        <v>0</v>
      </c>
    </row>
    <row r="199" spans="1:17" x14ac:dyDescent="0.3">
      <c r="A199" t="s">
        <v>32</v>
      </c>
      <c r="B199" t="s">
        <v>344</v>
      </c>
      <c r="C199" t="s">
        <v>345</v>
      </c>
      <c r="D199" t="s">
        <v>346</v>
      </c>
      <c r="E199" s="1">
        <v>37.630434782608695</v>
      </c>
      <c r="F199" s="1">
        <v>19.728695652173911</v>
      </c>
      <c r="G199" s="1">
        <v>0.33695652173913043</v>
      </c>
      <c r="H199" s="1">
        <v>0.21945652173913041</v>
      </c>
      <c r="I199" s="1">
        <v>0.71739130434782605</v>
      </c>
      <c r="J199" s="1">
        <v>0.88391304347826083</v>
      </c>
      <c r="K199" s="1">
        <v>4.8793478260869572</v>
      </c>
      <c r="L199" s="1">
        <f t="shared" si="12"/>
        <v>5.7632608695652179</v>
      </c>
      <c r="M199" s="1">
        <f t="shared" si="13"/>
        <v>0.15315424610051995</v>
      </c>
      <c r="N199" s="1">
        <v>5.4782608695652177</v>
      </c>
      <c r="O199" s="1">
        <v>0</v>
      </c>
      <c r="P199" s="1">
        <f t="shared" si="14"/>
        <v>5.4782608695652177</v>
      </c>
      <c r="Q199" s="1">
        <f t="shared" si="15"/>
        <v>0.14558058925476605</v>
      </c>
    </row>
    <row r="200" spans="1:17" x14ac:dyDescent="0.3">
      <c r="A200" t="s">
        <v>32</v>
      </c>
      <c r="B200" t="s">
        <v>347</v>
      </c>
      <c r="C200" t="s">
        <v>131</v>
      </c>
      <c r="D200" t="s">
        <v>132</v>
      </c>
      <c r="E200" s="1">
        <v>71.5</v>
      </c>
      <c r="F200" s="1">
        <v>5.2173913043478262</v>
      </c>
      <c r="G200" s="1">
        <v>0</v>
      </c>
      <c r="H200" s="1">
        <v>0</v>
      </c>
      <c r="I200" s="1">
        <v>0</v>
      </c>
      <c r="J200" s="1">
        <v>2.7309782608695654</v>
      </c>
      <c r="K200" s="1">
        <v>10.595108695652174</v>
      </c>
      <c r="L200" s="1">
        <f t="shared" si="12"/>
        <v>13.326086956521738</v>
      </c>
      <c r="M200" s="1">
        <f t="shared" si="13"/>
        <v>0.18637883855275159</v>
      </c>
      <c r="N200" s="1">
        <v>0</v>
      </c>
      <c r="O200" s="1">
        <v>10.008152173913043</v>
      </c>
      <c r="P200" s="1">
        <f t="shared" si="14"/>
        <v>10.008152173913043</v>
      </c>
      <c r="Q200" s="1">
        <f t="shared" si="15"/>
        <v>0.1399741562785041</v>
      </c>
    </row>
    <row r="201" spans="1:17" x14ac:dyDescent="0.3">
      <c r="A201" t="s">
        <v>32</v>
      </c>
      <c r="B201" t="s">
        <v>348</v>
      </c>
      <c r="C201" t="s">
        <v>349</v>
      </c>
      <c r="D201" t="s">
        <v>50</v>
      </c>
      <c r="E201" s="1">
        <v>56.25</v>
      </c>
      <c r="F201" s="1">
        <v>2.9502173913043492</v>
      </c>
      <c r="G201" s="1">
        <v>0.52173913043478259</v>
      </c>
      <c r="H201" s="1">
        <v>0.28804347826086957</v>
      </c>
      <c r="I201" s="1">
        <v>0.52173913043478259</v>
      </c>
      <c r="J201" s="1">
        <v>0</v>
      </c>
      <c r="K201" s="1">
        <v>13.277173913043478</v>
      </c>
      <c r="L201" s="1">
        <f t="shared" si="12"/>
        <v>13.277173913043478</v>
      </c>
      <c r="M201" s="1">
        <f t="shared" si="13"/>
        <v>0.23603864734299518</v>
      </c>
      <c r="N201" s="1">
        <v>0</v>
      </c>
      <c r="O201" s="1">
        <v>5.5679347826086953</v>
      </c>
      <c r="P201" s="1">
        <f t="shared" si="14"/>
        <v>5.5679347826086953</v>
      </c>
      <c r="Q201" s="1">
        <f t="shared" si="15"/>
        <v>9.8985507246376808E-2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C8595-C392-4602-B4FD-024E2B0BA212}">
  <dimension ref="B2:C7"/>
  <sheetViews>
    <sheetView workbookViewId="0">
      <selection activeCell="C4" sqref="C4"/>
    </sheetView>
  </sheetViews>
  <sheetFormatPr defaultRowHeight="14.4" x14ac:dyDescent="0.3"/>
  <cols>
    <col min="2" max="2" width="28" bestFit="1" customWidth="1"/>
    <col min="3" max="3" width="19.109375" customWidth="1"/>
  </cols>
  <sheetData>
    <row r="2" spans="2:3" x14ac:dyDescent="0.3">
      <c r="B2" s="22" t="s">
        <v>350</v>
      </c>
      <c r="C2" s="23"/>
    </row>
    <row r="3" spans="2:3" x14ac:dyDescent="0.3">
      <c r="B3" s="7" t="s">
        <v>351</v>
      </c>
      <c r="C3" s="8">
        <f>SUM(Table1[MDS Census])</f>
        <v>14978.739130434786</v>
      </c>
    </row>
    <row r="4" spans="2:3" x14ac:dyDescent="0.3">
      <c r="B4" s="7" t="s">
        <v>352</v>
      </c>
      <c r="C4" s="8">
        <f>SUM(Table1[Total Care Staffing Hours])</f>
        <v>54786.665000000001</v>
      </c>
    </row>
    <row r="5" spans="2:3" ht="15" thickBot="1" x14ac:dyDescent="0.35">
      <c r="B5" s="7" t="s">
        <v>353</v>
      </c>
      <c r="C5" s="8">
        <f>SUM(Table1[RN Hours])</f>
        <v>9883.9002173912995</v>
      </c>
    </row>
    <row r="6" spans="2:3" x14ac:dyDescent="0.3">
      <c r="B6" s="9" t="s">
        <v>354</v>
      </c>
      <c r="C6" s="10">
        <f>C4/C3</f>
        <v>3.6576286243400058</v>
      </c>
    </row>
    <row r="7" spans="2:3" ht="15" thickBot="1" x14ac:dyDescent="0.35">
      <c r="B7" s="11" t="s">
        <v>355</v>
      </c>
      <c r="C7" s="12">
        <f>C5/C3</f>
        <v>0.6598619637689358</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B66C-3F91-4D47-BB7A-09C52F32DCD3}">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0.21875" style="13" customWidth="1"/>
    <col min="5" max="5" width="56.44140625" style="13" customWidth="1"/>
    <col min="6" max="16384" width="8.88671875" style="13"/>
  </cols>
  <sheetData>
    <row r="2" spans="1:5" ht="78" x14ac:dyDescent="0.3">
      <c r="A2" s="24" t="s">
        <v>356</v>
      </c>
      <c r="B2" s="25"/>
      <c r="D2" s="21" t="s">
        <v>361</v>
      </c>
      <c r="E2" s="14"/>
    </row>
    <row r="3" spans="1:5" ht="31.2" x14ac:dyDescent="0.3">
      <c r="A3" s="15" t="s">
        <v>357</v>
      </c>
      <c r="B3" s="16">
        <f>'State Average &amp; Calculations'!C6</f>
        <v>3.6576286243400058</v>
      </c>
      <c r="D3" s="26" t="s">
        <v>358</v>
      </c>
    </row>
    <row r="4" spans="1:5" x14ac:dyDescent="0.3">
      <c r="A4" s="17" t="s">
        <v>359</v>
      </c>
      <c r="B4" s="18">
        <f>'State Average &amp; Calculations'!C7</f>
        <v>0.6598619637689358</v>
      </c>
      <c r="D4" s="27"/>
    </row>
    <row r="5" spans="1:5" x14ac:dyDescent="0.3">
      <c r="D5" s="27"/>
    </row>
    <row r="6" spans="1:5" x14ac:dyDescent="0.3">
      <c r="D6" s="28"/>
    </row>
    <row r="7" spans="1:5" ht="78" x14ac:dyDescent="0.3">
      <c r="D7" s="19" t="s">
        <v>30</v>
      </c>
    </row>
    <row r="8" spans="1:5" x14ac:dyDescent="0.3">
      <c r="D8" s="26" t="s">
        <v>31</v>
      </c>
    </row>
    <row r="9" spans="1:5" x14ac:dyDescent="0.3">
      <c r="D9" s="27"/>
    </row>
    <row r="10" spans="1:5" x14ac:dyDescent="0.3">
      <c r="D10" s="27"/>
    </row>
    <row r="11" spans="1:5" x14ac:dyDescent="0.3">
      <c r="D11" s="28"/>
    </row>
    <row r="12" spans="1:5" x14ac:dyDescent="0.3">
      <c r="D12" s="20" t="s">
        <v>360</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2020-02-21T16:10:40Z</dcterms:modified>
</cp:coreProperties>
</file>