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C807E699-4DE0-4580-B529-460A647733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5" l="1"/>
  <c r="I2" i="5"/>
  <c r="J2" i="5" s="1"/>
  <c r="K6" i="5"/>
  <c r="I6" i="5"/>
  <c r="J6" i="5" s="1"/>
  <c r="K4" i="5"/>
  <c r="I4" i="5"/>
  <c r="J4" i="5" s="1"/>
  <c r="K11" i="5"/>
  <c r="I11" i="5"/>
  <c r="J11" i="5" s="1"/>
  <c r="K5" i="5"/>
  <c r="I5" i="5"/>
  <c r="J5" i="5" s="1"/>
  <c r="K3" i="5"/>
  <c r="I3" i="5"/>
  <c r="J3" i="5" s="1"/>
  <c r="K9" i="5"/>
  <c r="I9" i="5"/>
  <c r="J9" i="5" s="1"/>
  <c r="K7" i="5"/>
  <c r="I7" i="5"/>
  <c r="J7" i="5" s="1"/>
  <c r="K8" i="5"/>
  <c r="I8" i="5"/>
  <c r="J8" i="5" s="1"/>
  <c r="K10" i="5"/>
  <c r="I10" i="5"/>
  <c r="J10" i="5" s="1"/>
  <c r="K9" i="3"/>
  <c r="I9" i="3"/>
  <c r="J9" i="3" s="1"/>
  <c r="K2" i="3"/>
  <c r="I2" i="3"/>
  <c r="J2" i="3" s="1"/>
  <c r="K5" i="3"/>
  <c r="I5" i="3"/>
  <c r="J5" i="3" s="1"/>
  <c r="K7" i="3"/>
  <c r="I7" i="3"/>
  <c r="J7" i="3" s="1"/>
  <c r="K6" i="3"/>
  <c r="I6" i="3"/>
  <c r="J6" i="3" s="1"/>
  <c r="K11" i="3"/>
  <c r="I11" i="3"/>
  <c r="J11" i="3" s="1"/>
  <c r="K3" i="3"/>
  <c r="I3" i="3"/>
  <c r="J3" i="3" s="1"/>
  <c r="K10" i="3"/>
  <c r="I10" i="3"/>
  <c r="J10" i="3" s="1"/>
  <c r="K8" i="3"/>
  <c r="I8" i="3"/>
  <c r="J8" i="3" s="1"/>
  <c r="K4" i="3"/>
  <c r="J4" i="3"/>
  <c r="I4" i="3"/>
</calcChain>
</file>

<file path=xl/sharedStrings.xml><?xml version="1.0" encoding="utf-8"?>
<sst xmlns="http://schemas.openxmlformats.org/spreadsheetml/2006/main" count="102" uniqueCount="69">
  <si>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</si>
  <si>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</si>
  <si>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</si>
  <si>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</si>
  <si>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</si>
  <si>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</si>
  <si>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</si>
  <si>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</si>
  <si>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</si>
  <si>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</si>
  <si>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</si>
  <si>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TX</t>
  </si>
  <si>
    <t>Bexar</t>
  </si>
  <si>
    <t>HOUSTON</t>
  </si>
  <si>
    <t>Harris</t>
  </si>
  <si>
    <t>SAN ANTONIO</t>
  </si>
  <si>
    <t>Tarrant</t>
  </si>
  <si>
    <t>APEX SECURE CARE BROWNFIELD</t>
  </si>
  <si>
    <t>BROWNFIELD</t>
  </si>
  <si>
    <t>Terry</t>
  </si>
  <si>
    <t>SAN ANGELO</t>
  </si>
  <si>
    <t>Tom Green</t>
  </si>
  <si>
    <t>FORT WORTH</t>
  </si>
  <si>
    <t>AUSTIN</t>
  </si>
  <si>
    <t>BAYLOR SCOTT &amp; WHITE CONTINUING CARE HOSPITAL SKIL</t>
  </si>
  <si>
    <t>TEMPLE</t>
  </si>
  <si>
    <t>Bell</t>
  </si>
  <si>
    <t>Williamson</t>
  </si>
  <si>
    <t>BERTRAM NURSING AND REHABILITATION</t>
  </si>
  <si>
    <t>BERTRAM</t>
  </si>
  <si>
    <t>Burnet</t>
  </si>
  <si>
    <t>BRIDGEMOOR OF SAN ANTONIO</t>
  </si>
  <si>
    <t>BRONTE HEALTH AND REHAB CENTER</t>
  </si>
  <si>
    <t>BRONTE</t>
  </si>
  <si>
    <t>Coke</t>
  </si>
  <si>
    <t>DIMMITT</t>
  </si>
  <si>
    <t>Castro</t>
  </si>
  <si>
    <t>CASTRO COUNTY HOSPITAL DISTRICT DBA COUNTRY VIEW L</t>
  </si>
  <si>
    <t>CEDAR HILLS GERIATRIC CENTER</t>
  </si>
  <si>
    <t>CAMP WOOD</t>
  </si>
  <si>
    <t>Real</t>
  </si>
  <si>
    <t>CITIZENS MEDICAL CENTER</t>
  </si>
  <si>
    <t>VICTORIA</t>
  </si>
  <si>
    <t>Victoria</t>
  </si>
  <si>
    <t>CLARENDON NURSING HOME</t>
  </si>
  <si>
    <t>CLARENDON</t>
  </si>
  <si>
    <t>Donley</t>
  </si>
  <si>
    <t>Comal</t>
  </si>
  <si>
    <t>CROCKETT</t>
  </si>
  <si>
    <t>Houston</t>
  </si>
  <si>
    <t>COUNTRY CARE MANOR</t>
  </si>
  <si>
    <t>LA VERNIA</t>
  </si>
  <si>
    <t>Wilson</t>
  </si>
  <si>
    <t>Crosby</t>
  </si>
  <si>
    <t>WEBSTER</t>
  </si>
  <si>
    <t>HERMANN HOSPITAL</t>
  </si>
  <si>
    <t>HOUSTON COUNTY NURSING HOME</t>
  </si>
  <si>
    <t>Hardin</t>
  </si>
  <si>
    <t>SILSBEE</t>
  </si>
  <si>
    <t>RALLS NURSING HOME</t>
  </si>
  <si>
    <t>RALLS</t>
  </si>
  <si>
    <t>RAPID RECOVERY CENTER OF FORT WORTH</t>
  </si>
  <si>
    <t>RAPID RECOVERY CENTER OF ROUND ROCK</t>
  </si>
  <si>
    <t>RAPID RECOVERY CENTER OF WEBSTER</t>
  </si>
  <si>
    <t>SHANNON MEDICAL CENTER</t>
  </si>
  <si>
    <t>SILSBEE OAKS HEALTH CARE LLP</t>
  </si>
  <si>
    <t>THE HEIGHTS OF BULVERDE</t>
  </si>
  <si>
    <t>SPRING BRANCH</t>
  </si>
  <si>
    <t>THE METHODIST HOSPITAL SNF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</si>
</sst>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0284B8-3E6C-4B95-9313-24B31190D081}" name="Table1" displayName="Table1" ref="A1:K11" totalsRowShown="0" headerRowDxfId="19" headerRowBorderDxfId="18" tableBorderDxfId="17">
  <autoFilter ref="A1:K11" xr:uid="{E5C6028C-ABB2-4D3D-B276-4B034475ADC1}"/>
  <sortState xmlns:xlrd2="http://schemas.microsoft.com/office/spreadsheetml/2017/richdata2" ref="A2:K11">
    <sortCondition ref="J1:J11"/>
  </sortState>
  <tableColumns count="11">
    <tableColumn id="1" xr3:uid="{847D4787-7CD3-4D48-B9A3-F9674ECEFAE4}" name="State"/>
    <tableColumn id="2" xr3:uid="{450DA5D9-E878-49DC-B05D-3F7A1A37DC7E}" name="Provider Name"/>
    <tableColumn id="3" xr3:uid="{F7945DF3-B7E2-4A43-ACAA-BC387B5BA894}" name="City "/>
    <tableColumn id="4" xr3:uid="{B951937B-B9B2-42DD-B4EE-5F124DA87A82}" name="County"/>
    <tableColumn id="5" xr3:uid="{207B0E8C-B065-4F00-9CED-58C41EB90C42}" name="MDS Census" dataDxfId="16"/>
    <tableColumn id="6" xr3:uid="{3F5AA8C4-0B75-4C1B-8A23-75A67956982C}" name="RN Hours" dataDxfId="15"/>
    <tableColumn id="7" xr3:uid="{74C07524-CB76-46B9-A38D-C8984ADEAC94}" name="LPN Hours" dataDxfId="14"/>
    <tableColumn id="8" xr3:uid="{AA06B7E3-8536-4DC9-8B34-56F952FC378B}" name="CNA Hours " dataDxfId="13"/>
    <tableColumn id="9" xr3:uid="{F000ADDA-230F-40AE-BD87-3A996D597E03}" name="Total Care Staffing Hours" dataDxfId="12">
      <calculatedColumnFormula>SUM(F2:H2)</calculatedColumnFormula>
    </tableColumn>
    <tableColumn id="10" xr3:uid="{6A1946F2-8F0D-4779-8C95-FA8A42F8B250}" name="Avg Total Staffing Hours Per Resident Per Day" dataDxfId="11">
      <calculatedColumnFormula>I2/E2</calculatedColumnFormula>
    </tableColumn>
    <tableColumn id="11" xr3:uid="{3E584DCB-4472-443D-B774-81C79A81ACFD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F01B8B-411B-4D76-9E03-AD24CD8AF335}" name="Table13" displayName="Table13" ref="A1:K11" totalsRowShown="0" headerRowDxfId="9" headerRowBorderDxfId="8" tableBorderDxfId="7">
  <autoFilter ref="A1:K11" xr:uid="{9DF365C6-01BD-4392-B911-B7074B32A7AE}"/>
  <sortState xmlns:xlrd2="http://schemas.microsoft.com/office/spreadsheetml/2017/richdata2" ref="A2:K11">
    <sortCondition descending="1" ref="J1:J11"/>
  </sortState>
  <tableColumns count="11">
    <tableColumn id="1" xr3:uid="{30E61FE3-7962-4F2D-A61A-73013CCCF6C0}" name="State"/>
    <tableColumn id="2" xr3:uid="{81CE0E8F-1946-4A3D-810A-B7C61BA6A567}" name="Provider Name"/>
    <tableColumn id="3" xr3:uid="{CA370D1C-5FA7-45F4-AAFB-4D30E590C592}" name="City "/>
    <tableColumn id="4" xr3:uid="{D3264FDB-76CE-4A96-BE40-12A0C2188C66}" name="County"/>
    <tableColumn id="5" xr3:uid="{8992D919-0BBF-4522-ADCB-8A774B14D510}" name="MDS Census" dataDxfId="6"/>
    <tableColumn id="6" xr3:uid="{D7B7019B-C979-4BC2-B976-361BFAE65B3F}" name="RN Hours" dataDxfId="5"/>
    <tableColumn id="7" xr3:uid="{5355783B-CB06-4063-A768-CC77B3008B18}" name="LPN Hours" dataDxfId="4"/>
    <tableColumn id="8" xr3:uid="{CD66C158-D890-4216-8334-8DFF74CEA750}" name="CNA Hours " dataDxfId="3"/>
    <tableColumn id="9" xr3:uid="{8500D46E-7348-4EB8-8B0A-C3B8529FC3AE}" name="Total Care Staffing Hours" dataDxfId="2">
      <calculatedColumnFormula>SUM(F2:H2)</calculatedColumnFormula>
    </tableColumn>
    <tableColumn id="10" xr3:uid="{52CB1BC9-5621-4D42-913E-D6B1068575B3}" name="Avg Total Staffing Hours Per Resident Per Day" dataDxfId="1">
      <calculatedColumnFormula>I2/E2</calculatedColumnFormula>
    </tableColumn>
    <tableColumn id="11" xr3:uid="{C023D6CC-CA6B-4054-BAEE-0AD64ADBDA35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37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65</v>
      </c>
      <c r="C2" t="s">
        <v>58</v>
      </c>
      <c r="D2" t="s">
        <v>57</v>
      </c>
      <c r="E2" s="2">
        <v>146.08695652173913</v>
      </c>
      <c r="F2" s="2">
        <v>11.764021739130429</v>
      </c>
      <c r="G2" s="2">
        <v>141.78597826086951</v>
      </c>
      <c r="H2" s="2">
        <v>6.7666304347826083</v>
      </c>
      <c r="I2" s="2">
        <f t="shared" ref="I2:I11" si="0">SUM(F2:H2)</f>
        <v>160.31663043478255</v>
      </c>
      <c r="J2" s="2">
        <f t="shared" ref="J2:J11" si="1">I2/E2</f>
        <v>1.0974055059523806</v>
      </c>
      <c r="K2" s="2">
        <f t="shared" ref="K2:K11" si="2">F2/E2</f>
        <v>8.0527529761904734E-2</v>
      </c>
    </row>
    <row r="3" spans="1:11" x14ac:dyDescent="0.3">
      <c r="A3" t="s">
        <v>11</v>
      </c>
      <c r="B3" t="s">
        <v>38</v>
      </c>
      <c r="C3" t="s">
        <v>39</v>
      </c>
      <c r="D3" t="s">
        <v>40</v>
      </c>
      <c r="E3" s="2">
        <v>79.108695652173907</v>
      </c>
      <c r="F3" s="2">
        <v>9.1804347826086978</v>
      </c>
      <c r="G3" s="2">
        <v>33.25402173913043</v>
      </c>
      <c r="H3" s="2">
        <v>51.987717391304344</v>
      </c>
      <c r="I3" s="2">
        <f t="shared" si="0"/>
        <v>94.42217391304348</v>
      </c>
      <c r="J3" s="2">
        <f t="shared" si="1"/>
        <v>1.1935751580104426</v>
      </c>
      <c r="K3" s="2">
        <f t="shared" si="2"/>
        <v>0.11604836493542185</v>
      </c>
    </row>
    <row r="4" spans="1:11" x14ac:dyDescent="0.3">
      <c r="A4" t="s">
        <v>11</v>
      </c>
      <c r="B4" t="s">
        <v>17</v>
      </c>
      <c r="C4" t="s">
        <v>18</v>
      </c>
      <c r="D4" t="s">
        <v>19</v>
      </c>
      <c r="E4" s="2">
        <v>81.173913043478265</v>
      </c>
      <c r="F4" s="2">
        <v>8.2280434782608705</v>
      </c>
      <c r="G4" s="2">
        <v>40.298586956521724</v>
      </c>
      <c r="H4" s="2">
        <v>54.462282608695666</v>
      </c>
      <c r="I4" s="2">
        <f t="shared" si="0"/>
        <v>102.98891304347826</v>
      </c>
      <c r="J4" s="2">
        <f t="shared" si="1"/>
        <v>1.2687439742903053</v>
      </c>
      <c r="K4" s="2">
        <f t="shared" si="2"/>
        <v>0.10136314943760043</v>
      </c>
    </row>
    <row r="5" spans="1:11" x14ac:dyDescent="0.3">
      <c r="A5" t="s">
        <v>11</v>
      </c>
      <c r="B5" t="s">
        <v>59</v>
      </c>
      <c r="C5" t="s">
        <v>60</v>
      </c>
      <c r="D5" t="s">
        <v>53</v>
      </c>
      <c r="E5" s="2">
        <v>38.217391304347828</v>
      </c>
      <c r="F5" s="2">
        <v>0</v>
      </c>
      <c r="G5" s="2">
        <v>16.466847826086958</v>
      </c>
      <c r="H5" s="2">
        <v>33.693804347826095</v>
      </c>
      <c r="I5" s="2">
        <f t="shared" si="0"/>
        <v>50.16065217391305</v>
      </c>
      <c r="J5" s="2">
        <f t="shared" si="1"/>
        <v>1.3125085324232082</v>
      </c>
      <c r="K5" s="2">
        <f t="shared" si="2"/>
        <v>0</v>
      </c>
    </row>
    <row r="6" spans="1:11" x14ac:dyDescent="0.3">
      <c r="A6" t="s">
        <v>11</v>
      </c>
      <c r="B6" t="s">
        <v>50</v>
      </c>
      <c r="C6" t="s">
        <v>51</v>
      </c>
      <c r="D6" t="s">
        <v>52</v>
      </c>
      <c r="E6" s="2">
        <v>81.423913043478265</v>
      </c>
      <c r="F6" s="2">
        <v>9.1195652173913047</v>
      </c>
      <c r="G6" s="2">
        <v>37.864130434782609</v>
      </c>
      <c r="H6" s="2">
        <v>67.152173913043484</v>
      </c>
      <c r="I6" s="2">
        <f t="shared" si="0"/>
        <v>114.1358695652174</v>
      </c>
      <c r="J6" s="2">
        <f t="shared" si="1"/>
        <v>1.4017487651848886</v>
      </c>
      <c r="K6" s="2">
        <f t="shared" si="2"/>
        <v>0.11200106794820451</v>
      </c>
    </row>
    <row r="7" spans="1:11" x14ac:dyDescent="0.3">
      <c r="A7" t="s">
        <v>11</v>
      </c>
      <c r="B7" t="s">
        <v>56</v>
      </c>
      <c r="C7" t="s">
        <v>48</v>
      </c>
      <c r="D7" t="s">
        <v>49</v>
      </c>
      <c r="E7" s="2">
        <v>51.293478260869563</v>
      </c>
      <c r="F7" s="2">
        <v>7.6766304347826084</v>
      </c>
      <c r="G7" s="2">
        <v>27.80836956521739</v>
      </c>
      <c r="H7" s="2">
        <v>38.543478260869563</v>
      </c>
      <c r="I7" s="2">
        <f t="shared" si="0"/>
        <v>74.028478260869562</v>
      </c>
      <c r="J7" s="2">
        <f t="shared" si="1"/>
        <v>1.4432337359610088</v>
      </c>
      <c r="K7" s="2">
        <f t="shared" si="2"/>
        <v>0.14966094511549058</v>
      </c>
    </row>
    <row r="8" spans="1:11" x14ac:dyDescent="0.3">
      <c r="A8" t="s">
        <v>11</v>
      </c>
      <c r="B8" t="s">
        <v>28</v>
      </c>
      <c r="C8" t="s">
        <v>29</v>
      </c>
      <c r="D8" t="s">
        <v>30</v>
      </c>
      <c r="E8" s="2">
        <v>54.119565217391305</v>
      </c>
      <c r="F8" s="2">
        <v>8.042282608695654</v>
      </c>
      <c r="G8" s="2">
        <v>26.685760869565208</v>
      </c>
      <c r="H8" s="2">
        <v>45.762500000000003</v>
      </c>
      <c r="I8" s="2">
        <f t="shared" si="0"/>
        <v>80.490543478260861</v>
      </c>
      <c r="J8" s="2">
        <f t="shared" si="1"/>
        <v>1.4872725446876882</v>
      </c>
      <c r="K8" s="2">
        <f t="shared" si="2"/>
        <v>0.14860212894155456</v>
      </c>
    </row>
    <row r="9" spans="1:11" x14ac:dyDescent="0.3">
      <c r="A9" t="s">
        <v>11</v>
      </c>
      <c r="B9" t="s">
        <v>66</v>
      </c>
      <c r="C9" t="s">
        <v>67</v>
      </c>
      <c r="D9" t="s">
        <v>47</v>
      </c>
      <c r="E9" s="2">
        <v>78.239130434782609</v>
      </c>
      <c r="F9" s="2">
        <v>2.0298913043478262</v>
      </c>
      <c r="G9" s="2">
        <v>61.660326086956523</v>
      </c>
      <c r="H9" s="2">
        <v>53.983695652173914</v>
      </c>
      <c r="I9" s="2">
        <f t="shared" si="0"/>
        <v>117.67391304347827</v>
      </c>
      <c r="J9" s="2">
        <f t="shared" si="1"/>
        <v>1.50402889691581</v>
      </c>
      <c r="K9" s="2">
        <f t="shared" si="2"/>
        <v>2.5944706863017506E-2</v>
      </c>
    </row>
    <row r="10" spans="1:11" x14ac:dyDescent="0.3">
      <c r="A10" t="s">
        <v>11</v>
      </c>
      <c r="B10" t="s">
        <v>32</v>
      </c>
      <c r="C10" t="s">
        <v>33</v>
      </c>
      <c r="D10" t="s">
        <v>34</v>
      </c>
      <c r="E10" s="2">
        <v>36.684782608695649</v>
      </c>
      <c r="F10" s="2">
        <v>0.93434782608695666</v>
      </c>
      <c r="G10" s="2">
        <v>27.11630434782608</v>
      </c>
      <c r="H10" s="2">
        <v>31.086847826086956</v>
      </c>
      <c r="I10" s="2">
        <f t="shared" si="0"/>
        <v>59.137499999999989</v>
      </c>
      <c r="J10" s="2">
        <f t="shared" si="1"/>
        <v>1.6120444444444444</v>
      </c>
      <c r="K10" s="2">
        <f t="shared" si="2"/>
        <v>2.5469629629629637E-2</v>
      </c>
    </row>
    <row r="11" spans="1:11" x14ac:dyDescent="0.3">
      <c r="A11" t="s">
        <v>11</v>
      </c>
      <c r="B11" t="s">
        <v>44</v>
      </c>
      <c r="C11" t="s">
        <v>45</v>
      </c>
      <c r="D11" t="s">
        <v>46</v>
      </c>
      <c r="E11" s="2">
        <v>52.402173913043477</v>
      </c>
      <c r="F11" s="2">
        <v>6.9503260869565224</v>
      </c>
      <c r="G11" s="2">
        <v>31.5741304347826</v>
      </c>
      <c r="H11" s="2">
        <v>46.507499999999993</v>
      </c>
      <c r="I11" s="2">
        <f t="shared" si="0"/>
        <v>85.031956521739119</v>
      </c>
      <c r="J11" s="2">
        <f t="shared" si="1"/>
        <v>1.6226799419207631</v>
      </c>
      <c r="K11" s="2">
        <f t="shared" si="2"/>
        <v>0.13263430823480607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B21" sqref="B21"/>
    </sheetView>
  </sheetViews>
  <sheetFormatPr defaultRowHeight="14.4" x14ac:dyDescent="0.3"/>
  <cols>
    <col min="2" max="2" width="51.332031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68</v>
      </c>
      <c r="C2" t="s">
        <v>13</v>
      </c>
      <c r="D2" t="s">
        <v>14</v>
      </c>
      <c r="E2" s="2">
        <v>16.478260869565219</v>
      </c>
      <c r="F2" s="2">
        <v>100.22934782608699</v>
      </c>
      <c r="G2" s="2">
        <v>0</v>
      </c>
      <c r="H2" s="2">
        <v>59.839347826086943</v>
      </c>
      <c r="I2" s="2">
        <f t="shared" ref="I2:I11" si="0">SUM(F2:H2)</f>
        <v>160.06869565217394</v>
      </c>
      <c r="J2" s="2">
        <f t="shared" ref="J2:J11" si="1">I2/E2</f>
        <v>9.7139313984168876</v>
      </c>
      <c r="K2" s="2">
        <f t="shared" ref="K2:K11" si="2">F2/E2</f>
        <v>6.0825197889182077</v>
      </c>
    </row>
    <row r="3" spans="1:11" x14ac:dyDescent="0.3">
      <c r="A3" t="s">
        <v>11</v>
      </c>
      <c r="B3" t="s">
        <v>55</v>
      </c>
      <c r="C3" t="s">
        <v>13</v>
      </c>
      <c r="D3" t="s">
        <v>14</v>
      </c>
      <c r="E3" s="2">
        <v>6.7717391304347823</v>
      </c>
      <c r="F3" s="2">
        <v>42.269021739130437</v>
      </c>
      <c r="G3" s="2">
        <v>0</v>
      </c>
      <c r="H3" s="2">
        <v>17.323369565217391</v>
      </c>
      <c r="I3" s="2">
        <f t="shared" si="0"/>
        <v>59.592391304347828</v>
      </c>
      <c r="J3" s="2">
        <f t="shared" si="1"/>
        <v>8.8001605136436609</v>
      </c>
      <c r="K3" s="2">
        <f t="shared" si="2"/>
        <v>6.2419743178170153</v>
      </c>
    </row>
    <row r="4" spans="1:11" x14ac:dyDescent="0.3">
      <c r="A4" t="s">
        <v>11</v>
      </c>
      <c r="B4" t="s">
        <v>63</v>
      </c>
      <c r="C4" t="s">
        <v>54</v>
      </c>
      <c r="D4" t="s">
        <v>14</v>
      </c>
      <c r="E4" s="2">
        <v>16.445652173913043</v>
      </c>
      <c r="F4" s="2">
        <v>20.684782608695652</v>
      </c>
      <c r="G4" s="2">
        <v>57.040108695652158</v>
      </c>
      <c r="H4" s="2">
        <v>63.684673913043476</v>
      </c>
      <c r="I4" s="2">
        <f t="shared" si="0"/>
        <v>141.40956521739128</v>
      </c>
      <c r="J4" s="2">
        <f t="shared" si="1"/>
        <v>8.598598810310639</v>
      </c>
      <c r="K4" s="2">
        <f t="shared" si="2"/>
        <v>1.2577660277594185</v>
      </c>
    </row>
    <row r="5" spans="1:11" x14ac:dyDescent="0.3">
      <c r="A5" t="s">
        <v>11</v>
      </c>
      <c r="B5" t="s">
        <v>61</v>
      </c>
      <c r="C5" t="s">
        <v>22</v>
      </c>
      <c r="D5" t="s">
        <v>16</v>
      </c>
      <c r="E5" s="2">
        <v>16.663043478260871</v>
      </c>
      <c r="F5" s="2">
        <v>37.988369565217411</v>
      </c>
      <c r="G5" s="2">
        <v>49.615000000000009</v>
      </c>
      <c r="H5" s="2">
        <v>49.603478260869544</v>
      </c>
      <c r="I5" s="2">
        <f t="shared" si="0"/>
        <v>137.20684782608697</v>
      </c>
      <c r="J5" s="2">
        <f t="shared" si="1"/>
        <v>8.2342009132420095</v>
      </c>
      <c r="K5" s="2">
        <f t="shared" si="2"/>
        <v>2.27979778212655</v>
      </c>
    </row>
    <row r="6" spans="1:11" x14ac:dyDescent="0.3">
      <c r="A6" t="s">
        <v>11</v>
      </c>
      <c r="B6" t="s">
        <v>64</v>
      </c>
      <c r="C6" t="s">
        <v>20</v>
      </c>
      <c r="D6" t="s">
        <v>21</v>
      </c>
      <c r="E6" s="2">
        <v>17.304347826086957</v>
      </c>
      <c r="F6" s="2">
        <v>43.259565217391305</v>
      </c>
      <c r="G6" s="2">
        <v>32.675760869565217</v>
      </c>
      <c r="H6" s="2">
        <v>53.611086956521739</v>
      </c>
      <c r="I6" s="2">
        <f t="shared" si="0"/>
        <v>129.54641304347825</v>
      </c>
      <c r="J6" s="2">
        <f t="shared" si="1"/>
        <v>7.4863505025125621</v>
      </c>
      <c r="K6" s="2">
        <f t="shared" si="2"/>
        <v>2.4999246231155778</v>
      </c>
    </row>
    <row r="7" spans="1:11" x14ac:dyDescent="0.3">
      <c r="A7" t="s">
        <v>11</v>
      </c>
      <c r="B7" t="s">
        <v>37</v>
      </c>
      <c r="C7" t="s">
        <v>35</v>
      </c>
      <c r="D7" t="s">
        <v>36</v>
      </c>
      <c r="E7" s="2">
        <v>19.434782608695652</v>
      </c>
      <c r="F7" s="2">
        <v>11.166847826086956</v>
      </c>
      <c r="G7" s="2">
        <v>37.49641304347827</v>
      </c>
      <c r="H7" s="2">
        <v>94.962608695652193</v>
      </c>
      <c r="I7" s="2">
        <f t="shared" si="0"/>
        <v>143.62586956521741</v>
      </c>
      <c r="J7" s="2">
        <f t="shared" si="1"/>
        <v>7.3901454138702469</v>
      </c>
      <c r="K7" s="2">
        <f t="shared" si="2"/>
        <v>0.57458053691275168</v>
      </c>
    </row>
    <row r="8" spans="1:11" x14ac:dyDescent="0.3">
      <c r="A8" t="s">
        <v>11</v>
      </c>
      <c r="B8" t="s">
        <v>31</v>
      </c>
      <c r="C8" t="s">
        <v>15</v>
      </c>
      <c r="D8" t="s">
        <v>12</v>
      </c>
      <c r="E8" s="2">
        <v>31.086956521739129</v>
      </c>
      <c r="F8" s="2">
        <v>64.222826086956516</v>
      </c>
      <c r="G8" s="2">
        <v>63.906304347826079</v>
      </c>
      <c r="H8" s="2">
        <v>90.678695652173857</v>
      </c>
      <c r="I8" s="2">
        <f t="shared" si="0"/>
        <v>218.80782608695648</v>
      </c>
      <c r="J8" s="2">
        <f t="shared" si="1"/>
        <v>7.0385734265734259</v>
      </c>
      <c r="K8" s="2">
        <f t="shared" si="2"/>
        <v>2.0659090909090909</v>
      </c>
    </row>
    <row r="9" spans="1:11" x14ac:dyDescent="0.3">
      <c r="A9" t="s">
        <v>11</v>
      </c>
      <c r="B9" t="s">
        <v>41</v>
      </c>
      <c r="C9" t="s">
        <v>42</v>
      </c>
      <c r="D9" t="s">
        <v>43</v>
      </c>
      <c r="E9" s="2">
        <v>18.108695652173914</v>
      </c>
      <c r="F9" s="2">
        <v>22.846086956521745</v>
      </c>
      <c r="G9" s="2">
        <v>47.963043478260872</v>
      </c>
      <c r="H9" s="2">
        <v>54.435978260869561</v>
      </c>
      <c r="I9" s="2">
        <f t="shared" si="0"/>
        <v>125.24510869565218</v>
      </c>
      <c r="J9" s="2">
        <f t="shared" si="1"/>
        <v>6.9162965186074432</v>
      </c>
      <c r="K9" s="2">
        <f t="shared" si="2"/>
        <v>1.2616086434573832</v>
      </c>
    </row>
    <row r="10" spans="1:11" x14ac:dyDescent="0.3">
      <c r="A10" t="s">
        <v>11</v>
      </c>
      <c r="B10" t="s">
        <v>24</v>
      </c>
      <c r="C10" t="s">
        <v>25</v>
      </c>
      <c r="D10" t="s">
        <v>26</v>
      </c>
      <c r="E10" s="2">
        <v>22.304347826086957</v>
      </c>
      <c r="F10" s="2">
        <v>71.418804347826082</v>
      </c>
      <c r="G10" s="2">
        <v>37.274456521739133</v>
      </c>
      <c r="H10" s="2">
        <v>40.060978260869575</v>
      </c>
      <c r="I10" s="2">
        <f t="shared" si="0"/>
        <v>148.7542391304348</v>
      </c>
      <c r="J10" s="2">
        <f t="shared" si="1"/>
        <v>6.6692933723196886</v>
      </c>
      <c r="K10" s="2">
        <f t="shared" si="2"/>
        <v>3.2020126705653018</v>
      </c>
    </row>
    <row r="11" spans="1:11" x14ac:dyDescent="0.3">
      <c r="A11" t="s">
        <v>11</v>
      </c>
      <c r="B11" t="s">
        <v>62</v>
      </c>
      <c r="C11" t="s">
        <v>23</v>
      </c>
      <c r="D11" t="s">
        <v>27</v>
      </c>
      <c r="E11" s="2">
        <v>37.271739130434781</v>
      </c>
      <c r="F11" s="2">
        <v>54.250217391304353</v>
      </c>
      <c r="G11" s="2">
        <v>80.477608695652165</v>
      </c>
      <c r="H11" s="2">
        <v>111.66228260869566</v>
      </c>
      <c r="I11" s="2">
        <f t="shared" si="0"/>
        <v>246.3901086956522</v>
      </c>
      <c r="J11" s="2">
        <f t="shared" si="1"/>
        <v>6.6106415864683594</v>
      </c>
      <c r="K11" s="2">
        <f t="shared" si="2"/>
        <v>1.4555322251385245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2020-02-19T19:27:06Z</dcterms:modified>
</cp:coreProperties>
</file>