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249D00E0-4F5E-48AB-A2EB-F7A09D8591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5" l="1"/>
  <c r="I4" i="5"/>
  <c r="J4" i="5" s="1"/>
  <c r="K6" i="5"/>
  <c r="I6" i="5"/>
  <c r="J6" i="5" s="1"/>
  <c r="K8" i="5"/>
  <c r="I8" i="5"/>
  <c r="J8" i="5" s="1"/>
  <c r="K11" i="5"/>
  <c r="I11" i="5"/>
  <c r="J11" i="5" s="1"/>
  <c r="K2" i="5"/>
  <c r="I2" i="5"/>
  <c r="J2" i="5" s="1"/>
  <c r="K7" i="5"/>
  <c r="I7" i="5"/>
  <c r="J7" i="5" s="1"/>
  <c r="K9" i="5"/>
  <c r="I9" i="5"/>
  <c r="J9" i="5" s="1"/>
  <c r="K10" i="5"/>
  <c r="I10" i="5"/>
  <c r="J10" i="5" s="1"/>
  <c r="K5" i="5"/>
  <c r="I5" i="5"/>
  <c r="J5" i="5" s="1"/>
  <c r="K3" i="5"/>
  <c r="I3" i="5"/>
  <c r="J3" i="5" s="1"/>
  <c r="K6" i="3"/>
  <c r="I6" i="3"/>
  <c r="J6" i="3" s="1"/>
  <c r="K9" i="3"/>
  <c r="I9" i="3"/>
  <c r="J9" i="3" s="1"/>
  <c r="K7" i="3"/>
  <c r="I7" i="3"/>
  <c r="J7" i="3" s="1"/>
  <c r="K11" i="3"/>
  <c r="J11" i="3"/>
  <c r="I11" i="3"/>
  <c r="K8" i="3"/>
  <c r="I8" i="3"/>
  <c r="J8" i="3" s="1"/>
  <c r="K4" i="3"/>
  <c r="I4" i="3"/>
  <c r="J4" i="3" s="1"/>
  <c r="K10" i="3"/>
  <c r="I10" i="3"/>
  <c r="J10" i="3" s="1"/>
  <c r="K5" i="3"/>
  <c r="I5" i="3"/>
  <c r="J5" i="3" s="1"/>
  <c r="K2" i="3"/>
  <c r="I2" i="3"/>
  <c r="J2" i="3" s="1"/>
  <c r="K3" i="3"/>
  <c r="I3" i="3"/>
  <c r="J3" i="3" s="1"/>
</calcChain>
</file>

<file path=xl/sharedStrings.xml><?xml version="1.0" encoding="utf-8"?>
<sst xmlns="http://schemas.openxmlformats.org/spreadsheetml/2006/main" count="102" uniqueCount="67">
  <si>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</si>
  <si>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</si>
  <si>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</si>
  <si>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</si>
  <si>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</si>
  <si>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</si>
  <si>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</si>
  <si>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</si>
  <si>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</si>
  <si>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</si>
  <si>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</si>
  <si>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SD</t>
  </si>
  <si>
    <t>RAPID CITY</t>
  </si>
  <si>
    <t>Pennington</t>
  </si>
  <si>
    <t>SIOUX FALLS</t>
  </si>
  <si>
    <t>Minnehaha</t>
  </si>
  <si>
    <t>REDFIELD</t>
  </si>
  <si>
    <t>Spink</t>
  </si>
  <si>
    <t>Mc Cook</t>
  </si>
  <si>
    <t>Hutchinson</t>
  </si>
  <si>
    <t>MITCHELL</t>
  </si>
  <si>
    <t>Davison</t>
  </si>
  <si>
    <t>AVERA OAHE MANOR</t>
  </si>
  <si>
    <t>GETTYSBURG</t>
  </si>
  <si>
    <t>Potter</t>
  </si>
  <si>
    <t>AVERA PRINCE OF PEACE</t>
  </si>
  <si>
    <t>AVERA ROSEBUD COUNTRY CARE CENTER</t>
  </si>
  <si>
    <t>GREGORY</t>
  </si>
  <si>
    <t>Gregory</t>
  </si>
  <si>
    <t>AVERA SISTER JAMES CARE CENTER</t>
  </si>
  <si>
    <t>YANKTON</t>
  </si>
  <si>
    <t>Yankton</t>
  </si>
  <si>
    <t>BETHANY HOME - BRANDON</t>
  </si>
  <si>
    <t>BRANDON</t>
  </si>
  <si>
    <t>CLARKSON HEALTH CARE</t>
  </si>
  <si>
    <t>DELLS NURSING AND REHAB CENTER INC</t>
  </si>
  <si>
    <t>DELL RAPIDS</t>
  </si>
  <si>
    <t>EASTERN STAR HOME OF SOUTH DAKOTA, INC</t>
  </si>
  <si>
    <t>FIRESTEEL HEALTHCARE CENTER</t>
  </si>
  <si>
    <t>GOOD SAMARITAN SOCIETY CANISTOTA</t>
  </si>
  <si>
    <t>CANISTOTA</t>
  </si>
  <si>
    <t>Lincoln</t>
  </si>
  <si>
    <t>GOOD SAMARITAN SOCIETY CORSICA</t>
  </si>
  <si>
    <t>CORSICA</t>
  </si>
  <si>
    <t>Douglas</t>
  </si>
  <si>
    <t>GOOD SAMARITAN SOCIETY LENNOX</t>
  </si>
  <si>
    <t>LENNOX</t>
  </si>
  <si>
    <t>MEDICINE WHEEL VILLAGE</t>
  </si>
  <si>
    <t>EAGLE BUTTE</t>
  </si>
  <si>
    <t>Dewey</t>
  </si>
  <si>
    <t>MENNO-OLIVET CARE CENTER</t>
  </si>
  <si>
    <t>MENNO</t>
  </si>
  <si>
    <t>PALISADE HEALTHCARE CENTER</t>
  </si>
  <si>
    <t>GARRETSON</t>
  </si>
  <si>
    <t>PRAIRIE VIEW HEALTHCARE CENTER</t>
  </si>
  <si>
    <t>WOONSOCKET</t>
  </si>
  <si>
    <t>Sanborn</t>
  </si>
  <si>
    <t>Clay</t>
  </si>
  <si>
    <t>SUNSET MANOR AVERA HEALTH</t>
  </si>
  <si>
    <t>IRENE</t>
  </si>
  <si>
    <t>TEKAKWITHA LIVING CENTER</t>
  </si>
  <si>
    <t>SISSETON</t>
  </si>
  <si>
    <t>Roberts</t>
  </si>
  <si>
    <t>WESTHILLS VILLAGE HEALTH CARE FACILITY</t>
  </si>
  <si>
    <t>WINNER REGIONAL HEALTHCARE CENTER</t>
  </si>
  <si>
    <t>WINNER</t>
  </si>
  <si>
    <t>Tripp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</si>
</sst>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F8EF33-33E7-494D-8438-025CEA33E08C}" name="Table1" displayName="Table1" ref="A1:K11" totalsRowShown="0" headerRowDxfId="19" headerRowBorderDxfId="18" tableBorderDxfId="17">
  <autoFilter ref="A1:K11" xr:uid="{B6CF8EE7-E4D1-4583-9F36-3E8E83CE6D03}"/>
  <sortState xmlns:xlrd2="http://schemas.microsoft.com/office/spreadsheetml/2017/richdata2" ref="A2:K11">
    <sortCondition ref="J1:J11"/>
  </sortState>
  <tableColumns count="11">
    <tableColumn id="1" xr3:uid="{DBAB9CA4-77C0-40E0-AB2B-BAAB05BFA49F}" name="State"/>
    <tableColumn id="2" xr3:uid="{659A2483-20B8-40AD-957C-B06CC0839E2F}" name="Provider Name"/>
    <tableColumn id="3" xr3:uid="{527A11A2-26E5-4191-AE4B-ABA7D11CA547}" name="City "/>
    <tableColumn id="4" xr3:uid="{8BA834E4-FC84-43D1-84EE-31DCA6954176}" name="County"/>
    <tableColumn id="5" xr3:uid="{F5ADFF51-5EA7-469B-9E32-6E734FB82322}" name="MDS Census" dataDxfId="16"/>
    <tableColumn id="6" xr3:uid="{FC5DC771-A240-478F-AB7A-6FBC4D1739DE}" name="RN Hours" dataDxfId="15"/>
    <tableColumn id="7" xr3:uid="{A3ACE6B7-E894-4A25-8133-1C3654905D34}" name="LPN Hours" dataDxfId="14"/>
    <tableColumn id="8" xr3:uid="{5CC0A10D-3E74-43F7-9A10-4FE73BA6C055}" name="CNA Hours " dataDxfId="13"/>
    <tableColumn id="9" xr3:uid="{F8A6349F-F161-4ABD-953A-BAF5BE3742C5}" name="Total Care Staffing Hours" dataDxfId="12">
      <calculatedColumnFormula>SUM(F2:H2)</calculatedColumnFormula>
    </tableColumn>
    <tableColumn id="10" xr3:uid="{391C8086-2B2A-4EB8-A444-DC714C9F311F}" name="Avg Total Staffing Hours Per Resident Per Day" dataDxfId="11">
      <calculatedColumnFormula>I2/E2</calculatedColumnFormula>
    </tableColumn>
    <tableColumn id="11" xr3:uid="{65833CB9-16D5-4534-99CA-613C38B6D828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5DD5A4-D807-49F4-85C2-351E7E510280}" name="Table13" displayName="Table13" ref="A1:K11" totalsRowShown="0" headerRowDxfId="9" headerRowBorderDxfId="8" tableBorderDxfId="7">
  <autoFilter ref="A1:K11" xr:uid="{AE711052-81E1-40FF-BDA0-211CFDB67B46}"/>
  <sortState xmlns:xlrd2="http://schemas.microsoft.com/office/spreadsheetml/2017/richdata2" ref="A2:K11">
    <sortCondition descending="1" ref="J1:J11"/>
  </sortState>
  <tableColumns count="11">
    <tableColumn id="1" xr3:uid="{79E4E3FE-805C-4C41-9066-1B1AD0260E71}" name="State"/>
    <tableColumn id="2" xr3:uid="{38C6314D-2790-454A-A872-A366DA1B6F1E}" name="Provider Name"/>
    <tableColumn id="3" xr3:uid="{E58EDBCA-A6BF-437B-9AF6-89D2361403D2}" name="City "/>
    <tableColumn id="4" xr3:uid="{88F7E885-FC10-44F1-885D-5B4926ACA535}" name="County"/>
    <tableColumn id="5" xr3:uid="{7674246C-F712-4017-A931-145582D962EF}" name="MDS Census" dataDxfId="6"/>
    <tableColumn id="6" xr3:uid="{308612A8-0601-4558-914E-75E4C18C8ACD}" name="RN Hours" dataDxfId="5"/>
    <tableColumn id="7" xr3:uid="{CFD220D5-4EB4-458B-A15F-7425EC8096C8}" name="LPN Hours" dataDxfId="4"/>
    <tableColumn id="8" xr3:uid="{3F0736FF-E558-41B6-AAD3-10E948AB864F}" name="CNA Hours " dataDxfId="3"/>
    <tableColumn id="9" xr3:uid="{FD29D96B-0081-416A-A6D4-3E8F4D02F0D6}" name="Total Care Staffing Hours" dataDxfId="2">
      <calculatedColumnFormula>SUM(F2:H2)</calculatedColumnFormula>
    </tableColumn>
    <tableColumn id="10" xr3:uid="{CE2C76FB-1D97-4769-AB64-30E931FE7DC5}" name="Avg Total Staffing Hours Per Resident Per Day" dataDxfId="1">
      <calculatedColumnFormula>I2/E2</calculatedColumnFormula>
    </tableColumn>
    <tableColumn id="11" xr3:uid="{0A449A8B-0D0F-47EB-8E94-56FF2B067D39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35.332031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29</v>
      </c>
      <c r="C2" t="s">
        <v>30</v>
      </c>
      <c r="D2" t="s">
        <v>31</v>
      </c>
      <c r="E2" s="2">
        <v>175.75</v>
      </c>
      <c r="F2" s="2">
        <v>96.010000000000019</v>
      </c>
      <c r="G2" s="2">
        <v>22.535869565217389</v>
      </c>
      <c r="H2" s="2">
        <v>140.25684782608698</v>
      </c>
      <c r="I2" s="2">
        <f t="shared" ref="I2:I11" si="0">SUM(F2:H2)</f>
        <v>258.80271739130438</v>
      </c>
      <c r="J2" s="2">
        <f t="shared" ref="J2:J11" si="1">I2/E2</f>
        <v>1.4725616921269098</v>
      </c>
      <c r="K2" s="2">
        <f t="shared" ref="K2:K11" si="2">F2/E2</f>
        <v>0.54628733997155066</v>
      </c>
    </row>
    <row r="3" spans="1:11" x14ac:dyDescent="0.3">
      <c r="A3" t="s">
        <v>11</v>
      </c>
      <c r="B3" t="s">
        <v>22</v>
      </c>
      <c r="C3" t="s">
        <v>23</v>
      </c>
      <c r="D3" t="s">
        <v>24</v>
      </c>
      <c r="E3" s="2">
        <v>41.793478260869563</v>
      </c>
      <c r="F3" s="2">
        <v>19.425869565217393</v>
      </c>
      <c r="G3" s="2">
        <v>18.81271739130435</v>
      </c>
      <c r="H3" s="2">
        <v>41.065217391304337</v>
      </c>
      <c r="I3" s="2">
        <f t="shared" si="0"/>
        <v>79.303804347826087</v>
      </c>
      <c r="J3" s="2">
        <f t="shared" si="1"/>
        <v>1.897516254876463</v>
      </c>
      <c r="K3" s="2">
        <f t="shared" si="2"/>
        <v>0.46480624187256186</v>
      </c>
    </row>
    <row r="4" spans="1:11" x14ac:dyDescent="0.3">
      <c r="A4" t="s">
        <v>11</v>
      </c>
      <c r="B4" t="s">
        <v>39</v>
      </c>
      <c r="C4" t="s">
        <v>40</v>
      </c>
      <c r="D4" t="s">
        <v>18</v>
      </c>
      <c r="E4" s="2">
        <v>46.989130434782609</v>
      </c>
      <c r="F4" s="2">
        <v>17.375</v>
      </c>
      <c r="G4" s="2">
        <v>7.2798913043478262</v>
      </c>
      <c r="H4" s="2">
        <v>71.133152173913047</v>
      </c>
      <c r="I4" s="2">
        <f t="shared" si="0"/>
        <v>95.788043478260875</v>
      </c>
      <c r="J4" s="2">
        <f t="shared" si="1"/>
        <v>2.0385149201943098</v>
      </c>
      <c r="K4" s="2">
        <f t="shared" si="2"/>
        <v>0.36976636594957207</v>
      </c>
    </row>
    <row r="5" spans="1:11" x14ac:dyDescent="0.3">
      <c r="A5" t="s">
        <v>11</v>
      </c>
      <c r="B5" t="s">
        <v>35</v>
      </c>
      <c r="C5" t="s">
        <v>36</v>
      </c>
      <c r="D5" t="s">
        <v>15</v>
      </c>
      <c r="E5" s="2">
        <v>45.847826086956523</v>
      </c>
      <c r="F5" s="2">
        <v>12.708152173913044</v>
      </c>
      <c r="G5" s="2">
        <v>8.1356521739130443</v>
      </c>
      <c r="H5" s="2">
        <v>74.631304347826088</v>
      </c>
      <c r="I5" s="2">
        <f t="shared" si="0"/>
        <v>95.475108695652182</v>
      </c>
      <c r="J5" s="2">
        <f t="shared" si="1"/>
        <v>2.082434803224277</v>
      </c>
      <c r="K5" s="2">
        <f t="shared" si="2"/>
        <v>0.27718112849691795</v>
      </c>
    </row>
    <row r="6" spans="1:11" x14ac:dyDescent="0.3">
      <c r="A6" t="s">
        <v>11</v>
      </c>
      <c r="B6" t="s">
        <v>60</v>
      </c>
      <c r="C6" t="s">
        <v>61</v>
      </c>
      <c r="D6" t="s">
        <v>62</v>
      </c>
      <c r="E6" s="2">
        <v>46.423913043478258</v>
      </c>
      <c r="F6" s="2">
        <v>15.832065217391307</v>
      </c>
      <c r="G6" s="2">
        <v>16.467499999999998</v>
      </c>
      <c r="H6" s="2">
        <v>71.730652173913072</v>
      </c>
      <c r="I6" s="2">
        <f t="shared" si="0"/>
        <v>104.03021739130438</v>
      </c>
      <c r="J6" s="2">
        <f t="shared" si="1"/>
        <v>2.2408756731444632</v>
      </c>
      <c r="K6" s="2">
        <f t="shared" si="2"/>
        <v>0.3410325450714119</v>
      </c>
    </row>
    <row r="7" spans="1:11" x14ac:dyDescent="0.3">
      <c r="A7" t="s">
        <v>11</v>
      </c>
      <c r="B7" t="s">
        <v>52</v>
      </c>
      <c r="C7" t="s">
        <v>53</v>
      </c>
      <c r="D7" t="s">
        <v>15</v>
      </c>
      <c r="E7" s="2">
        <v>47.467391304347828</v>
      </c>
      <c r="F7" s="2">
        <v>11.758152173913043</v>
      </c>
      <c r="G7" s="2">
        <v>34.951086956521742</v>
      </c>
      <c r="H7" s="2">
        <v>62.714673913043477</v>
      </c>
      <c r="I7" s="2">
        <f t="shared" si="0"/>
        <v>109.42391304347825</v>
      </c>
      <c r="J7" s="2">
        <f t="shared" si="1"/>
        <v>2.3052438745133954</v>
      </c>
      <c r="K7" s="2">
        <f t="shared" si="2"/>
        <v>0.24771009846576594</v>
      </c>
    </row>
    <row r="8" spans="1:11" x14ac:dyDescent="0.3">
      <c r="A8" t="s">
        <v>11</v>
      </c>
      <c r="B8" t="s">
        <v>42</v>
      </c>
      <c r="C8" t="s">
        <v>43</v>
      </c>
      <c r="D8" t="s">
        <v>44</v>
      </c>
      <c r="E8" s="2">
        <v>44.956521739130437</v>
      </c>
      <c r="F8" s="2">
        <v>12.404891304347826</v>
      </c>
      <c r="G8" s="2">
        <v>16.241847826086957</v>
      </c>
      <c r="H8" s="2">
        <v>76.323369565217391</v>
      </c>
      <c r="I8" s="2">
        <f t="shared" si="0"/>
        <v>104.97010869565217</v>
      </c>
      <c r="J8" s="2">
        <f t="shared" si="1"/>
        <v>2.3349250483558994</v>
      </c>
      <c r="K8" s="2">
        <f t="shared" si="2"/>
        <v>0.27593085106382975</v>
      </c>
    </row>
    <row r="9" spans="1:11" x14ac:dyDescent="0.3">
      <c r="A9" t="s">
        <v>11</v>
      </c>
      <c r="B9" t="s">
        <v>54</v>
      </c>
      <c r="C9" t="s">
        <v>55</v>
      </c>
      <c r="D9" t="s">
        <v>56</v>
      </c>
      <c r="E9" s="2">
        <v>46.630434782608695</v>
      </c>
      <c r="F9" s="2">
        <v>21.336956521739129</v>
      </c>
      <c r="G9" s="2">
        <v>10.608695652173912</v>
      </c>
      <c r="H9" s="2">
        <v>78.383152173913047</v>
      </c>
      <c r="I9" s="2">
        <f t="shared" si="0"/>
        <v>110.32880434782609</v>
      </c>
      <c r="J9" s="2">
        <f t="shared" si="1"/>
        <v>2.3660256410256411</v>
      </c>
      <c r="K9" s="2">
        <f t="shared" si="2"/>
        <v>0.45757575757575752</v>
      </c>
    </row>
    <row r="10" spans="1:11" x14ac:dyDescent="0.3">
      <c r="A10" t="s">
        <v>11</v>
      </c>
      <c r="B10" t="s">
        <v>38</v>
      </c>
      <c r="C10" t="s">
        <v>20</v>
      </c>
      <c r="D10" t="s">
        <v>21</v>
      </c>
      <c r="E10" s="2">
        <v>117.27173913043478</v>
      </c>
      <c r="F10" s="2">
        <v>71.222826086956516</v>
      </c>
      <c r="G10" s="2">
        <v>38.472826086956523</v>
      </c>
      <c r="H10" s="2">
        <v>173.35054347826087</v>
      </c>
      <c r="I10" s="2">
        <f t="shared" si="0"/>
        <v>283.04619565217388</v>
      </c>
      <c r="J10" s="2">
        <f t="shared" si="1"/>
        <v>2.41359254796552</v>
      </c>
      <c r="K10" s="2">
        <f t="shared" si="2"/>
        <v>0.60733154138474366</v>
      </c>
    </row>
    <row r="11" spans="1:11" x14ac:dyDescent="0.3">
      <c r="A11" t="s">
        <v>11</v>
      </c>
      <c r="B11" t="s">
        <v>45</v>
      </c>
      <c r="C11" t="s">
        <v>46</v>
      </c>
      <c r="D11" t="s">
        <v>41</v>
      </c>
      <c r="E11" s="2">
        <v>47.010869565217391</v>
      </c>
      <c r="F11" s="2">
        <v>23.239130434782609</v>
      </c>
      <c r="G11" s="2">
        <v>8.8451086956521738</v>
      </c>
      <c r="H11" s="2">
        <v>81.682065217391298</v>
      </c>
      <c r="I11" s="2">
        <f t="shared" si="0"/>
        <v>113.76630434782608</v>
      </c>
      <c r="J11" s="2">
        <f t="shared" si="1"/>
        <v>2.42</v>
      </c>
      <c r="K11" s="2">
        <f t="shared" si="2"/>
        <v>0.49433526011560697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1.5546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47</v>
      </c>
      <c r="C2" t="s">
        <v>48</v>
      </c>
      <c r="D2" t="s">
        <v>49</v>
      </c>
      <c r="E2" s="2">
        <v>22.782608695652176</v>
      </c>
      <c r="F2" s="2">
        <v>18.245217391304344</v>
      </c>
      <c r="G2" s="2">
        <v>29.867391304347809</v>
      </c>
      <c r="H2" s="2">
        <v>91.201521739130442</v>
      </c>
      <c r="I2" s="2">
        <f t="shared" ref="I2:I11" si="0">SUM(F2:H2)</f>
        <v>139.31413043478261</v>
      </c>
      <c r="J2" s="2">
        <f t="shared" ref="J2:J11" si="1">I2/E2</f>
        <v>6.11493320610687</v>
      </c>
      <c r="K2" s="2">
        <f t="shared" ref="K2:K11" si="2">F2/E2</f>
        <v>0.8008396946564883</v>
      </c>
    </row>
    <row r="3" spans="1:11" x14ac:dyDescent="0.3">
      <c r="A3" t="s">
        <v>11</v>
      </c>
      <c r="B3" t="s">
        <v>25</v>
      </c>
      <c r="C3" t="s">
        <v>14</v>
      </c>
      <c r="D3" t="s">
        <v>15</v>
      </c>
      <c r="E3" s="2">
        <v>106.98913043478261</v>
      </c>
      <c r="F3" s="2">
        <v>101.59999999999997</v>
      </c>
      <c r="G3" s="2">
        <v>68.044565217391323</v>
      </c>
      <c r="H3" s="2">
        <v>391.91565217391292</v>
      </c>
      <c r="I3" s="2">
        <f t="shared" si="0"/>
        <v>561.56021739130415</v>
      </c>
      <c r="J3" s="2">
        <f t="shared" si="1"/>
        <v>5.2487595245352008</v>
      </c>
      <c r="K3" s="2">
        <f t="shared" si="2"/>
        <v>0.94962917809610858</v>
      </c>
    </row>
    <row r="4" spans="1:11" x14ac:dyDescent="0.3">
      <c r="A4" t="s">
        <v>11</v>
      </c>
      <c r="B4" t="s">
        <v>64</v>
      </c>
      <c r="C4" t="s">
        <v>65</v>
      </c>
      <c r="D4" t="s">
        <v>66</v>
      </c>
      <c r="E4" s="2">
        <v>50.554347826086953</v>
      </c>
      <c r="F4" s="2">
        <v>12.925978260869561</v>
      </c>
      <c r="G4" s="2">
        <v>53.448369565217391</v>
      </c>
      <c r="H4" s="2">
        <v>173.2828260869565</v>
      </c>
      <c r="I4" s="2">
        <f t="shared" si="0"/>
        <v>239.65717391304344</v>
      </c>
      <c r="J4" s="2">
        <f t="shared" si="1"/>
        <v>4.7405848204687162</v>
      </c>
      <c r="K4" s="2">
        <f t="shared" si="2"/>
        <v>0.25568479896796381</v>
      </c>
    </row>
    <row r="5" spans="1:11" x14ac:dyDescent="0.3">
      <c r="A5" t="s">
        <v>11</v>
      </c>
      <c r="B5" t="s">
        <v>26</v>
      </c>
      <c r="C5" t="s">
        <v>27</v>
      </c>
      <c r="D5" t="s">
        <v>28</v>
      </c>
      <c r="E5" s="2">
        <v>33.369565217391305</v>
      </c>
      <c r="F5" s="2">
        <v>21.522282608695658</v>
      </c>
      <c r="G5" s="2">
        <v>13.428260869565218</v>
      </c>
      <c r="H5" s="2">
        <v>112.83815217391304</v>
      </c>
      <c r="I5" s="2">
        <f t="shared" si="0"/>
        <v>147.78869565217391</v>
      </c>
      <c r="J5" s="2">
        <f t="shared" si="1"/>
        <v>4.4288469055374593</v>
      </c>
      <c r="K5" s="2">
        <f t="shared" si="2"/>
        <v>0.64496742671009788</v>
      </c>
    </row>
    <row r="6" spans="1:11" x14ac:dyDescent="0.3">
      <c r="A6" t="s">
        <v>11</v>
      </c>
      <c r="B6" t="s">
        <v>63</v>
      </c>
      <c r="C6" t="s">
        <v>12</v>
      </c>
      <c r="D6" t="s">
        <v>13</v>
      </c>
      <c r="E6" s="2">
        <v>39.108695652173914</v>
      </c>
      <c r="F6" s="2">
        <v>30.625108695652177</v>
      </c>
      <c r="G6" s="2">
        <v>22.880543478260869</v>
      </c>
      <c r="H6" s="2">
        <v>115.57891304347824</v>
      </c>
      <c r="I6" s="2">
        <f t="shared" si="0"/>
        <v>169.08456521739129</v>
      </c>
      <c r="J6" s="2">
        <f t="shared" si="1"/>
        <v>4.3234519177320729</v>
      </c>
      <c r="K6" s="2">
        <f t="shared" si="2"/>
        <v>0.78307670928293505</v>
      </c>
    </row>
    <row r="7" spans="1:11" x14ac:dyDescent="0.3">
      <c r="A7" t="s">
        <v>11</v>
      </c>
      <c r="B7" t="s">
        <v>37</v>
      </c>
      <c r="C7" t="s">
        <v>16</v>
      </c>
      <c r="D7" t="s">
        <v>17</v>
      </c>
      <c r="E7" s="2">
        <v>27.358695652173914</v>
      </c>
      <c r="F7" s="2">
        <v>10.710869565217385</v>
      </c>
      <c r="G7" s="2">
        <v>14.777173913043468</v>
      </c>
      <c r="H7" s="2">
        <v>91.990217391304355</v>
      </c>
      <c r="I7" s="2">
        <f t="shared" si="0"/>
        <v>117.4782608695652</v>
      </c>
      <c r="J7" s="2">
        <f t="shared" si="1"/>
        <v>4.2940007945967418</v>
      </c>
      <c r="K7" s="2">
        <f t="shared" si="2"/>
        <v>0.39149781485895885</v>
      </c>
    </row>
    <row r="8" spans="1:11" x14ac:dyDescent="0.3">
      <c r="A8" t="s">
        <v>11</v>
      </c>
      <c r="B8" t="s">
        <v>58</v>
      </c>
      <c r="C8" t="s">
        <v>59</v>
      </c>
      <c r="D8" t="s">
        <v>57</v>
      </c>
      <c r="E8" s="2">
        <v>48.728260869565219</v>
      </c>
      <c r="F8" s="2">
        <v>23.627717391304344</v>
      </c>
      <c r="G8" s="2">
        <v>27.788260869565228</v>
      </c>
      <c r="H8" s="2">
        <v>151.86250000000004</v>
      </c>
      <c r="I8" s="2">
        <f t="shared" si="0"/>
        <v>203.2784782608696</v>
      </c>
      <c r="J8" s="2">
        <f t="shared" si="1"/>
        <v>4.1716752174882901</v>
      </c>
      <c r="K8" s="2">
        <f t="shared" si="2"/>
        <v>0.4848873522194958</v>
      </c>
    </row>
    <row r="9" spans="1:11" x14ac:dyDescent="0.3">
      <c r="A9" t="s">
        <v>11</v>
      </c>
      <c r="B9" t="s">
        <v>34</v>
      </c>
      <c r="C9" t="s">
        <v>12</v>
      </c>
      <c r="D9" t="s">
        <v>13</v>
      </c>
      <c r="E9" s="2">
        <v>49.108695652173914</v>
      </c>
      <c r="F9" s="2">
        <v>44.391413043478245</v>
      </c>
      <c r="G9" s="2">
        <v>19.429347826086957</v>
      </c>
      <c r="H9" s="2">
        <v>130.57869565217391</v>
      </c>
      <c r="I9" s="2">
        <f t="shared" si="0"/>
        <v>194.39945652173913</v>
      </c>
      <c r="J9" s="2">
        <f t="shared" si="1"/>
        <v>3.9585546702080565</v>
      </c>
      <c r="K9" s="2">
        <f t="shared" si="2"/>
        <v>0.90394200973882211</v>
      </c>
    </row>
    <row r="10" spans="1:11" x14ac:dyDescent="0.3">
      <c r="A10" t="s">
        <v>11</v>
      </c>
      <c r="B10" t="s">
        <v>32</v>
      </c>
      <c r="C10" t="s">
        <v>33</v>
      </c>
      <c r="D10" t="s">
        <v>15</v>
      </c>
      <c r="E10" s="2">
        <v>56.25</v>
      </c>
      <c r="F10" s="2">
        <v>20.172173913043469</v>
      </c>
      <c r="G10" s="2">
        <v>31.404130434782633</v>
      </c>
      <c r="H10" s="2">
        <v>167.83228260869572</v>
      </c>
      <c r="I10" s="2">
        <f t="shared" si="0"/>
        <v>219.40858695652182</v>
      </c>
      <c r="J10" s="2">
        <f t="shared" si="1"/>
        <v>3.9005971014492768</v>
      </c>
      <c r="K10" s="2">
        <f t="shared" si="2"/>
        <v>0.3586164251207728</v>
      </c>
    </row>
    <row r="11" spans="1:11" x14ac:dyDescent="0.3">
      <c r="A11" t="s">
        <v>11</v>
      </c>
      <c r="B11" t="s">
        <v>50</v>
      </c>
      <c r="C11" t="s">
        <v>51</v>
      </c>
      <c r="D11" t="s">
        <v>19</v>
      </c>
      <c r="E11" s="2">
        <v>25.576086956521738</v>
      </c>
      <c r="F11" s="2">
        <v>19.538043478260871</v>
      </c>
      <c r="G11" s="2">
        <v>6.2083695652173905</v>
      </c>
      <c r="H11" s="2">
        <v>71.833369565217382</v>
      </c>
      <c r="I11" s="2">
        <f t="shared" si="0"/>
        <v>97.579782608695638</v>
      </c>
      <c r="J11" s="2">
        <f t="shared" si="1"/>
        <v>3.815274118147046</v>
      </c>
      <c r="K11" s="2">
        <f t="shared" si="2"/>
        <v>0.7639184020399491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2020-02-19T19:28:49Z</dcterms:modified>
</cp:coreProperties>
</file>