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A610B014-4D6D-42B6-9FCD-2F697F2BABDF}"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Staff'!$A$1:$N$176</definedName>
    <definedName name="_xlnm._FilterDatabase" localSheetId="0" hidden="1">'Direct Care Staff'!$A$1:$K$176</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3" i="5"/>
  <c r="C7" i="5" l="1"/>
  <c r="C6" i="5"/>
  <c r="P176" i="1" l="1"/>
  <c r="Q176" i="1" s="1"/>
  <c r="L176" i="1"/>
  <c r="M176" i="1" s="1"/>
  <c r="P175" i="1"/>
  <c r="Q175" i="1" s="1"/>
  <c r="L175" i="1"/>
  <c r="M175" i="1" s="1"/>
  <c r="P174" i="1"/>
  <c r="Q174" i="1" s="1"/>
  <c r="L174" i="1"/>
  <c r="M174" i="1" s="1"/>
  <c r="P173" i="1"/>
  <c r="Q173" i="1" s="1"/>
  <c r="L173" i="1"/>
  <c r="M173" i="1" s="1"/>
  <c r="P172" i="1"/>
  <c r="Q172" i="1" s="1"/>
  <c r="L172" i="1"/>
  <c r="M172" i="1" s="1"/>
  <c r="P171" i="1"/>
  <c r="Q171" i="1" s="1"/>
  <c r="L171" i="1"/>
  <c r="M171" i="1" s="1"/>
  <c r="P170" i="1"/>
  <c r="Q170" i="1" s="1"/>
  <c r="L170" i="1"/>
  <c r="M170" i="1" s="1"/>
  <c r="P169" i="1"/>
  <c r="Q169" i="1" s="1"/>
  <c r="L169" i="1"/>
  <c r="M169" i="1" s="1"/>
  <c r="P168" i="1"/>
  <c r="Q168" i="1" s="1"/>
  <c r="L168" i="1"/>
  <c r="M168" i="1" s="1"/>
  <c r="P167" i="1"/>
  <c r="Q167" i="1" s="1"/>
  <c r="L167" i="1"/>
  <c r="M167" i="1" s="1"/>
  <c r="P166" i="1"/>
  <c r="Q166" i="1" s="1"/>
  <c r="L166" i="1"/>
  <c r="M166" i="1" s="1"/>
  <c r="P165" i="1"/>
  <c r="Q165" i="1" s="1"/>
  <c r="L165" i="1"/>
  <c r="M165" i="1" s="1"/>
  <c r="P164" i="1"/>
  <c r="Q164" i="1" s="1"/>
  <c r="L164" i="1"/>
  <c r="M164" i="1" s="1"/>
  <c r="P163" i="1"/>
  <c r="Q163" i="1" s="1"/>
  <c r="L163" i="1"/>
  <c r="M163" i="1" s="1"/>
  <c r="P162" i="1"/>
  <c r="Q162" i="1" s="1"/>
  <c r="L162" i="1"/>
  <c r="M162" i="1" s="1"/>
  <c r="P161" i="1"/>
  <c r="Q161" i="1" s="1"/>
  <c r="L161" i="1"/>
  <c r="M161" i="1" s="1"/>
  <c r="P160" i="1"/>
  <c r="Q160" i="1" s="1"/>
  <c r="L160" i="1"/>
  <c r="M160" i="1" s="1"/>
  <c r="P159" i="1"/>
  <c r="Q159" i="1" s="1"/>
  <c r="L159" i="1"/>
  <c r="M159" i="1" s="1"/>
  <c r="P158" i="1"/>
  <c r="Q158" i="1" s="1"/>
  <c r="L158" i="1"/>
  <c r="M158" i="1" s="1"/>
  <c r="P157" i="1"/>
  <c r="Q157" i="1" s="1"/>
  <c r="L157" i="1"/>
  <c r="M157" i="1" s="1"/>
  <c r="P156" i="1"/>
  <c r="Q156" i="1" s="1"/>
  <c r="L156" i="1"/>
  <c r="M156" i="1" s="1"/>
  <c r="P155" i="1"/>
  <c r="Q155" i="1" s="1"/>
  <c r="L155" i="1"/>
  <c r="M155" i="1" s="1"/>
  <c r="P154" i="1"/>
  <c r="Q154" i="1" s="1"/>
  <c r="L154" i="1"/>
  <c r="M154" i="1" s="1"/>
  <c r="P153" i="1"/>
  <c r="Q153" i="1" s="1"/>
  <c r="L153" i="1"/>
  <c r="M153" i="1" s="1"/>
  <c r="P152" i="1"/>
  <c r="Q152" i="1" s="1"/>
  <c r="L152" i="1"/>
  <c r="M152" i="1" s="1"/>
  <c r="P151" i="1"/>
  <c r="Q151" i="1" s="1"/>
  <c r="L151" i="1"/>
  <c r="M151" i="1" s="1"/>
  <c r="P150" i="1"/>
  <c r="Q150" i="1" s="1"/>
  <c r="L150" i="1"/>
  <c r="M150" i="1" s="1"/>
  <c r="P149" i="1"/>
  <c r="Q149" i="1" s="1"/>
  <c r="L149" i="1"/>
  <c r="M149" i="1" s="1"/>
  <c r="P148" i="1"/>
  <c r="Q148" i="1" s="1"/>
  <c r="L148" i="1"/>
  <c r="M148" i="1" s="1"/>
  <c r="P147" i="1"/>
  <c r="Q147" i="1" s="1"/>
  <c r="L147" i="1"/>
  <c r="M147" i="1" s="1"/>
  <c r="P146" i="1"/>
  <c r="Q146" i="1" s="1"/>
  <c r="L146" i="1"/>
  <c r="M146" i="1" s="1"/>
  <c r="P145" i="1"/>
  <c r="Q145" i="1" s="1"/>
  <c r="L145" i="1"/>
  <c r="M145" i="1" s="1"/>
  <c r="P144" i="1"/>
  <c r="Q144" i="1" s="1"/>
  <c r="L144" i="1"/>
  <c r="M144" i="1" s="1"/>
  <c r="P143" i="1"/>
  <c r="Q143" i="1" s="1"/>
  <c r="L143" i="1"/>
  <c r="M143" i="1" s="1"/>
  <c r="P142" i="1"/>
  <c r="Q142" i="1" s="1"/>
  <c r="L142" i="1"/>
  <c r="M142" i="1" s="1"/>
  <c r="P141" i="1"/>
  <c r="Q141" i="1" s="1"/>
  <c r="L141" i="1"/>
  <c r="M141" i="1" s="1"/>
  <c r="P140" i="1"/>
  <c r="Q140" i="1" s="1"/>
  <c r="L140" i="1"/>
  <c r="M140" i="1" s="1"/>
  <c r="P139" i="1"/>
  <c r="Q139" i="1" s="1"/>
  <c r="L139" i="1"/>
  <c r="M139" i="1" s="1"/>
  <c r="P138" i="1"/>
  <c r="Q138" i="1" s="1"/>
  <c r="L138" i="1"/>
  <c r="M138" i="1" s="1"/>
  <c r="P137" i="1"/>
  <c r="Q137" i="1" s="1"/>
  <c r="L137" i="1"/>
  <c r="M137" i="1" s="1"/>
  <c r="P136" i="1"/>
  <c r="Q136" i="1" s="1"/>
  <c r="L136" i="1"/>
  <c r="M136" i="1" s="1"/>
  <c r="P135" i="1"/>
  <c r="Q135" i="1" s="1"/>
  <c r="L135" i="1"/>
  <c r="M135" i="1" s="1"/>
  <c r="P134" i="1"/>
  <c r="Q134" i="1" s="1"/>
  <c r="L134" i="1"/>
  <c r="M134" i="1" s="1"/>
  <c r="P133" i="1"/>
  <c r="Q133" i="1" s="1"/>
  <c r="L133" i="1"/>
  <c r="M133" i="1" s="1"/>
  <c r="P132" i="1"/>
  <c r="Q132" i="1" s="1"/>
  <c r="L132" i="1"/>
  <c r="M132" i="1" s="1"/>
  <c r="P131" i="1"/>
  <c r="Q131" i="1" s="1"/>
  <c r="L131" i="1"/>
  <c r="M131" i="1" s="1"/>
  <c r="P130" i="1"/>
  <c r="Q130" i="1" s="1"/>
  <c r="L130" i="1"/>
  <c r="M130" i="1" s="1"/>
  <c r="P129" i="1"/>
  <c r="Q129" i="1" s="1"/>
  <c r="L129" i="1"/>
  <c r="M129" i="1" s="1"/>
  <c r="P128" i="1"/>
  <c r="Q128" i="1" s="1"/>
  <c r="L128" i="1"/>
  <c r="M128" i="1" s="1"/>
  <c r="P127" i="1"/>
  <c r="Q127" i="1" s="1"/>
  <c r="L127" i="1"/>
  <c r="M127" i="1" s="1"/>
  <c r="P126" i="1"/>
  <c r="Q126" i="1" s="1"/>
  <c r="L126" i="1"/>
  <c r="M126" i="1" s="1"/>
  <c r="P125" i="1"/>
  <c r="Q125" i="1" s="1"/>
  <c r="L125" i="1"/>
  <c r="M125" i="1" s="1"/>
  <c r="P124" i="1"/>
  <c r="Q124" i="1" s="1"/>
  <c r="L124" i="1"/>
  <c r="M124" i="1" s="1"/>
  <c r="P123" i="1"/>
  <c r="Q123" i="1" s="1"/>
  <c r="L123" i="1"/>
  <c r="M123" i="1" s="1"/>
  <c r="P122" i="1"/>
  <c r="Q122" i="1" s="1"/>
  <c r="L122" i="1"/>
  <c r="M122" i="1" s="1"/>
  <c r="P121" i="1"/>
  <c r="Q121" i="1" s="1"/>
  <c r="L121" i="1"/>
  <c r="M121" i="1" s="1"/>
  <c r="P120" i="1"/>
  <c r="Q120" i="1" s="1"/>
  <c r="L120" i="1"/>
  <c r="M120" i="1" s="1"/>
  <c r="P119" i="1"/>
  <c r="Q119" i="1" s="1"/>
  <c r="L119" i="1"/>
  <c r="M119" i="1" s="1"/>
  <c r="P118" i="1"/>
  <c r="Q118" i="1" s="1"/>
  <c r="L118" i="1"/>
  <c r="M118" i="1" s="1"/>
  <c r="P117" i="1"/>
  <c r="Q117" i="1" s="1"/>
  <c r="L117" i="1"/>
  <c r="M117" i="1" s="1"/>
  <c r="P116" i="1"/>
  <c r="Q116" i="1" s="1"/>
  <c r="L116" i="1"/>
  <c r="M116" i="1" s="1"/>
  <c r="P115" i="1"/>
  <c r="Q115" i="1" s="1"/>
  <c r="L115" i="1"/>
  <c r="M115" i="1" s="1"/>
  <c r="P114" i="1"/>
  <c r="Q114" i="1" s="1"/>
  <c r="L114" i="1"/>
  <c r="M114" i="1" s="1"/>
  <c r="P113" i="1"/>
  <c r="Q113" i="1" s="1"/>
  <c r="L113" i="1"/>
  <c r="M113" i="1" s="1"/>
  <c r="P112" i="1"/>
  <c r="Q112" i="1" s="1"/>
  <c r="L112" i="1"/>
  <c r="M112" i="1" s="1"/>
  <c r="P111" i="1"/>
  <c r="Q111" i="1" s="1"/>
  <c r="L111" i="1"/>
  <c r="M111" i="1" s="1"/>
  <c r="P110" i="1"/>
  <c r="Q110" i="1" s="1"/>
  <c r="L110" i="1"/>
  <c r="M110" i="1" s="1"/>
  <c r="P109" i="1"/>
  <c r="Q109" i="1" s="1"/>
  <c r="L109" i="1"/>
  <c r="M109" i="1" s="1"/>
  <c r="P108" i="1"/>
  <c r="Q108" i="1" s="1"/>
  <c r="L108" i="1"/>
  <c r="M108" i="1" s="1"/>
  <c r="P107" i="1"/>
  <c r="Q107" i="1" s="1"/>
  <c r="L107" i="1"/>
  <c r="M107" i="1" s="1"/>
  <c r="P106" i="1"/>
  <c r="Q106" i="1" s="1"/>
  <c r="L106" i="1"/>
  <c r="M106" i="1" s="1"/>
  <c r="P105" i="1"/>
  <c r="Q105" i="1" s="1"/>
  <c r="L105" i="1"/>
  <c r="M105" i="1" s="1"/>
  <c r="P104" i="1"/>
  <c r="Q104" i="1" s="1"/>
  <c r="L104" i="1"/>
  <c r="M104" i="1" s="1"/>
  <c r="P103" i="1"/>
  <c r="Q103" i="1" s="1"/>
  <c r="L103" i="1"/>
  <c r="M103" i="1" s="1"/>
  <c r="P102" i="1"/>
  <c r="Q102" i="1" s="1"/>
  <c r="L102" i="1"/>
  <c r="M102" i="1" s="1"/>
  <c r="P101" i="1"/>
  <c r="Q101" i="1" s="1"/>
  <c r="L101" i="1"/>
  <c r="M101" i="1" s="1"/>
  <c r="P100" i="1"/>
  <c r="Q100" i="1" s="1"/>
  <c r="L100" i="1"/>
  <c r="M100" i="1" s="1"/>
  <c r="P99" i="1"/>
  <c r="Q99" i="1" s="1"/>
  <c r="L99" i="1"/>
  <c r="M99" i="1" s="1"/>
  <c r="P98" i="1"/>
  <c r="Q98" i="1" s="1"/>
  <c r="L98" i="1"/>
  <c r="M98" i="1" s="1"/>
  <c r="P97" i="1"/>
  <c r="Q97" i="1" s="1"/>
  <c r="L97" i="1"/>
  <c r="M97" i="1" s="1"/>
  <c r="P96" i="1"/>
  <c r="Q96" i="1" s="1"/>
  <c r="L96" i="1"/>
  <c r="M96" i="1" s="1"/>
  <c r="P95" i="1"/>
  <c r="Q95" i="1" s="1"/>
  <c r="L95" i="1"/>
  <c r="M95" i="1" s="1"/>
  <c r="Q94" i="1"/>
  <c r="P94" i="1"/>
  <c r="L94" i="1"/>
  <c r="M94" i="1" s="1"/>
  <c r="P93" i="1"/>
  <c r="Q93" i="1" s="1"/>
  <c r="L93" i="1"/>
  <c r="M93" i="1" s="1"/>
  <c r="P92" i="1"/>
  <c r="Q92" i="1" s="1"/>
  <c r="L92" i="1"/>
  <c r="M92" i="1" s="1"/>
  <c r="P91" i="1"/>
  <c r="Q91" i="1" s="1"/>
  <c r="L91" i="1"/>
  <c r="M91" i="1" s="1"/>
  <c r="P90" i="1"/>
  <c r="Q90" i="1" s="1"/>
  <c r="M90" i="1"/>
  <c r="L90" i="1"/>
  <c r="P89" i="1"/>
  <c r="Q89" i="1" s="1"/>
  <c r="L89" i="1"/>
  <c r="M89" i="1" s="1"/>
  <c r="P88" i="1"/>
  <c r="Q88" i="1" s="1"/>
  <c r="M88" i="1"/>
  <c r="L88" i="1"/>
  <c r="P87" i="1"/>
  <c r="Q87" i="1" s="1"/>
  <c r="L87" i="1"/>
  <c r="M87" i="1" s="1"/>
  <c r="P86" i="1"/>
  <c r="Q86" i="1" s="1"/>
  <c r="M86" i="1"/>
  <c r="L86" i="1"/>
  <c r="P85" i="1"/>
  <c r="Q85" i="1" s="1"/>
  <c r="L85" i="1"/>
  <c r="M85" i="1" s="1"/>
  <c r="P84" i="1"/>
  <c r="Q84" i="1" s="1"/>
  <c r="M84" i="1"/>
  <c r="L84" i="1"/>
  <c r="P83" i="1"/>
  <c r="Q83" i="1" s="1"/>
  <c r="L83" i="1"/>
  <c r="M83" i="1" s="1"/>
  <c r="P82" i="1"/>
  <c r="Q82" i="1" s="1"/>
  <c r="M82" i="1"/>
  <c r="L82" i="1"/>
  <c r="P81" i="1"/>
  <c r="Q81" i="1" s="1"/>
  <c r="L81" i="1"/>
  <c r="M81" i="1" s="1"/>
  <c r="P80" i="1"/>
  <c r="Q80" i="1" s="1"/>
  <c r="M80" i="1"/>
  <c r="L80" i="1"/>
  <c r="P79" i="1"/>
  <c r="Q79" i="1" s="1"/>
  <c r="L79" i="1"/>
  <c r="M79" i="1" s="1"/>
  <c r="P78" i="1"/>
  <c r="Q78" i="1" s="1"/>
  <c r="M78" i="1"/>
  <c r="L78" i="1"/>
  <c r="P77" i="1"/>
  <c r="Q77" i="1" s="1"/>
  <c r="L77" i="1"/>
  <c r="M77" i="1" s="1"/>
  <c r="P76" i="1"/>
  <c r="Q76" i="1" s="1"/>
  <c r="M76" i="1"/>
  <c r="L76" i="1"/>
  <c r="P75" i="1"/>
  <c r="Q75" i="1" s="1"/>
  <c r="L75" i="1"/>
  <c r="M75" i="1" s="1"/>
  <c r="P74" i="1"/>
  <c r="Q74" i="1" s="1"/>
  <c r="M74" i="1"/>
  <c r="L74" i="1"/>
  <c r="P73" i="1"/>
  <c r="Q73" i="1" s="1"/>
  <c r="L73" i="1"/>
  <c r="M73" i="1" s="1"/>
  <c r="P72" i="1"/>
  <c r="Q72" i="1" s="1"/>
  <c r="M72" i="1"/>
  <c r="L72" i="1"/>
  <c r="P71" i="1"/>
  <c r="Q71" i="1" s="1"/>
  <c r="L71" i="1"/>
  <c r="M71" i="1" s="1"/>
  <c r="P70" i="1"/>
  <c r="Q70" i="1" s="1"/>
  <c r="M70" i="1"/>
  <c r="L70" i="1"/>
  <c r="P69" i="1"/>
  <c r="Q69" i="1" s="1"/>
  <c r="L69" i="1"/>
  <c r="M69" i="1" s="1"/>
  <c r="P68" i="1"/>
  <c r="Q68" i="1" s="1"/>
  <c r="M68" i="1"/>
  <c r="L68" i="1"/>
  <c r="P67" i="1"/>
  <c r="Q67" i="1" s="1"/>
  <c r="L67" i="1"/>
  <c r="M67" i="1" s="1"/>
  <c r="P66" i="1"/>
  <c r="Q66" i="1" s="1"/>
  <c r="M66" i="1"/>
  <c r="L66" i="1"/>
  <c r="P65" i="1"/>
  <c r="Q65" i="1" s="1"/>
  <c r="L65" i="1"/>
  <c r="M65" i="1" s="1"/>
  <c r="P64" i="1"/>
  <c r="Q64" i="1" s="1"/>
  <c r="M64" i="1"/>
  <c r="L64" i="1"/>
  <c r="P63" i="1"/>
  <c r="Q63" i="1" s="1"/>
  <c r="L63" i="1"/>
  <c r="M63" i="1" s="1"/>
  <c r="P62" i="1"/>
  <c r="Q62" i="1" s="1"/>
  <c r="M62" i="1"/>
  <c r="L62" i="1"/>
  <c r="P61" i="1"/>
  <c r="Q61" i="1" s="1"/>
  <c r="L61" i="1"/>
  <c r="M61" i="1" s="1"/>
  <c r="P60" i="1"/>
  <c r="Q60" i="1" s="1"/>
  <c r="M60" i="1"/>
  <c r="L60" i="1"/>
  <c r="P59" i="1"/>
  <c r="Q59" i="1" s="1"/>
  <c r="L59" i="1"/>
  <c r="M59" i="1" s="1"/>
  <c r="P58" i="1"/>
  <c r="Q58" i="1" s="1"/>
  <c r="M58" i="1"/>
  <c r="L58" i="1"/>
  <c r="P57" i="1"/>
  <c r="Q57" i="1" s="1"/>
  <c r="L57" i="1"/>
  <c r="M57" i="1" s="1"/>
  <c r="P56" i="1"/>
  <c r="Q56" i="1" s="1"/>
  <c r="M56" i="1"/>
  <c r="L56" i="1"/>
  <c r="P55" i="1"/>
  <c r="Q55" i="1" s="1"/>
  <c r="L55" i="1"/>
  <c r="M55" i="1" s="1"/>
  <c r="P54" i="1"/>
  <c r="Q54" i="1" s="1"/>
  <c r="M54" i="1"/>
  <c r="L54" i="1"/>
  <c r="P53" i="1"/>
  <c r="Q53" i="1" s="1"/>
  <c r="L53" i="1"/>
  <c r="M53" i="1" s="1"/>
  <c r="P52" i="1"/>
  <c r="Q52" i="1" s="1"/>
  <c r="M52" i="1"/>
  <c r="L52" i="1"/>
  <c r="P51" i="1"/>
  <c r="Q51" i="1" s="1"/>
  <c r="L51" i="1"/>
  <c r="M51" i="1" s="1"/>
  <c r="P50" i="1"/>
  <c r="Q50" i="1" s="1"/>
  <c r="L50" i="1"/>
  <c r="M50" i="1" s="1"/>
  <c r="P49" i="1"/>
  <c r="Q49" i="1" s="1"/>
  <c r="L49" i="1"/>
  <c r="M49" i="1" s="1"/>
  <c r="P48" i="1"/>
  <c r="Q48" i="1" s="1"/>
  <c r="M48" i="1"/>
  <c r="L48" i="1"/>
  <c r="P47" i="1"/>
  <c r="Q47" i="1" s="1"/>
  <c r="L47" i="1"/>
  <c r="M47" i="1" s="1"/>
  <c r="P46" i="1"/>
  <c r="Q46" i="1" s="1"/>
  <c r="L46" i="1"/>
  <c r="M46" i="1" s="1"/>
  <c r="P45" i="1"/>
  <c r="Q45" i="1" s="1"/>
  <c r="L45" i="1"/>
  <c r="M45" i="1" s="1"/>
  <c r="P44" i="1"/>
  <c r="Q44" i="1" s="1"/>
  <c r="M44" i="1"/>
  <c r="L44" i="1"/>
  <c r="P43" i="1"/>
  <c r="Q43" i="1" s="1"/>
  <c r="L43" i="1"/>
  <c r="M43" i="1" s="1"/>
  <c r="P42" i="1"/>
  <c r="Q42" i="1" s="1"/>
  <c r="L42" i="1"/>
  <c r="M42" i="1" s="1"/>
  <c r="P41" i="1"/>
  <c r="Q41" i="1" s="1"/>
  <c r="M41" i="1"/>
  <c r="L41" i="1"/>
  <c r="P40" i="1"/>
  <c r="Q40" i="1" s="1"/>
  <c r="L40" i="1"/>
  <c r="M40" i="1" s="1"/>
  <c r="P39" i="1"/>
  <c r="Q39" i="1" s="1"/>
  <c r="L39" i="1"/>
  <c r="M39" i="1" s="1"/>
  <c r="P38" i="1"/>
  <c r="Q38" i="1" s="1"/>
  <c r="M38" i="1"/>
  <c r="L38" i="1"/>
  <c r="P37" i="1"/>
  <c r="Q37" i="1" s="1"/>
  <c r="L37" i="1"/>
  <c r="M37" i="1" s="1"/>
  <c r="P36" i="1"/>
  <c r="Q36" i="1" s="1"/>
  <c r="M36" i="1"/>
  <c r="L36" i="1"/>
  <c r="P35" i="1"/>
  <c r="Q35" i="1" s="1"/>
  <c r="L35" i="1"/>
  <c r="M35" i="1" s="1"/>
  <c r="P34" i="1"/>
  <c r="Q34" i="1" s="1"/>
  <c r="L34" i="1"/>
  <c r="M34" i="1" s="1"/>
  <c r="P33" i="1"/>
  <c r="Q33" i="1" s="1"/>
  <c r="M33" i="1"/>
  <c r="L33" i="1"/>
  <c r="P32" i="1"/>
  <c r="Q32" i="1" s="1"/>
  <c r="L32" i="1"/>
  <c r="M32" i="1" s="1"/>
  <c r="P31" i="1"/>
  <c r="Q31" i="1" s="1"/>
  <c r="L31" i="1"/>
  <c r="M31" i="1" s="1"/>
  <c r="P30" i="1"/>
  <c r="Q30" i="1" s="1"/>
  <c r="M30" i="1"/>
  <c r="L30" i="1"/>
  <c r="P29" i="1"/>
  <c r="Q29" i="1" s="1"/>
  <c r="L29" i="1"/>
  <c r="M29" i="1" s="1"/>
  <c r="P28" i="1"/>
  <c r="Q28" i="1" s="1"/>
  <c r="M28" i="1"/>
  <c r="L28" i="1"/>
  <c r="P27" i="1"/>
  <c r="Q27" i="1" s="1"/>
  <c r="L27" i="1"/>
  <c r="M27" i="1" s="1"/>
  <c r="P26" i="1"/>
  <c r="Q26" i="1" s="1"/>
  <c r="L26" i="1"/>
  <c r="M26" i="1" s="1"/>
  <c r="P25" i="1"/>
  <c r="Q25" i="1" s="1"/>
  <c r="M25" i="1"/>
  <c r="L25" i="1"/>
  <c r="P24" i="1"/>
  <c r="Q24" i="1" s="1"/>
  <c r="L24" i="1"/>
  <c r="M24" i="1" s="1"/>
  <c r="P23" i="1"/>
  <c r="Q23" i="1" s="1"/>
  <c r="L23" i="1"/>
  <c r="M23" i="1" s="1"/>
  <c r="P22" i="1"/>
  <c r="Q22" i="1" s="1"/>
  <c r="M22" i="1"/>
  <c r="L22" i="1"/>
  <c r="P21" i="1"/>
  <c r="Q21" i="1" s="1"/>
  <c r="L21" i="1"/>
  <c r="M21" i="1" s="1"/>
  <c r="P20" i="1"/>
  <c r="Q20" i="1" s="1"/>
  <c r="M20" i="1"/>
  <c r="L20" i="1"/>
  <c r="P19" i="1"/>
  <c r="Q19" i="1" s="1"/>
  <c r="L19" i="1"/>
  <c r="M19" i="1" s="1"/>
  <c r="P18" i="1"/>
  <c r="Q18" i="1" s="1"/>
  <c r="L18" i="1"/>
  <c r="M18" i="1" s="1"/>
  <c r="P17" i="1"/>
  <c r="Q17" i="1" s="1"/>
  <c r="M17" i="1"/>
  <c r="L17" i="1"/>
  <c r="P16" i="1"/>
  <c r="Q16" i="1" s="1"/>
  <c r="L16" i="1"/>
  <c r="M16" i="1" s="1"/>
  <c r="P15" i="1"/>
  <c r="Q15" i="1" s="1"/>
  <c r="L15" i="1"/>
  <c r="M15" i="1" s="1"/>
  <c r="P14" i="1"/>
  <c r="Q14" i="1" s="1"/>
  <c r="M14" i="1"/>
  <c r="L14" i="1"/>
  <c r="P13" i="1"/>
  <c r="Q13" i="1" s="1"/>
  <c r="L13" i="1"/>
  <c r="M13" i="1" s="1"/>
  <c r="P12" i="1"/>
  <c r="Q12" i="1" s="1"/>
  <c r="M12" i="1"/>
  <c r="L12" i="1"/>
  <c r="P11" i="1"/>
  <c r="Q11" i="1" s="1"/>
  <c r="L11" i="1"/>
  <c r="M11" i="1" s="1"/>
  <c r="P10" i="1"/>
  <c r="Q10" i="1" s="1"/>
  <c r="L10" i="1"/>
  <c r="M10" i="1" s="1"/>
  <c r="P9" i="1"/>
  <c r="Q9" i="1" s="1"/>
  <c r="L9" i="1"/>
  <c r="M9" i="1" s="1"/>
  <c r="P8" i="1"/>
  <c r="Q8" i="1" s="1"/>
  <c r="M8" i="1"/>
  <c r="L8" i="1"/>
  <c r="Q7" i="1"/>
  <c r="P7" i="1"/>
  <c r="M7" i="1"/>
  <c r="L7" i="1"/>
  <c r="Q6" i="1"/>
  <c r="P6" i="1"/>
  <c r="M6" i="1"/>
  <c r="L6" i="1"/>
  <c r="Q5" i="1"/>
  <c r="P5" i="1"/>
  <c r="M5" i="1"/>
  <c r="L5" i="1"/>
  <c r="Q4" i="1"/>
  <c r="P4" i="1"/>
  <c r="M4" i="1"/>
  <c r="L4" i="1"/>
  <c r="Q3" i="1"/>
  <c r="P3" i="1"/>
  <c r="M3" i="1"/>
  <c r="L3" i="1"/>
  <c r="Q2" i="1"/>
  <c r="P2" i="1"/>
  <c r="M2" i="1"/>
  <c r="L2" i="1"/>
  <c r="N176" i="2" l="1"/>
  <c r="K176" i="2"/>
  <c r="H176" i="2"/>
  <c r="N175" i="2"/>
  <c r="K175" i="2"/>
  <c r="H175" i="2"/>
  <c r="N174" i="2"/>
  <c r="K174" i="2"/>
  <c r="H174" i="2"/>
  <c r="N173" i="2"/>
  <c r="K173" i="2"/>
  <c r="H173" i="2"/>
  <c r="N172" i="2"/>
  <c r="K172" i="2"/>
  <c r="H172" i="2"/>
  <c r="N171" i="2"/>
  <c r="K171" i="2"/>
  <c r="H171" i="2"/>
  <c r="N170" i="2"/>
  <c r="K170" i="2"/>
  <c r="H170" i="2"/>
  <c r="N169" i="2"/>
  <c r="K169" i="2"/>
  <c r="H169" i="2"/>
  <c r="N168" i="2"/>
  <c r="K168" i="2"/>
  <c r="H168" i="2"/>
  <c r="N167" i="2"/>
  <c r="K167" i="2"/>
  <c r="H167" i="2"/>
  <c r="N166" i="2"/>
  <c r="K166" i="2"/>
  <c r="H166" i="2"/>
  <c r="N165" i="2"/>
  <c r="K165" i="2"/>
  <c r="H165" i="2"/>
  <c r="N164" i="2"/>
  <c r="K164" i="2"/>
  <c r="H164" i="2"/>
  <c r="N163" i="2"/>
  <c r="K163" i="2"/>
  <c r="H163" i="2"/>
  <c r="N162" i="2"/>
  <c r="K162" i="2"/>
  <c r="H162" i="2"/>
  <c r="N161" i="2"/>
  <c r="K161" i="2"/>
  <c r="H161" i="2"/>
  <c r="N160" i="2"/>
  <c r="K160" i="2"/>
  <c r="H160" i="2"/>
  <c r="N159" i="2"/>
  <c r="K159" i="2"/>
  <c r="H159" i="2"/>
  <c r="N158" i="2"/>
  <c r="K158" i="2"/>
  <c r="H158" i="2"/>
  <c r="N157" i="2"/>
  <c r="K157" i="2"/>
  <c r="H157" i="2"/>
  <c r="N156" i="2"/>
  <c r="K156" i="2"/>
  <c r="H156" i="2"/>
  <c r="N155" i="2"/>
  <c r="K155" i="2"/>
  <c r="H155" i="2"/>
  <c r="N154" i="2"/>
  <c r="K154" i="2"/>
  <c r="H154" i="2"/>
  <c r="N153" i="2"/>
  <c r="K153" i="2"/>
  <c r="H153" i="2"/>
  <c r="N152" i="2"/>
  <c r="K152" i="2"/>
  <c r="H152" i="2"/>
  <c r="N151" i="2"/>
  <c r="K151" i="2"/>
  <c r="H151" i="2"/>
  <c r="N150" i="2"/>
  <c r="K150" i="2"/>
  <c r="H150" i="2"/>
  <c r="N149" i="2"/>
  <c r="K149" i="2"/>
  <c r="H149" i="2"/>
  <c r="N148" i="2"/>
  <c r="K148" i="2"/>
  <c r="H148" i="2"/>
  <c r="N147" i="2"/>
  <c r="K147" i="2"/>
  <c r="H147" i="2"/>
  <c r="N146" i="2"/>
  <c r="K146" i="2"/>
  <c r="H146" i="2"/>
  <c r="N145" i="2"/>
  <c r="K145" i="2"/>
  <c r="H145" i="2"/>
  <c r="N144" i="2"/>
  <c r="K144" i="2"/>
  <c r="H144" i="2"/>
  <c r="N143" i="2"/>
  <c r="K143" i="2"/>
  <c r="H143" i="2"/>
  <c r="N142" i="2"/>
  <c r="K142" i="2"/>
  <c r="H142" i="2"/>
  <c r="N141" i="2"/>
  <c r="K141" i="2"/>
  <c r="H141" i="2"/>
  <c r="N140" i="2"/>
  <c r="K140" i="2"/>
  <c r="H140" i="2"/>
  <c r="N139" i="2"/>
  <c r="K139" i="2"/>
  <c r="H139" i="2"/>
  <c r="N138" i="2"/>
  <c r="K138" i="2"/>
  <c r="H138" i="2"/>
  <c r="N137" i="2"/>
  <c r="K137" i="2"/>
  <c r="H137" i="2"/>
  <c r="N136" i="2"/>
  <c r="K136" i="2"/>
  <c r="H136" i="2"/>
  <c r="N135" i="2"/>
  <c r="K135" i="2"/>
  <c r="H135" i="2"/>
  <c r="N134" i="2"/>
  <c r="K134" i="2"/>
  <c r="H134" i="2"/>
  <c r="N133" i="2"/>
  <c r="K133" i="2"/>
  <c r="H133" i="2"/>
  <c r="N132" i="2"/>
  <c r="K132" i="2"/>
  <c r="H132" i="2"/>
  <c r="N131" i="2"/>
  <c r="K131" i="2"/>
  <c r="H131" i="2"/>
  <c r="N130" i="2"/>
  <c r="K130" i="2"/>
  <c r="H130" i="2"/>
  <c r="N129" i="2"/>
  <c r="K129" i="2"/>
  <c r="H129" i="2"/>
  <c r="N128" i="2"/>
  <c r="K128" i="2"/>
  <c r="H128" i="2"/>
  <c r="N127" i="2"/>
  <c r="K127" i="2"/>
  <c r="H127" i="2"/>
  <c r="N126" i="2"/>
  <c r="K126" i="2"/>
  <c r="H126" i="2"/>
  <c r="N125" i="2"/>
  <c r="K125" i="2"/>
  <c r="H125" i="2"/>
  <c r="N124" i="2"/>
  <c r="K124" i="2"/>
  <c r="H124" i="2"/>
  <c r="N123" i="2"/>
  <c r="K123" i="2"/>
  <c r="H123" i="2"/>
  <c r="N122" i="2"/>
  <c r="K122" i="2"/>
  <c r="H122" i="2"/>
  <c r="N121" i="2"/>
  <c r="K121" i="2"/>
  <c r="H121" i="2"/>
  <c r="N120" i="2"/>
  <c r="K120" i="2"/>
  <c r="H120" i="2"/>
  <c r="N119" i="2"/>
  <c r="K119" i="2"/>
  <c r="H119" i="2"/>
  <c r="N118" i="2"/>
  <c r="K118" i="2"/>
  <c r="H118" i="2"/>
  <c r="N117" i="2"/>
  <c r="K117" i="2"/>
  <c r="H117" i="2"/>
  <c r="N116" i="2"/>
  <c r="K116" i="2"/>
  <c r="H116" i="2"/>
  <c r="N115" i="2"/>
  <c r="H115" i="2"/>
  <c r="N114" i="2"/>
  <c r="K114" i="2"/>
  <c r="H114" i="2"/>
  <c r="N113" i="2"/>
  <c r="K113" i="2"/>
  <c r="H113" i="2"/>
  <c r="N112" i="2"/>
  <c r="K112" i="2"/>
  <c r="H112" i="2"/>
  <c r="N111" i="2"/>
  <c r="K111" i="2"/>
  <c r="H111" i="2"/>
  <c r="N110" i="2"/>
  <c r="K110" i="2"/>
  <c r="H110" i="2"/>
  <c r="N109" i="2"/>
  <c r="K109" i="2"/>
  <c r="H109" i="2"/>
  <c r="N108" i="2"/>
  <c r="K108" i="2"/>
  <c r="H108" i="2"/>
  <c r="N107" i="2"/>
  <c r="K107" i="2"/>
  <c r="H107" i="2"/>
  <c r="N106" i="2"/>
  <c r="K106" i="2"/>
  <c r="H106" i="2"/>
  <c r="N105" i="2"/>
  <c r="K105" i="2"/>
  <c r="H105" i="2"/>
  <c r="N104" i="2"/>
  <c r="K104" i="2"/>
  <c r="H104" i="2"/>
  <c r="N103" i="2"/>
  <c r="K103" i="2"/>
  <c r="H103" i="2"/>
  <c r="N102" i="2"/>
  <c r="K102" i="2"/>
  <c r="H102" i="2"/>
  <c r="N101" i="2"/>
  <c r="K101" i="2"/>
  <c r="H101" i="2"/>
  <c r="N100" i="2"/>
  <c r="K100" i="2"/>
  <c r="H100" i="2"/>
  <c r="N99" i="2"/>
  <c r="K99" i="2"/>
  <c r="H99" i="2"/>
  <c r="N98" i="2"/>
  <c r="K98" i="2"/>
  <c r="H98" i="2"/>
  <c r="N97" i="2"/>
  <c r="K97" i="2"/>
  <c r="H97" i="2"/>
  <c r="N96" i="2"/>
  <c r="K96" i="2"/>
  <c r="H96" i="2"/>
  <c r="N95" i="2"/>
  <c r="K95" i="2"/>
  <c r="H95" i="2"/>
  <c r="N94" i="2"/>
  <c r="K94" i="2"/>
  <c r="H94" i="2"/>
  <c r="N93" i="2"/>
  <c r="K93" i="2"/>
  <c r="H93" i="2"/>
  <c r="N92" i="2"/>
  <c r="K92" i="2"/>
  <c r="H92" i="2"/>
  <c r="N91" i="2"/>
  <c r="K91" i="2"/>
  <c r="H91" i="2"/>
  <c r="N90" i="2"/>
  <c r="K90" i="2"/>
  <c r="H90" i="2"/>
  <c r="N89" i="2"/>
  <c r="K89" i="2"/>
  <c r="H89" i="2"/>
  <c r="N88" i="2"/>
  <c r="K88" i="2"/>
  <c r="H88" i="2"/>
  <c r="N87" i="2"/>
  <c r="K87" i="2"/>
  <c r="H87" i="2"/>
  <c r="N86" i="2"/>
  <c r="K86" i="2"/>
  <c r="H86" i="2"/>
  <c r="N85" i="2"/>
  <c r="K85" i="2"/>
  <c r="H85" i="2"/>
  <c r="N84" i="2"/>
  <c r="K84" i="2"/>
  <c r="H84" i="2"/>
  <c r="N83" i="2"/>
  <c r="K83" i="2"/>
  <c r="H83" i="2"/>
  <c r="N82" i="2"/>
  <c r="K82" i="2"/>
  <c r="H82" i="2"/>
  <c r="N81" i="2"/>
  <c r="K81" i="2"/>
  <c r="H81" i="2"/>
  <c r="N80" i="2"/>
  <c r="K80" i="2"/>
  <c r="H80" i="2"/>
  <c r="N79" i="2"/>
  <c r="K79" i="2"/>
  <c r="H79" i="2"/>
  <c r="N78" i="2"/>
  <c r="K78" i="2"/>
  <c r="H78" i="2"/>
  <c r="N77" i="2"/>
  <c r="K77" i="2"/>
  <c r="H77" i="2"/>
  <c r="N76" i="2"/>
  <c r="K76" i="2"/>
  <c r="H76" i="2"/>
  <c r="N75" i="2"/>
  <c r="K75" i="2"/>
  <c r="H75" i="2"/>
  <c r="N74" i="2"/>
  <c r="K74" i="2"/>
  <c r="H74" i="2"/>
  <c r="N73" i="2"/>
  <c r="K73" i="2"/>
  <c r="H73" i="2"/>
  <c r="N72" i="2"/>
  <c r="K72" i="2"/>
  <c r="H72" i="2"/>
  <c r="N71" i="2"/>
  <c r="K71" i="2"/>
  <c r="H71" i="2"/>
  <c r="N70" i="2"/>
  <c r="K70" i="2"/>
  <c r="H70" i="2"/>
  <c r="N69" i="2"/>
  <c r="K69" i="2"/>
  <c r="H69" i="2"/>
  <c r="N68" i="2"/>
  <c r="K68" i="2"/>
  <c r="H68" i="2"/>
  <c r="N67" i="2"/>
  <c r="K67" i="2"/>
  <c r="H67" i="2"/>
  <c r="N66" i="2"/>
  <c r="K66" i="2"/>
  <c r="H66" i="2"/>
  <c r="N65" i="2"/>
  <c r="K65" i="2"/>
  <c r="H65" i="2"/>
  <c r="N64" i="2"/>
  <c r="K64" i="2"/>
  <c r="H64" i="2"/>
  <c r="N63" i="2"/>
  <c r="K63" i="2"/>
  <c r="H63" i="2"/>
  <c r="N62" i="2"/>
  <c r="K62" i="2"/>
  <c r="H62" i="2"/>
  <c r="N61" i="2"/>
  <c r="K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K50" i="2"/>
  <c r="H50" i="2"/>
  <c r="N49" i="2"/>
  <c r="K49" i="2"/>
  <c r="H49" i="2"/>
  <c r="N48" i="2"/>
  <c r="K48" i="2"/>
  <c r="H48" i="2"/>
  <c r="N47" i="2"/>
  <c r="K47" i="2"/>
  <c r="H47" i="2"/>
  <c r="N46" i="2"/>
  <c r="K46" i="2"/>
  <c r="H46" i="2"/>
  <c r="N45" i="2"/>
  <c r="K45" i="2"/>
  <c r="H45" i="2"/>
  <c r="N44" i="2"/>
  <c r="K44" i="2"/>
  <c r="H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H28" i="2"/>
  <c r="N27" i="2"/>
  <c r="K27" i="2"/>
  <c r="H27" i="2"/>
  <c r="N26" i="2"/>
  <c r="K26" i="2"/>
  <c r="H26" i="2"/>
  <c r="N25" i="2"/>
  <c r="K25" i="2"/>
  <c r="H25" i="2"/>
  <c r="N24" i="2"/>
  <c r="K24" i="2"/>
  <c r="H24" i="2"/>
  <c r="N23" i="2"/>
  <c r="K23" i="2"/>
  <c r="H23" i="2"/>
  <c r="N22" i="2"/>
  <c r="K22" i="2"/>
  <c r="H22" i="2"/>
  <c r="N21" i="2"/>
  <c r="K21" i="2"/>
  <c r="H21" i="2"/>
  <c r="N20" i="2"/>
  <c r="K20" i="2"/>
  <c r="H20" i="2"/>
  <c r="N19" i="2"/>
  <c r="K19" i="2"/>
  <c r="H19" i="2"/>
  <c r="N18" i="2"/>
  <c r="K18" i="2"/>
  <c r="H18" i="2"/>
  <c r="N17" i="2"/>
  <c r="K17" i="2"/>
  <c r="H17" i="2"/>
  <c r="N16" i="2"/>
  <c r="K16" i="2"/>
  <c r="H16" i="2"/>
  <c r="N15" i="2"/>
  <c r="K15" i="2"/>
  <c r="H15" i="2"/>
  <c r="N14" i="2"/>
  <c r="K14" i="2"/>
  <c r="H14" i="2"/>
  <c r="N13" i="2"/>
  <c r="K13" i="2"/>
  <c r="H13" i="2"/>
  <c r="N12" i="2"/>
  <c r="K12" i="2"/>
  <c r="H12" i="2"/>
  <c r="N11" i="2"/>
  <c r="K11" i="2"/>
  <c r="H11" i="2"/>
  <c r="N10" i="2"/>
  <c r="K10" i="2"/>
  <c r="H10" i="2"/>
  <c r="N9" i="2"/>
  <c r="K9" i="2"/>
  <c r="H9" i="2"/>
  <c r="N8" i="2"/>
  <c r="K8" i="2"/>
  <c r="H8" i="2"/>
  <c r="N7" i="2"/>
  <c r="K7" i="2"/>
  <c r="H7" i="2"/>
  <c r="N6" i="2"/>
  <c r="K6" i="2"/>
  <c r="H6" i="2"/>
  <c r="N5" i="2"/>
  <c r="K5" i="2"/>
  <c r="H5" i="2"/>
  <c r="N4" i="2"/>
  <c r="K4" i="2"/>
  <c r="H4" i="2"/>
  <c r="N3" i="2"/>
  <c r="K3" i="2"/>
  <c r="H3" i="2"/>
  <c r="N2" i="2"/>
  <c r="K2" i="2"/>
  <c r="H2" i="2"/>
  <c r="K176" i="3"/>
  <c r="I176" i="3"/>
  <c r="J176" i="3" s="1"/>
  <c r="K175" i="3"/>
  <c r="I175" i="3"/>
  <c r="J175" i="3" s="1"/>
  <c r="K174" i="3"/>
  <c r="I174" i="3"/>
  <c r="J174" i="3" s="1"/>
  <c r="K173" i="3"/>
  <c r="I173" i="3"/>
  <c r="J173" i="3" s="1"/>
  <c r="K172" i="3"/>
  <c r="I172" i="3"/>
  <c r="J172" i="3" s="1"/>
  <c r="K171" i="3"/>
  <c r="I171" i="3"/>
  <c r="J171" i="3" s="1"/>
  <c r="K170" i="3"/>
  <c r="J170" i="3"/>
  <c r="I170" i="3"/>
  <c r="K169" i="3"/>
  <c r="I169" i="3"/>
  <c r="J169" i="3" s="1"/>
  <c r="K168" i="3"/>
  <c r="I168" i="3"/>
  <c r="J168" i="3" s="1"/>
  <c r="K167" i="3"/>
  <c r="I167" i="3"/>
  <c r="J167" i="3" s="1"/>
  <c r="K166" i="3"/>
  <c r="I166" i="3"/>
  <c r="J166" i="3" s="1"/>
  <c r="K165" i="3"/>
  <c r="I165" i="3"/>
  <c r="J165" i="3" s="1"/>
  <c r="K164" i="3"/>
  <c r="I164" i="3"/>
  <c r="J164" i="3" s="1"/>
  <c r="K163" i="3"/>
  <c r="I163" i="3"/>
  <c r="J163" i="3" s="1"/>
  <c r="K162" i="3"/>
  <c r="I162" i="3"/>
  <c r="J162" i="3" s="1"/>
  <c r="K161" i="3"/>
  <c r="I161" i="3"/>
  <c r="J161" i="3" s="1"/>
  <c r="K160" i="3"/>
  <c r="I160" i="3"/>
  <c r="J160" i="3" s="1"/>
  <c r="K159" i="3"/>
  <c r="I159" i="3"/>
  <c r="J159" i="3" s="1"/>
  <c r="K158" i="3"/>
  <c r="I158" i="3"/>
  <c r="J158" i="3" s="1"/>
  <c r="K157" i="3"/>
  <c r="I157" i="3"/>
  <c r="J157" i="3" s="1"/>
  <c r="K156" i="3"/>
  <c r="I156" i="3"/>
  <c r="J156" i="3" s="1"/>
  <c r="K155" i="3"/>
  <c r="I155" i="3"/>
  <c r="J155" i="3" s="1"/>
  <c r="K154" i="3"/>
  <c r="J154" i="3"/>
  <c r="I154" i="3"/>
  <c r="K153" i="3"/>
  <c r="I153" i="3"/>
  <c r="J153" i="3" s="1"/>
  <c r="K152" i="3"/>
  <c r="I152" i="3"/>
  <c r="J152" i="3" s="1"/>
  <c r="K151" i="3"/>
  <c r="I151" i="3"/>
  <c r="J151" i="3" s="1"/>
  <c r="K150" i="3"/>
  <c r="J150" i="3"/>
  <c r="I150" i="3"/>
  <c r="K149" i="3"/>
  <c r="I149" i="3"/>
  <c r="J149" i="3" s="1"/>
  <c r="K148" i="3"/>
  <c r="I148" i="3"/>
  <c r="J148" i="3" s="1"/>
  <c r="K147" i="3"/>
  <c r="I147" i="3"/>
  <c r="J147" i="3" s="1"/>
  <c r="K146" i="3"/>
  <c r="I146" i="3"/>
  <c r="J146" i="3" s="1"/>
  <c r="K145" i="3"/>
  <c r="I145" i="3"/>
  <c r="J145" i="3" s="1"/>
  <c r="K144" i="3"/>
  <c r="I144" i="3"/>
  <c r="J144" i="3" s="1"/>
  <c r="K143" i="3"/>
  <c r="I143" i="3"/>
  <c r="J143" i="3" s="1"/>
  <c r="K142" i="3"/>
  <c r="I142" i="3"/>
  <c r="J142" i="3" s="1"/>
  <c r="K141" i="3"/>
  <c r="I141" i="3"/>
  <c r="J141" i="3" s="1"/>
  <c r="K140" i="3"/>
  <c r="I140" i="3"/>
  <c r="J140" i="3" s="1"/>
  <c r="K139" i="3"/>
  <c r="I139" i="3"/>
  <c r="J139" i="3" s="1"/>
  <c r="K138" i="3"/>
  <c r="J138" i="3"/>
  <c r="I138" i="3"/>
  <c r="K137" i="3"/>
  <c r="I137" i="3"/>
  <c r="J137" i="3" s="1"/>
  <c r="K136" i="3"/>
  <c r="I136" i="3"/>
  <c r="J136" i="3" s="1"/>
  <c r="K135" i="3"/>
  <c r="I135" i="3"/>
  <c r="J135" i="3" s="1"/>
  <c r="K134" i="3"/>
  <c r="J134" i="3"/>
  <c r="I134" i="3"/>
  <c r="K133" i="3"/>
  <c r="I133" i="3"/>
  <c r="J133" i="3" s="1"/>
  <c r="K132" i="3"/>
  <c r="I132" i="3"/>
  <c r="J132" i="3" s="1"/>
  <c r="K131" i="3"/>
  <c r="I131" i="3"/>
  <c r="J131" i="3" s="1"/>
  <c r="K130" i="3"/>
  <c r="I130" i="3"/>
  <c r="J130" i="3" s="1"/>
  <c r="K129" i="3"/>
  <c r="I129" i="3"/>
  <c r="J129" i="3" s="1"/>
  <c r="K128" i="3"/>
  <c r="I128" i="3"/>
  <c r="J128" i="3" s="1"/>
  <c r="K127" i="3"/>
  <c r="I127" i="3"/>
  <c r="J127" i="3" s="1"/>
  <c r="K126" i="3"/>
  <c r="I126" i="3"/>
  <c r="J126" i="3" s="1"/>
  <c r="K125" i="3"/>
  <c r="I125" i="3"/>
  <c r="J125" i="3" s="1"/>
  <c r="K124" i="3"/>
  <c r="I124" i="3"/>
  <c r="J124" i="3" s="1"/>
  <c r="K123" i="3"/>
  <c r="I123" i="3"/>
  <c r="J123" i="3" s="1"/>
  <c r="K122" i="3"/>
  <c r="J122" i="3"/>
  <c r="I122" i="3"/>
  <c r="K121" i="3"/>
  <c r="I121" i="3"/>
  <c r="J121" i="3" s="1"/>
  <c r="K120" i="3"/>
  <c r="I120" i="3"/>
  <c r="J120" i="3" s="1"/>
  <c r="K119" i="3"/>
  <c r="I119" i="3"/>
  <c r="J119" i="3" s="1"/>
  <c r="K118" i="3"/>
  <c r="J118" i="3"/>
  <c r="I118" i="3"/>
  <c r="K117" i="3"/>
  <c r="I117" i="3"/>
  <c r="J117" i="3" s="1"/>
  <c r="K116" i="3"/>
  <c r="I116" i="3"/>
  <c r="J116" i="3" s="1"/>
  <c r="K115" i="3"/>
  <c r="I115" i="3"/>
  <c r="J115" i="3" s="1"/>
  <c r="K114" i="3"/>
  <c r="I114" i="3"/>
  <c r="J114" i="3" s="1"/>
  <c r="K113" i="3"/>
  <c r="I113" i="3"/>
  <c r="J113" i="3" s="1"/>
  <c r="K112" i="3"/>
  <c r="I112" i="3"/>
  <c r="J112" i="3" s="1"/>
  <c r="K111" i="3"/>
  <c r="I111" i="3"/>
  <c r="J111" i="3" s="1"/>
  <c r="K110" i="3"/>
  <c r="I110" i="3"/>
  <c r="J110" i="3" s="1"/>
  <c r="K109" i="3"/>
  <c r="I109" i="3"/>
  <c r="J109" i="3" s="1"/>
  <c r="K108" i="3"/>
  <c r="I108" i="3"/>
  <c r="J108" i="3" s="1"/>
  <c r="K107" i="3"/>
  <c r="I107" i="3"/>
  <c r="J107" i="3" s="1"/>
  <c r="K106" i="3"/>
  <c r="J106" i="3"/>
  <c r="I106" i="3"/>
  <c r="K105" i="3"/>
  <c r="I105" i="3"/>
  <c r="J105" i="3" s="1"/>
  <c r="K104" i="3"/>
  <c r="I104" i="3"/>
  <c r="J104" i="3" s="1"/>
  <c r="K103" i="3"/>
  <c r="I103" i="3"/>
  <c r="J103" i="3" s="1"/>
  <c r="K102" i="3"/>
  <c r="I102" i="3"/>
  <c r="J102" i="3" s="1"/>
  <c r="K101" i="3"/>
  <c r="I101" i="3"/>
  <c r="J101" i="3" s="1"/>
  <c r="K100" i="3"/>
  <c r="I100" i="3"/>
  <c r="J100" i="3" s="1"/>
  <c r="K99" i="3"/>
  <c r="I99" i="3"/>
  <c r="J99" i="3" s="1"/>
  <c r="K98" i="3"/>
  <c r="I98" i="3"/>
  <c r="J98" i="3" s="1"/>
  <c r="K97" i="3"/>
  <c r="I97" i="3"/>
  <c r="J97" i="3" s="1"/>
  <c r="K96" i="3"/>
  <c r="I96" i="3"/>
  <c r="J96" i="3" s="1"/>
  <c r="K95" i="3"/>
  <c r="I95" i="3"/>
  <c r="J95" i="3" s="1"/>
  <c r="K94" i="3"/>
  <c r="I94" i="3"/>
  <c r="J94" i="3" s="1"/>
  <c r="K93" i="3"/>
  <c r="I93" i="3"/>
  <c r="J93" i="3" s="1"/>
  <c r="K92" i="3"/>
  <c r="I92" i="3"/>
  <c r="J92" i="3" s="1"/>
  <c r="K91" i="3"/>
  <c r="I91" i="3"/>
  <c r="J91" i="3" s="1"/>
  <c r="K90" i="3"/>
  <c r="J90" i="3"/>
  <c r="I90" i="3"/>
  <c r="K89" i="3"/>
  <c r="I89" i="3"/>
  <c r="J89" i="3" s="1"/>
  <c r="K88" i="3"/>
  <c r="I88" i="3"/>
  <c r="J88" i="3" s="1"/>
  <c r="K87" i="3"/>
  <c r="I87" i="3"/>
  <c r="J87" i="3" s="1"/>
  <c r="K86" i="3"/>
  <c r="J86" i="3"/>
  <c r="I86" i="3"/>
  <c r="K85" i="3"/>
  <c r="I85" i="3"/>
  <c r="J85" i="3" s="1"/>
  <c r="K84" i="3"/>
  <c r="I84" i="3"/>
  <c r="J84" i="3" s="1"/>
  <c r="K83" i="3"/>
  <c r="I83" i="3"/>
  <c r="J83" i="3" s="1"/>
  <c r="K82" i="3"/>
  <c r="I82" i="3"/>
  <c r="J82" i="3" s="1"/>
  <c r="K81" i="3"/>
  <c r="I81" i="3"/>
  <c r="J81" i="3" s="1"/>
  <c r="K80" i="3"/>
  <c r="I80" i="3"/>
  <c r="J80" i="3" s="1"/>
  <c r="K79" i="3"/>
  <c r="I79" i="3"/>
  <c r="J79" i="3" s="1"/>
  <c r="K78" i="3"/>
  <c r="I78" i="3"/>
  <c r="J78" i="3" s="1"/>
  <c r="K77" i="3"/>
  <c r="I77" i="3"/>
  <c r="J77" i="3" s="1"/>
  <c r="K76" i="3"/>
  <c r="I76" i="3"/>
  <c r="J76" i="3" s="1"/>
  <c r="K75" i="3"/>
  <c r="I75" i="3"/>
  <c r="J75" i="3" s="1"/>
  <c r="K74" i="3"/>
  <c r="J74" i="3"/>
  <c r="I74" i="3"/>
  <c r="K73" i="3"/>
  <c r="I73" i="3"/>
  <c r="J73" i="3" s="1"/>
  <c r="K72" i="3"/>
  <c r="I72" i="3"/>
  <c r="J72" i="3" s="1"/>
  <c r="K71" i="3"/>
  <c r="I71" i="3"/>
  <c r="J71" i="3" s="1"/>
  <c r="K70" i="3"/>
  <c r="J70" i="3"/>
  <c r="I70" i="3"/>
  <c r="K69" i="3"/>
  <c r="I69" i="3"/>
  <c r="J69" i="3" s="1"/>
  <c r="K68" i="3"/>
  <c r="I68" i="3"/>
  <c r="J68" i="3" s="1"/>
  <c r="K67" i="3"/>
  <c r="I67" i="3"/>
  <c r="J67" i="3" s="1"/>
  <c r="K66" i="3"/>
  <c r="I66" i="3"/>
  <c r="J66" i="3" s="1"/>
  <c r="K65" i="3"/>
  <c r="I65" i="3"/>
  <c r="J65" i="3" s="1"/>
  <c r="K64" i="3"/>
  <c r="I64" i="3"/>
  <c r="J64" i="3" s="1"/>
  <c r="K63" i="3"/>
  <c r="I63" i="3"/>
  <c r="J63" i="3" s="1"/>
  <c r="K62" i="3"/>
  <c r="I62" i="3"/>
  <c r="J62" i="3" s="1"/>
  <c r="K61" i="3"/>
  <c r="I61" i="3"/>
  <c r="J61" i="3" s="1"/>
  <c r="K60" i="3"/>
  <c r="I60" i="3"/>
  <c r="J60" i="3" s="1"/>
  <c r="K59" i="3"/>
  <c r="I59" i="3"/>
  <c r="J59" i="3" s="1"/>
  <c r="K58" i="3"/>
  <c r="J58" i="3"/>
  <c r="I58" i="3"/>
  <c r="K57" i="3"/>
  <c r="I57" i="3"/>
  <c r="J57" i="3" s="1"/>
  <c r="K56" i="3"/>
  <c r="I56" i="3"/>
  <c r="J56" i="3" s="1"/>
  <c r="K55" i="3"/>
  <c r="I55" i="3"/>
  <c r="J55" i="3" s="1"/>
  <c r="K54" i="3"/>
  <c r="J54" i="3"/>
  <c r="I54" i="3"/>
  <c r="K53" i="3"/>
  <c r="I53" i="3"/>
  <c r="J53" i="3" s="1"/>
  <c r="K52" i="3"/>
  <c r="I52" i="3"/>
  <c r="J52" i="3" s="1"/>
  <c r="K51" i="3"/>
  <c r="I51" i="3"/>
  <c r="J51" i="3" s="1"/>
  <c r="K50" i="3"/>
  <c r="I50" i="3"/>
  <c r="J50" i="3" s="1"/>
  <c r="K49" i="3"/>
  <c r="I49" i="3"/>
  <c r="J49" i="3" s="1"/>
  <c r="K48" i="3"/>
  <c r="I48" i="3"/>
  <c r="J48" i="3" s="1"/>
  <c r="K47" i="3"/>
  <c r="I47" i="3"/>
  <c r="J47" i="3" s="1"/>
  <c r="K46" i="3"/>
  <c r="I46" i="3"/>
  <c r="J46" i="3" s="1"/>
  <c r="K45" i="3"/>
  <c r="I45" i="3"/>
  <c r="J45" i="3" s="1"/>
  <c r="K44" i="3"/>
  <c r="I44" i="3"/>
  <c r="J44" i="3" s="1"/>
  <c r="K43" i="3"/>
  <c r="I43" i="3"/>
  <c r="J43" i="3" s="1"/>
  <c r="K42" i="3"/>
  <c r="J42" i="3"/>
  <c r="I42" i="3"/>
  <c r="K41" i="3"/>
  <c r="I41" i="3"/>
  <c r="J41" i="3" s="1"/>
  <c r="K40" i="3"/>
  <c r="I40" i="3"/>
  <c r="J40" i="3" s="1"/>
  <c r="K39" i="3"/>
  <c r="I39" i="3"/>
  <c r="J39" i="3" s="1"/>
  <c r="K38" i="3"/>
  <c r="J38" i="3"/>
  <c r="I38" i="3"/>
  <c r="K37" i="3"/>
  <c r="I37" i="3"/>
  <c r="J37" i="3" s="1"/>
  <c r="K36" i="3"/>
  <c r="I36" i="3"/>
  <c r="J36" i="3" s="1"/>
  <c r="K35" i="3"/>
  <c r="I35" i="3"/>
  <c r="J35" i="3" s="1"/>
  <c r="K34" i="3"/>
  <c r="I34" i="3"/>
  <c r="J34" i="3" s="1"/>
  <c r="K33" i="3"/>
  <c r="I33" i="3"/>
  <c r="J33" i="3" s="1"/>
  <c r="K32" i="3"/>
  <c r="I32" i="3"/>
  <c r="J32" i="3" s="1"/>
  <c r="K31" i="3"/>
  <c r="I31" i="3"/>
  <c r="J31" i="3" s="1"/>
  <c r="K30" i="3"/>
  <c r="I30" i="3"/>
  <c r="J30" i="3" s="1"/>
  <c r="K29" i="3"/>
  <c r="I29" i="3"/>
  <c r="J29" i="3" s="1"/>
  <c r="K28" i="3"/>
  <c r="I28" i="3"/>
  <c r="J28" i="3" s="1"/>
  <c r="K27" i="3"/>
  <c r="I27" i="3"/>
  <c r="J27" i="3" s="1"/>
  <c r="K26" i="3"/>
  <c r="J26" i="3"/>
  <c r="I26" i="3"/>
  <c r="K25" i="3"/>
  <c r="I25" i="3"/>
  <c r="J25" i="3" s="1"/>
  <c r="K24" i="3"/>
  <c r="I24" i="3"/>
  <c r="J24" i="3" s="1"/>
  <c r="K23" i="3"/>
  <c r="I23" i="3"/>
  <c r="J23" i="3" s="1"/>
  <c r="K22" i="3"/>
  <c r="J22" i="3"/>
  <c r="I22" i="3"/>
  <c r="K21" i="3"/>
  <c r="I21" i="3"/>
  <c r="J21" i="3" s="1"/>
  <c r="K20" i="3"/>
  <c r="I20" i="3"/>
  <c r="J20" i="3" s="1"/>
  <c r="K19" i="3"/>
  <c r="I19" i="3"/>
  <c r="J19" i="3" s="1"/>
  <c r="K18" i="3"/>
  <c r="I18" i="3"/>
  <c r="J18" i="3" s="1"/>
  <c r="K17" i="3"/>
  <c r="I17" i="3"/>
  <c r="J17" i="3" s="1"/>
  <c r="K16" i="3"/>
  <c r="I16" i="3"/>
  <c r="J16" i="3" s="1"/>
  <c r="K15" i="3"/>
  <c r="I15" i="3"/>
  <c r="J15" i="3" s="1"/>
  <c r="K14" i="3"/>
  <c r="I14" i="3"/>
  <c r="J14" i="3" s="1"/>
  <c r="K13" i="3"/>
  <c r="I13" i="3"/>
  <c r="J13" i="3" s="1"/>
  <c r="K12" i="3"/>
  <c r="I12" i="3"/>
  <c r="J12" i="3" s="1"/>
  <c r="K11" i="3"/>
  <c r="I11" i="3"/>
  <c r="J11" i="3" s="1"/>
  <c r="K10" i="3"/>
  <c r="J10" i="3"/>
  <c r="I10" i="3"/>
  <c r="K9" i="3"/>
  <c r="I9" i="3"/>
  <c r="J9" i="3" s="1"/>
  <c r="K8" i="3"/>
  <c r="I8" i="3"/>
  <c r="J8" i="3" s="1"/>
  <c r="K7" i="3"/>
  <c r="I7" i="3"/>
  <c r="J7" i="3" s="1"/>
  <c r="K6" i="3"/>
  <c r="I6" i="3"/>
  <c r="J6" i="3" s="1"/>
  <c r="K5" i="3"/>
  <c r="I5" i="3"/>
  <c r="J5" i="3" s="1"/>
  <c r="K4" i="3"/>
  <c r="I4" i="3"/>
  <c r="J4" i="3" s="1"/>
  <c r="K3" i="3"/>
  <c r="I3" i="3"/>
  <c r="J3" i="3" s="1"/>
  <c r="K2" i="3"/>
  <c r="I2" i="3"/>
  <c r="J2" i="3" s="1"/>
</calcChain>
</file>

<file path=xl/sharedStrings.xml><?xml version="1.0" encoding="utf-8"?>
<sst xmlns="http://schemas.openxmlformats.org/spreadsheetml/2006/main" count="2156" uniqueCount="343">
  <si>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</si>
  <si>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</si>
  <si>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</si>
  <si>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</si>
  <si>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</si>
  <si>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</si>
  <si>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</si>
  <si>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</si>
  <si>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</si>
  <si>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</si>
  <si>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</si>
  <si>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</si>
  <si>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</si>
  <si>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</si>
  <si>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</si>
  <si>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</si>
  <si>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</si>
  <si>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</si>
  <si>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</si>
  <si>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</si>
  <si>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</si>
  <si>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</si>
  <si>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</si>
  <si>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</si>
  <si>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</si>
  <si>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</si>
  <si>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</si>
  <si>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</si>
  <si>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</si>
  <si>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</si>
  <si>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</si>
  <si>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</si>
  <si>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SC</t>
  </si>
  <si>
    <t>ABBEVILLE NURSING HOME, INC.</t>
  </si>
  <si>
    <t>ABBEVILLE</t>
  </si>
  <si>
    <t>Abbeville</t>
  </si>
  <si>
    <t>ANCHOR REHAB AND HEALTHCARE CENTER OF AIKEN, LLC</t>
  </si>
  <si>
    <t>AIKEN</t>
  </si>
  <si>
    <t>Aiken</t>
  </si>
  <si>
    <t>BAYVIEW MANOR</t>
  </si>
  <si>
    <t>BEAUFORT</t>
  </si>
  <si>
    <t>Beaufort</t>
  </si>
  <si>
    <t>BETHEA BAPTIST HEALTHCARE CENTER</t>
  </si>
  <si>
    <t>DARLINGTON</t>
  </si>
  <si>
    <t>Darlington</t>
  </si>
  <si>
    <t>BISHOP GADSDEN EPISCOPAL HEALTH CARE CENTER</t>
  </si>
  <si>
    <t>CHARLESTON</t>
  </si>
  <si>
    <t>Charleston</t>
  </si>
  <si>
    <t>BLUE RIDGE IN BROOKVIEW HOUSE, LLC</t>
  </si>
  <si>
    <t>GAFFNEY</t>
  </si>
  <si>
    <t>Cherokee</t>
  </si>
  <si>
    <t>BLUE RIDGE OF SUMTER</t>
  </si>
  <si>
    <t>SUMTER</t>
  </si>
  <si>
    <t>Sumter</t>
  </si>
  <si>
    <t>BRIAN CENTER NURSING CARE - ST ANDREWS</t>
  </si>
  <si>
    <t>COLUMBIA</t>
  </si>
  <si>
    <t>Richland</t>
  </si>
  <si>
    <t>BROAD CREEK CARE CENTER</t>
  </si>
  <si>
    <t>HILTON HEAD ISLAND</t>
  </si>
  <si>
    <t>BROOKDALE ANDERSON</t>
  </si>
  <si>
    <t>ANDERSON</t>
  </si>
  <si>
    <t>Anderson</t>
  </si>
  <si>
    <t>BROOKDALE EASLEY</t>
  </si>
  <si>
    <t>EASLEY</t>
  </si>
  <si>
    <t>Pickens</t>
  </si>
  <si>
    <t>BRUSHY CREEK POST ACUTE</t>
  </si>
  <si>
    <t>GREER</t>
  </si>
  <si>
    <t>Greenville</t>
  </si>
  <si>
    <t>C M TUCKER JR NURSING CARE</t>
  </si>
  <si>
    <t>C M TUCKER NURSING CARE CENTER / RODDEY</t>
  </si>
  <si>
    <t>CAPSTONE REHABILITATION AND HEALTHCARE</t>
  </si>
  <si>
    <t>CHERAW HEALTHCARE</t>
  </si>
  <si>
    <t>CHERAW</t>
  </si>
  <si>
    <t>Chesterfield</t>
  </si>
  <si>
    <t>CHESTERFIELD CONVALESCENT CENTER</t>
  </si>
  <si>
    <t>COMMANDER NURSING CENTER</t>
  </si>
  <si>
    <t>FLORENCE</t>
  </si>
  <si>
    <t>Florence</t>
  </si>
  <si>
    <t>COMPASS POST ACUTE REHABILITATION</t>
  </si>
  <si>
    <t>CONWAY</t>
  </si>
  <si>
    <t>Horry</t>
  </si>
  <si>
    <t>CONWAY MANOR</t>
  </si>
  <si>
    <t>DR RONALD E MCNAIR NURSING &amp; REHABILITATION CENTER</t>
  </si>
  <si>
    <t>LAKE CITY</t>
  </si>
  <si>
    <t>Williamsburg</t>
  </si>
  <si>
    <t>DUNDEE MANOR, LLC</t>
  </si>
  <si>
    <t>BENNETTSVILLE</t>
  </si>
  <si>
    <t>Marlboro</t>
  </si>
  <si>
    <t>EDISTO POST ACUTE</t>
  </si>
  <si>
    <t>ORANGEBURG</t>
  </si>
  <si>
    <t>Orangeburg</t>
  </si>
  <si>
    <t>ELLEN SAGAR NURSING CENTER</t>
  </si>
  <si>
    <t>UNION</t>
  </si>
  <si>
    <t>Union</t>
  </si>
  <si>
    <t>ELLENBURG NURSING CENTER, INC</t>
  </si>
  <si>
    <t>EMERITUS AT GREENVILLE</t>
  </si>
  <si>
    <t>GREENVILLE</t>
  </si>
  <si>
    <t>FAITH HEALTHCARE CENTER</t>
  </si>
  <si>
    <t>FLEETWOOD REHABILITATION AND HEALTHCARE CENTER</t>
  </si>
  <si>
    <t>FRANKE HEALTH CARE CENTER</t>
  </si>
  <si>
    <t>MOUNT PLEASANT</t>
  </si>
  <si>
    <t>FRASER HEALTH CENTER</t>
  </si>
  <si>
    <t>GOLDEN AGE INMAN</t>
  </si>
  <si>
    <t>INMAN</t>
  </si>
  <si>
    <t>Spartanburg</t>
  </si>
  <si>
    <t>GRAND STRAND REHAB AND NURSING CENTER, LLC</t>
  </si>
  <si>
    <t>MYRTLE BEACH</t>
  </si>
  <si>
    <t>GREENVILLE POST ACUTE</t>
  </si>
  <si>
    <t>GREENWOOD TRANSITIONAL REHABILITATION UNIT</t>
  </si>
  <si>
    <t>GREENWOOD</t>
  </si>
  <si>
    <t>Greenwood</t>
  </si>
  <si>
    <t>GREER REHABILITATION AND HEALTHCARE CENTER</t>
  </si>
  <si>
    <t>HALLMARK HEALTHCARE CENTER</t>
  </si>
  <si>
    <t>SUMMERVILLE</t>
  </si>
  <si>
    <t>Dorchester</t>
  </si>
  <si>
    <t>HARVEST HEALTH &amp; REHAB OF JOHNS ISLAND</t>
  </si>
  <si>
    <t>JOHNS ISLAND</t>
  </si>
  <si>
    <t>HEALTHCARE CENTER OF WESLEY COMMONS</t>
  </si>
  <si>
    <t>HEARTLAND HEALTH AND REHABILITATION CARE CENTER-HA</t>
  </si>
  <si>
    <t>HANAHAN</t>
  </si>
  <si>
    <t>HEARTLAND HEALTH CARE CENTER - GREENVILLE EAST</t>
  </si>
  <si>
    <t>HEARTLAND HEALTH CARE CENTER - GREENVILLE WEST</t>
  </si>
  <si>
    <t>HEARTLAND HEALTH CARE CENTER - UNION</t>
  </si>
  <si>
    <t>HEARTLAND OF COLUMBIA REHAB AND NURSING CENTER</t>
  </si>
  <si>
    <t>HEARTLAND OF WEST ASHLEY REHAB AND NURSING CENTER</t>
  </si>
  <si>
    <t>HERITAGE HEALTHCARE OF PICKENS</t>
  </si>
  <si>
    <t>SIX MILE</t>
  </si>
  <si>
    <t>HERITAGE HOME OF FLORENCE INC</t>
  </si>
  <si>
    <t>HONORAGE NURSING CENTER</t>
  </si>
  <si>
    <t>INMAN HEALTHCARE</t>
  </si>
  <si>
    <t>IVA REHABILITATION AND HEALTHCARE CENTER</t>
  </si>
  <si>
    <t>IVA</t>
  </si>
  <si>
    <t>J F HAWKINS NURSING HOME</t>
  </si>
  <si>
    <t>NEWBERRY</t>
  </si>
  <si>
    <t>Newberry</t>
  </si>
  <si>
    <t>JOHN EDWARD HARTER NURSING CENTER</t>
  </si>
  <si>
    <t>FAIRFAX</t>
  </si>
  <si>
    <t>Allendale</t>
  </si>
  <si>
    <t>JOLLEY ACRES HEALTHCARE CENTER</t>
  </si>
  <si>
    <t>KERSHAWHEALTH KARESH LONG TERM CARE</t>
  </si>
  <si>
    <t>CAMDEN</t>
  </si>
  <si>
    <t>Kershaw</t>
  </si>
  <si>
    <t>L.M.C.- EXTENDED CARE</t>
  </si>
  <si>
    <t>LEXINGTON</t>
  </si>
  <si>
    <t>Lexington</t>
  </si>
  <si>
    <t>LAKE CITY SCRANTON HEALTHCARE CENTER</t>
  </si>
  <si>
    <t>SCRANTON</t>
  </si>
  <si>
    <t>LAKE EMORY POST ACUTE CARE</t>
  </si>
  <si>
    <t>LAKE MARION NURSING FACILITY</t>
  </si>
  <si>
    <t>SUMMERTON</t>
  </si>
  <si>
    <t>Clarendon</t>
  </si>
  <si>
    <t>LAKE MOULTRIE NURSING HOME</t>
  </si>
  <si>
    <t>SAINT STEPHEN</t>
  </si>
  <si>
    <t>Berkeley</t>
  </si>
  <si>
    <t>LAKES AT LITCHFIELD</t>
  </si>
  <si>
    <t>PAWLEYS ISLAND</t>
  </si>
  <si>
    <t>Georgetown</t>
  </si>
  <si>
    <t>LANCASTER CONVALESCENT CENTER</t>
  </si>
  <si>
    <t>LANCASTER</t>
  </si>
  <si>
    <t>Lancaster</t>
  </si>
  <si>
    <t>LAUREL BAYE HEALTHCARE  OF WILLISTON LLC</t>
  </si>
  <si>
    <t>WILLISTON</t>
  </si>
  <si>
    <t>Barnwell</t>
  </si>
  <si>
    <t>LAUREL BAYE HEALTHCARE BLACKVILLE</t>
  </si>
  <si>
    <t>BLACKVILLE</t>
  </si>
  <si>
    <t>LIFE CARE CENTER OF CHARLESTON</t>
  </si>
  <si>
    <t>N CHARLESTON</t>
  </si>
  <si>
    <t>LIFE CARE CENTER OF COLUMBIA</t>
  </si>
  <si>
    <t>LIFE CARE CENTER OF HILTON HEAD</t>
  </si>
  <si>
    <t>LINLEY PARK REHABILITATION AND HEALTHCARE CENTER,</t>
  </si>
  <si>
    <t>LINVILLE COURT AT THE CASCADES VERDAE</t>
  </si>
  <si>
    <t>LORIS REHAB AND NURSING CENTER, LLC</t>
  </si>
  <si>
    <t>LORIS</t>
  </si>
  <si>
    <t>MAGNOLIA MANOR - COLUMBIA</t>
  </si>
  <si>
    <t>MAGNOLIA MANOR - GREENVILLE</t>
  </si>
  <si>
    <t>MAGNOLIA MANOR - GREENWOOD</t>
  </si>
  <si>
    <t>MAGNOLIA MANOR - INMAN</t>
  </si>
  <si>
    <t>MAGNOLIA MANOR - ROCK HILL</t>
  </si>
  <si>
    <t>ROCK HILL</t>
  </si>
  <si>
    <t>York</t>
  </si>
  <si>
    <t>MAGNOLIA MANOR - SPARTANBURG</t>
  </si>
  <si>
    <t>SPARTANBURG</t>
  </si>
  <si>
    <t>MAGNOLIA PLACE - GREENVILLE</t>
  </si>
  <si>
    <t>MAGNOLIA PLACE - SPARTANBURG</t>
  </si>
  <si>
    <t>MANNA REHABILITATION &amp; HEALTHCARE CENTER, LLC</t>
  </si>
  <si>
    <t>PICKENS</t>
  </si>
  <si>
    <t>MARTHA FRANKS BAPTIST RETIREMENT CENTER</t>
  </si>
  <si>
    <t>LAURENS</t>
  </si>
  <si>
    <t>Laurens</t>
  </si>
  <si>
    <t>MCCORMICK REHABILITATION AND HEALTHCARE CENTER</t>
  </si>
  <si>
    <t>MC CORMICK</t>
  </si>
  <si>
    <t>Mccormick</t>
  </si>
  <si>
    <t>MEDFORD NURSING CENTER</t>
  </si>
  <si>
    <t>MILLENNIUM POST ACUTE REHABILITATION</t>
  </si>
  <si>
    <t>WEST COLUMBIA</t>
  </si>
  <si>
    <t>MORRELL NURSING CENTER</t>
  </si>
  <si>
    <t>HARTSVILLE</t>
  </si>
  <si>
    <t>MOUNT PLEASANT MANOR</t>
  </si>
  <si>
    <t>MT PLEASANT</t>
  </si>
  <si>
    <t>MOUNTAINVIEW NURSING HOME</t>
  </si>
  <si>
    <t>MUSC HEALTH CHESTER NURSING CENTER</t>
  </si>
  <si>
    <t>CHESTER</t>
  </si>
  <si>
    <t>Chester</t>
  </si>
  <si>
    <t>MUSC HEALTH LANCASTER MEDICAL CENTER</t>
  </si>
  <si>
    <t>MUSC HEALTH MULLINS NURSNG HOME</t>
  </si>
  <si>
    <t>MULLINS</t>
  </si>
  <si>
    <t>Marion</t>
  </si>
  <si>
    <t>MYRTLE BEACH MANOR</t>
  </si>
  <si>
    <t>NHC HEALTH CARE,  CHARLESTON</t>
  </si>
  <si>
    <t>NHC HEALTHCARE -  ANDERSON</t>
  </si>
  <si>
    <t>NHC HEALTHCARE - BLUFFTON</t>
  </si>
  <si>
    <t>OKATIE</t>
  </si>
  <si>
    <t>Jasper</t>
  </si>
  <si>
    <t>NHC HEALTHCARE - CLINTON</t>
  </si>
  <si>
    <t>CLINTON</t>
  </si>
  <si>
    <t>NHC HEALTHCARE - GARDEN CITY</t>
  </si>
  <si>
    <t>GARDEN CITY</t>
  </si>
  <si>
    <t>NHC HEALTHCARE - GREENVILLE</t>
  </si>
  <si>
    <t>NHC HEALTHCARE - GREENWOOD</t>
  </si>
  <si>
    <t>NHC HEALTHCARE - LAURENS</t>
  </si>
  <si>
    <t>NHC HEALTHCARE - LEXINGTON</t>
  </si>
  <si>
    <t>NHC HEALTHCARE - MAULDIN</t>
  </si>
  <si>
    <t>NHC HEALTHCARE - NORTH AUGUSTA</t>
  </si>
  <si>
    <t>NORTH AUGUSTA</t>
  </si>
  <si>
    <t>NHC HEALTHCARE - PARKLANE</t>
  </si>
  <si>
    <t>NHC HEALTHCARE - SUMTER</t>
  </si>
  <si>
    <t>OAKBROOK HEALTH AND REHABILITATION CENTER</t>
  </si>
  <si>
    <t>OAKHAVEN NURSING CENTER</t>
  </si>
  <si>
    <t>OPUS POST ACUTE REHABILITATION</t>
  </si>
  <si>
    <t>PATEWOOD REHABILITATION &amp; HEALTHCARE CENTER</t>
  </si>
  <si>
    <t>PEACHTREE CENTRE</t>
  </si>
  <si>
    <t>POINSETT REHABILITATION AND HEALTHCARE CENTER</t>
  </si>
  <si>
    <t>PRESBYTERIAN COMMUNITIES OF SOUTH CAROLINA- CLINTO</t>
  </si>
  <si>
    <t>PRESBYTERIAN COMMUNITIES OF SOUTH CAROLINA-FLORENC</t>
  </si>
  <si>
    <t>PRESBYTERIAN COMMUNITIES OF SOUTH CAROLINA-SUMMERV</t>
  </si>
  <si>
    <t>PRESBYTERIAN HOME OF SC - FOOTHILLS</t>
  </si>
  <si>
    <t>PRESBYTERIAN HOME OF SOUTH CAROLINA-COLUMBIA</t>
  </si>
  <si>
    <t>PRINCE GEORGE HEALTHCARE CENTER</t>
  </si>
  <si>
    <t>GEORGETOWN</t>
  </si>
  <si>
    <t>PRISMA HEALTH GREENVILLE MEM SUB-ACUTE</t>
  </si>
  <si>
    <t>TRAVELERS REST</t>
  </si>
  <si>
    <t>PRISMA HEALTH-LILA DOYLE</t>
  </si>
  <si>
    <t>SENECA</t>
  </si>
  <si>
    <t>Oconee</t>
  </si>
  <si>
    <t>PRUITTHEALTH- BAMBERG</t>
  </si>
  <si>
    <t>BAMBERG</t>
  </si>
  <si>
    <t>Bamberg</t>
  </si>
  <si>
    <t>PRUITTHEALTH- COLUMBIA</t>
  </si>
  <si>
    <t>PRUITTHEALTH- DILLON</t>
  </si>
  <si>
    <t>DILLON</t>
  </si>
  <si>
    <t>Dillon</t>
  </si>
  <si>
    <t>PRUITTHEALTH- ESTILL</t>
  </si>
  <si>
    <t>ESTILL</t>
  </si>
  <si>
    <t>Hampton</t>
  </si>
  <si>
    <t>PRUITTHEALTH- NORTH AUGUSTA</t>
  </si>
  <si>
    <t>PRUITTHEALTH- RIDGEWAY</t>
  </si>
  <si>
    <t>RIDGEWAY</t>
  </si>
  <si>
    <t>Fairfield</t>
  </si>
  <si>
    <t>PRUITTHEALTH- ROCK HILL</t>
  </si>
  <si>
    <t>PRUITTHEALTH-AIKEN</t>
  </si>
  <si>
    <t>PRUITTHEALTH-BARNWELL</t>
  </si>
  <si>
    <t>BARNWELL</t>
  </si>
  <si>
    <t>PRUITTHEALTH-BLYTHEWOOD</t>
  </si>
  <si>
    <t>PRUITTHEALTH-CONWAY AT CONWAY MEDICAL CENTER</t>
  </si>
  <si>
    <t>PRUITTHEALTH-MONCKS CORNER</t>
  </si>
  <si>
    <t>MONCKS CORNER</t>
  </si>
  <si>
    <t>PRUITTHEALTH-ORANGEBURG</t>
  </si>
  <si>
    <t>PRUITTHEALTH-WALTERBORO</t>
  </si>
  <si>
    <t>WALTERBORO</t>
  </si>
  <si>
    <t>Colleton</t>
  </si>
  <si>
    <t>RICE NURSING HOME</t>
  </si>
  <si>
    <t>RICHARD M CAMPBELL VETERANS NURSING HOME</t>
  </si>
  <si>
    <t>RIDGELAND NURSING CENTER INC</t>
  </si>
  <si>
    <t>RIDGELAND</t>
  </si>
  <si>
    <t>RIVER FALLS REHABILITATION AND HEALTHCARE CENTER</t>
  </si>
  <si>
    <t>MARIETTA</t>
  </si>
  <si>
    <t>RIVERSIDE HEALTH AND REHAB</t>
  </si>
  <si>
    <t>ROCK HILL POST ACUTE CARE CENTER</t>
  </si>
  <si>
    <t>ROLLING GREEN VILLAGE</t>
  </si>
  <si>
    <t>ROSECREST REHABILITATION AND HEALTHCARE CENTER</t>
  </si>
  <si>
    <t>SAINT MATTHEWS HEALTH CARE, LLC</t>
  </si>
  <si>
    <t>SAINT MATTHEWS</t>
  </si>
  <si>
    <t>Calhoun</t>
  </si>
  <si>
    <t>SANDPIPER REHAB &amp; NURSING</t>
  </si>
  <si>
    <t>SAVANNAH GRACE AT THE PALMS OF MT PLEASANT</t>
  </si>
  <si>
    <t>SENECA HEALTH &amp; REHABILITATION CENTER</t>
  </si>
  <si>
    <t>SIMPSONVILLE REHABILITATION AND HEALTHCARE CENTER,</t>
  </si>
  <si>
    <t>SIMPSONVILLE</t>
  </si>
  <si>
    <t>SOUTHERN OAKS REHABILITATION AND HEALTHCARE CENTER</t>
  </si>
  <si>
    <t>PIEDMONT</t>
  </si>
  <si>
    <t>SOUTHLAND HEALTH CARE CENTER</t>
  </si>
  <si>
    <t>SPARTANBURG HOSPITAL FOR RESTORATIVE CARE SNF</t>
  </si>
  <si>
    <t>SPRENGER HEALTH CARE OF PORT ROYAL</t>
  </si>
  <si>
    <t>PORT ROYAL</t>
  </si>
  <si>
    <t>SPRINGDALE HEALTHCARE CENTER</t>
  </si>
  <si>
    <t>ST GEORGE HEALTHCARE CENTER</t>
  </si>
  <si>
    <t>SAINT GEORGE</t>
  </si>
  <si>
    <t>STILL HOPES EPISCOPAL RETIREMENT COMMUNITY</t>
  </si>
  <si>
    <t>SUMMIT HILLS SKILLED NURSING FACILITY</t>
  </si>
  <si>
    <t>SUMTER EAST HEALTH &amp; REHABILITATION CENTER</t>
  </si>
  <si>
    <t>THE ARBORETUM AT THE WOODLANDS</t>
  </si>
  <si>
    <t>THE HERITAGE AT LOWMAN REHAB AND HEALTHCARE</t>
  </si>
  <si>
    <t>WHITE ROCK</t>
  </si>
  <si>
    <t>THE LODGE AT WELLMORE- TEGA CAY</t>
  </si>
  <si>
    <t>FORT MILL</t>
  </si>
  <si>
    <t>THE METHODIST OAKS</t>
  </si>
  <si>
    <t>THE PLACE AT PEPPER HILL</t>
  </si>
  <si>
    <t>THE PRESTON HEALTH CENTER</t>
  </si>
  <si>
    <t>THE RETREAT AT BRIGHTWATER</t>
  </si>
  <si>
    <t>THE RIDGE REHABILITATION AND HEALTHCARE CENTER, LL</t>
  </si>
  <si>
    <t>EDGEFIELD</t>
  </si>
  <si>
    <t>Edgefield</t>
  </si>
  <si>
    <t>VALLEY FALLS TERRACE</t>
  </si>
  <si>
    <t>VETERANS VICTORY HOUSE</t>
  </si>
  <si>
    <t>WELLMORE OF LEXINGTON, LLC</t>
  </si>
  <si>
    <t>WESTMINSTER HEALTH &amp; REHAB CENTER</t>
  </si>
  <si>
    <t>WHITE OAK AT NORTH GROVE INC</t>
  </si>
  <si>
    <t>WHITE OAK ESTATES</t>
  </si>
  <si>
    <t>WHITE OAK MANOR - CHARLESTON</t>
  </si>
  <si>
    <t>WHITE OAK MANOR - COLUMBIA</t>
  </si>
  <si>
    <t>WHITE OAK MANOR - LANCASTER</t>
  </si>
  <si>
    <t>WHITE OAK MANOR - NEWBERRY</t>
  </si>
  <si>
    <t>WHITE OAK MANOR - ROCK HILL</t>
  </si>
  <si>
    <t>WHITE OAK MANOR - SPARTANBURG</t>
  </si>
  <si>
    <t>WHITE OAK MANOR - YORK</t>
  </si>
  <si>
    <t>YORK</t>
  </si>
  <si>
    <t>WILLOW BROOKE COURT AT PARK POINTE VILLAGE</t>
  </si>
  <si>
    <t>WINDSOR MANOR</t>
  </si>
  <si>
    <t>MANNING</t>
  </si>
  <si>
    <t>WOODRUFF MANOR</t>
  </si>
  <si>
    <t>WOODRUFF</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</si>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</sst>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29">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7" fillId="0" borderId="12" xfId="0" applyFont="1" applyBorder="1" applyAlignment="1">
      <alignment vertical="top" wrapText="1"/>
    </xf>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B4F96CE-1023-40F8-9FA1-7D3EE856EB7E}" name="Table1" displayName="Table1" ref="A1:K176" totalsRowShown="0" headerRowDxfId="38" headerRowBorderDxfId="37" tableBorderDxfId="36">
  <autoFilter ref="A1:K176" xr:uid="{00000000-0009-0000-0000-000000000000}"/>
  <tableColumns count="11">
    <tableColumn id="1" xr3:uid="{0B56D0DA-9361-4B8D-9DEB-E773E791F005}" name="State"/>
    <tableColumn id="2" xr3:uid="{311CE3CD-F18A-4022-99E0-FEDAF8932281}" name="Provider Name"/>
    <tableColumn id="3" xr3:uid="{4C6FE48E-F5B1-4785-BB7D-922B2338F9AF}" name="City "/>
    <tableColumn id="4" xr3:uid="{7E8B9F37-2171-4E89-BC41-5ACDD35E59B7}" name="County"/>
    <tableColumn id="5" xr3:uid="{CC9CD496-CF9A-44FE-92E2-4237452985B7}" name="MDS Census" dataDxfId="35"/>
    <tableColumn id="6" xr3:uid="{F7913718-FE2B-477F-B7E5-0C4C2FD06031}" name="RN Hours" dataDxfId="34"/>
    <tableColumn id="7" xr3:uid="{F89383FC-5728-40BD-9147-7B7728DCDC41}" name="LPN Hours" dataDxfId="33"/>
    <tableColumn id="8" xr3:uid="{91C5744E-0F6E-4375-B889-B45076CE8ECB}" name="CNA Hours " dataDxfId="32"/>
    <tableColumn id="9" xr3:uid="{4B0EECFD-B868-476C-8F6A-1EB377E9EB15}" name="Total Care Staffing Hours" dataDxfId="31">
      <calculatedColumnFormula>SUM(F2:H2)</calculatedColumnFormula>
    </tableColumn>
    <tableColumn id="10" xr3:uid="{6B318A35-EDD7-4B32-841E-E50732386291}" name="Avg Total Staffing Hours Per Resident Per Day" dataDxfId="30">
      <calculatedColumnFormula>I2/E2</calculatedColumnFormula>
    </tableColumn>
    <tableColumn id="11" xr3:uid="{99A66695-8894-4C53-8575-4A8B8B10C94E}"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E357990-90D2-4E54-B18C-5E322C73FF43}" name="Table2" displayName="Table2" ref="A1:N176" totalsRowShown="0" headerRowDxfId="28" headerRowBorderDxfId="27" tableBorderDxfId="26">
  <autoFilter ref="A1:N176" xr:uid="{00000000-0009-0000-0000-000001000000}"/>
  <tableColumns count="14">
    <tableColumn id="1" xr3:uid="{7D36D39A-D6E8-4E34-BB88-0E712CC9E07E}" name="State"/>
    <tableColumn id="2" xr3:uid="{2FA1E9C9-1912-4F90-8412-41DE74CC165D}" name="Provider Name"/>
    <tableColumn id="3" xr3:uid="{C6556777-905C-4E62-AD3D-F957E7D6CF9F}" name="City "/>
    <tableColumn id="4" xr3:uid="{8114E0E5-AE03-4E99-B9DF-7D09CAC71838}" name="County"/>
    <tableColumn id="5" xr3:uid="{3565601B-82DD-41A4-AC5F-BACF0BBC9163}" name="MDS Census" dataDxfId="25"/>
    <tableColumn id="6" xr3:uid="{6DCB424A-B578-4A7C-B21C-E33EEF5CDD32}" name="RN Hours" dataDxfId="24"/>
    <tableColumn id="7" xr3:uid="{BD8E6C1E-10CC-4E69-9646-1D3F40A7AE8E}" name="RN Hours Contract" dataDxfId="23"/>
    <tableColumn id="8" xr3:uid="{2A6E276E-8AB8-4A12-907C-93CCF7501164}" name="Percent RN Hours Contract" dataDxfId="22">
      <calculatedColumnFormula>G2/F2</calculatedColumnFormula>
    </tableColumn>
    <tableColumn id="9" xr3:uid="{6D280969-1040-48B0-B823-B1BAA71DAB40}" name="LPN Hours" dataDxfId="21"/>
    <tableColumn id="10" xr3:uid="{36554AD1-1BDE-44CA-9A23-57F322982FAD}" name="LPN Hours Contract" dataDxfId="20"/>
    <tableColumn id="11" xr3:uid="{B4230475-E3CB-45CD-B157-086645E6B9EF}" name="Percent LPN Hours Contract" dataDxfId="19">
      <calculatedColumnFormula>J2/I2</calculatedColumnFormula>
    </tableColumn>
    <tableColumn id="12" xr3:uid="{58E6E569-C036-49F9-9269-51C3A5CC672F}" name="CNA Hours" dataDxfId="18"/>
    <tableColumn id="13" xr3:uid="{89D48695-AE4C-4ECF-868D-8808667375EB}" name="CNA Hours Contract" dataDxfId="17"/>
    <tableColumn id="14" xr3:uid="{AED53898-4BEF-414C-BBF1-340732C55A2A}"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2B7C47B-B71A-428A-923B-27DF9256CDD3}" name="Table3" displayName="Table3" ref="A1:Q176" totalsRowShown="0" headerRowDxfId="15" headerRowBorderDxfId="14" tableBorderDxfId="13">
  <autoFilter ref="A1:Q176" xr:uid="{FF6524BD-ABC4-42A3-83D0-E7915877995E}"/>
  <tableColumns count="17">
    <tableColumn id="1" xr3:uid="{E2FD304C-4E47-42E2-B280-3072C11339EB}" name="State"/>
    <tableColumn id="2" xr3:uid="{4912A2F4-680A-40E4-B65F-00C0C5199AAA}" name="Provider Name"/>
    <tableColumn id="3" xr3:uid="{71DDEC3B-A154-44D8-84EF-A7F3086DEE71}" name="City "/>
    <tableColumn id="4" xr3:uid="{437070BA-95AC-445F-82A5-09BF1C52B94B}" name="County"/>
    <tableColumn id="5" xr3:uid="{EE20230E-DC0D-461A-9614-4BE949046426}" name="MDS Census" dataDxfId="12"/>
    <tableColumn id="6" xr3:uid="{402F7631-952C-476A-A15A-495DDFEE9A18}" name="Administrator Hours" dataDxfId="11"/>
    <tableColumn id="7" xr3:uid="{EDF97792-A4AF-4AFD-AFE3-FDD2ED11037B}" name="Medical Director Hours" dataDxfId="10"/>
    <tableColumn id="8" xr3:uid="{143EA45A-8CA7-4CC5-B61B-0715C82349CD}" name="Pharmacist Hours" dataDxfId="9"/>
    <tableColumn id="9" xr3:uid="{20683412-3AFA-479D-BE9C-AA32880426EF}" name="Dietician Hours" dataDxfId="8"/>
    <tableColumn id="10" xr3:uid="{EF85E73B-50CC-44A5-B176-278124858532}" name="Hours Qualified Activities Professional" dataDxfId="7"/>
    <tableColumn id="11" xr3:uid="{2F2E9650-A290-45EC-9E94-77709360B2FB}" name="Hours Other Activities Professional" dataDxfId="6"/>
    <tableColumn id="12" xr3:uid="{1975ABCE-4EA4-435F-8CEF-1D09B64D13EE}" name="Total Hours Activities Staff" dataDxfId="5">
      <calculatedColumnFormula>SUM(J2,K2)</calculatedColumnFormula>
    </tableColumn>
    <tableColumn id="13" xr3:uid="{F0D0A0C6-4B3F-4D5B-818C-3B26ED365BC6}" name="Average Activities Staff Hours Per Resident Per Day" dataDxfId="4">
      <calculatedColumnFormula>L2/E2</calculatedColumnFormula>
    </tableColumn>
    <tableColumn id="14" xr3:uid="{4D90E93C-501D-4980-858A-B1AC8A5820F3}" name="Hours Qualified Social Work Staff" dataDxfId="3"/>
    <tableColumn id="15" xr3:uid="{61D4CE43-D39E-4F6B-8EE8-96890DD5864E}" name="Hours Other Social Work Staff" dataDxfId="2"/>
    <tableColumn id="16" xr3:uid="{A8AA7CCD-8E98-40F0-991F-28726FC061D4}" name="Total Hours Social Work Staff" dataDxfId="1">
      <calculatedColumnFormula>SUM(N2,O2)</calculatedColumnFormula>
    </tableColumn>
    <tableColumn id="17" xr3:uid="{4A3E9DB7-E4B9-4E9E-9340-054279E5F720}"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6"/>
  <sheetViews>
    <sheetView tabSelected="1" workbookViewId="0">
      <pane ySplit="1" topLeftCell="A2" activePane="bottomLeft" state="frozen"/>
      <selection pane="bottomLeft"/>
    </sheetView>
  </sheetViews>
  <sheetFormatPr defaultColWidth="11.77734375" defaultRowHeight="14.4" x14ac:dyDescent="0.3"/>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81.902173913043484</v>
      </c>
      <c r="F2" s="1">
        <v>38.233913043478253</v>
      </c>
      <c r="G2" s="1">
        <v>77.202065217391308</v>
      </c>
      <c r="H2" s="1">
        <v>189.51108695652175</v>
      </c>
      <c r="I2" s="1">
        <f t="shared" ref="I2:I65" si="0">SUM(F2:H2)</f>
        <v>304.9470652173913</v>
      </c>
      <c r="J2" s="1">
        <f t="shared" ref="J2:J65" si="1">I2/E2</f>
        <v>3.7233085600530851</v>
      </c>
      <c r="K2" s="1">
        <f t="shared" ref="K2:K65" si="2">F2/E2</f>
        <v>0.46682415394824139</v>
      </c>
    </row>
    <row r="3" spans="1:11" x14ac:dyDescent="0.3">
      <c r="A3" t="s">
        <v>32</v>
      </c>
      <c r="B3" t="s">
        <v>36</v>
      </c>
      <c r="C3" t="s">
        <v>37</v>
      </c>
      <c r="D3" t="s">
        <v>38</v>
      </c>
      <c r="E3" s="1">
        <v>112.19565217391305</v>
      </c>
      <c r="F3" s="1">
        <v>43.514673913043474</v>
      </c>
      <c r="G3" s="1">
        <v>167.389347826087</v>
      </c>
      <c r="H3" s="1">
        <v>267.84249999999997</v>
      </c>
      <c r="I3" s="1">
        <f t="shared" si="0"/>
        <v>478.74652173913046</v>
      </c>
      <c r="J3" s="1">
        <f t="shared" si="1"/>
        <v>4.2670683975973649</v>
      </c>
      <c r="K3" s="1">
        <f t="shared" si="2"/>
        <v>0.38784634760705283</v>
      </c>
    </row>
    <row r="4" spans="1:11" x14ac:dyDescent="0.3">
      <c r="A4" t="s">
        <v>32</v>
      </c>
      <c r="B4" t="s">
        <v>39</v>
      </c>
      <c r="C4" t="s">
        <v>40</v>
      </c>
      <c r="D4" t="s">
        <v>41</v>
      </c>
      <c r="E4" s="1">
        <v>153.67391304347825</v>
      </c>
      <c r="F4" s="1">
        <v>14.671195652173912</v>
      </c>
      <c r="G4" s="1">
        <v>141.95108695652175</v>
      </c>
      <c r="H4" s="1">
        <v>332.76902173913044</v>
      </c>
      <c r="I4" s="1">
        <f t="shared" si="0"/>
        <v>489.39130434782612</v>
      </c>
      <c r="J4" s="1">
        <f t="shared" si="1"/>
        <v>3.1846088555665588</v>
      </c>
      <c r="K4" s="1">
        <f t="shared" si="2"/>
        <v>9.5469656245579293E-2</v>
      </c>
    </row>
    <row r="5" spans="1:11" x14ac:dyDescent="0.3">
      <c r="A5" t="s">
        <v>32</v>
      </c>
      <c r="B5" t="s">
        <v>42</v>
      </c>
      <c r="C5" t="s">
        <v>43</v>
      </c>
      <c r="D5" t="s">
        <v>44</v>
      </c>
      <c r="E5" s="1">
        <v>53.510869565217391</v>
      </c>
      <c r="F5" s="1">
        <v>18.051086956521736</v>
      </c>
      <c r="G5" s="1">
        <v>67.608804347826094</v>
      </c>
      <c r="H5" s="1">
        <v>149.03782608695647</v>
      </c>
      <c r="I5" s="1">
        <f t="shared" si="0"/>
        <v>234.69771739130431</v>
      </c>
      <c r="J5" s="1">
        <f t="shared" si="1"/>
        <v>4.385982124720698</v>
      </c>
      <c r="K5" s="1">
        <f t="shared" si="2"/>
        <v>0.33733495835872429</v>
      </c>
    </row>
    <row r="6" spans="1:11" x14ac:dyDescent="0.3">
      <c r="A6" t="s">
        <v>32</v>
      </c>
      <c r="B6" t="s">
        <v>45</v>
      </c>
      <c r="C6" t="s">
        <v>46</v>
      </c>
      <c r="D6" t="s">
        <v>47</v>
      </c>
      <c r="E6" s="1">
        <v>35.5</v>
      </c>
      <c r="F6" s="1">
        <v>38.840326086956551</v>
      </c>
      <c r="G6" s="1">
        <v>14.240217391304347</v>
      </c>
      <c r="H6" s="1">
        <v>105.32902173913044</v>
      </c>
      <c r="I6" s="1">
        <f t="shared" si="0"/>
        <v>158.40956521739133</v>
      </c>
      <c r="J6" s="1">
        <f t="shared" si="1"/>
        <v>4.4622412737293331</v>
      </c>
      <c r="K6" s="1">
        <f t="shared" si="2"/>
        <v>1.0940936925903253</v>
      </c>
    </row>
    <row r="7" spans="1:11" x14ac:dyDescent="0.3">
      <c r="A7" t="s">
        <v>32</v>
      </c>
      <c r="B7" t="s">
        <v>48</v>
      </c>
      <c r="C7" t="s">
        <v>49</v>
      </c>
      <c r="D7" t="s">
        <v>50</v>
      </c>
      <c r="E7" s="1">
        <v>103.70652173913044</v>
      </c>
      <c r="F7" s="1">
        <v>12.406086956521738</v>
      </c>
      <c r="G7" s="1">
        <v>113.56728260869568</v>
      </c>
      <c r="H7" s="1">
        <v>199.74445652173918</v>
      </c>
      <c r="I7" s="1">
        <f t="shared" si="0"/>
        <v>325.71782608695662</v>
      </c>
      <c r="J7" s="1">
        <f t="shared" si="1"/>
        <v>3.1407651189602777</v>
      </c>
      <c r="K7" s="1">
        <f t="shared" si="2"/>
        <v>0.1196268734933445</v>
      </c>
    </row>
    <row r="8" spans="1:11" x14ac:dyDescent="0.3">
      <c r="A8" t="s">
        <v>32</v>
      </c>
      <c r="B8" t="s">
        <v>51</v>
      </c>
      <c r="C8" t="s">
        <v>52</v>
      </c>
      <c r="D8" t="s">
        <v>53</v>
      </c>
      <c r="E8" s="1">
        <v>84.228260869565219</v>
      </c>
      <c r="F8" s="1">
        <v>15.167717391304347</v>
      </c>
      <c r="G8" s="1">
        <v>32.640326086956527</v>
      </c>
      <c r="H8" s="1">
        <v>93.279021739130442</v>
      </c>
      <c r="I8" s="1">
        <f t="shared" si="0"/>
        <v>141.08706521739131</v>
      </c>
      <c r="J8" s="1">
        <f t="shared" si="1"/>
        <v>1.6750561362756486</v>
      </c>
      <c r="K8" s="1">
        <f t="shared" si="2"/>
        <v>0.18007871983481738</v>
      </c>
    </row>
    <row r="9" spans="1:11" x14ac:dyDescent="0.3">
      <c r="A9" t="s">
        <v>32</v>
      </c>
      <c r="B9" t="s">
        <v>54</v>
      </c>
      <c r="C9" t="s">
        <v>55</v>
      </c>
      <c r="D9" t="s">
        <v>56</v>
      </c>
      <c r="E9" s="1">
        <v>99.945652173913047</v>
      </c>
      <c r="F9" s="1">
        <v>25.290760869565219</v>
      </c>
      <c r="G9" s="1">
        <v>91.358695652173907</v>
      </c>
      <c r="H9" s="1">
        <v>242.70652173913044</v>
      </c>
      <c r="I9" s="1">
        <f t="shared" si="0"/>
        <v>359.35597826086956</v>
      </c>
      <c r="J9" s="1">
        <f t="shared" si="1"/>
        <v>3.5955138662316477</v>
      </c>
      <c r="K9" s="1">
        <f t="shared" si="2"/>
        <v>0.25304513322457856</v>
      </c>
    </row>
    <row r="10" spans="1:11" x14ac:dyDescent="0.3">
      <c r="A10" t="s">
        <v>32</v>
      </c>
      <c r="B10" t="s">
        <v>57</v>
      </c>
      <c r="C10" t="s">
        <v>58</v>
      </c>
      <c r="D10" t="s">
        <v>41</v>
      </c>
      <c r="E10" s="1">
        <v>23.195652173913043</v>
      </c>
      <c r="F10" s="1">
        <v>42.137065217391317</v>
      </c>
      <c r="G10" s="1">
        <v>7.6994565217391298</v>
      </c>
      <c r="H10" s="1">
        <v>70.335434782608687</v>
      </c>
      <c r="I10" s="1">
        <f t="shared" si="0"/>
        <v>120.17195652173913</v>
      </c>
      <c r="J10" s="1">
        <f t="shared" si="1"/>
        <v>5.1807966260543585</v>
      </c>
      <c r="K10" s="1">
        <f t="shared" si="2"/>
        <v>1.8165932521087167</v>
      </c>
    </row>
    <row r="11" spans="1:11" x14ac:dyDescent="0.3">
      <c r="A11" t="s">
        <v>32</v>
      </c>
      <c r="B11" t="s">
        <v>59</v>
      </c>
      <c r="C11" t="s">
        <v>60</v>
      </c>
      <c r="D11" t="s">
        <v>61</v>
      </c>
      <c r="E11" s="1">
        <v>29.293478260869566</v>
      </c>
      <c r="F11" s="1">
        <v>17.524456521739129</v>
      </c>
      <c r="G11" s="1">
        <v>23.510869565217391</v>
      </c>
      <c r="H11" s="1">
        <v>74.211956521739125</v>
      </c>
      <c r="I11" s="1">
        <f t="shared" si="0"/>
        <v>115.24728260869564</v>
      </c>
      <c r="J11" s="1">
        <f t="shared" si="1"/>
        <v>3.9342300556586265</v>
      </c>
      <c r="K11" s="1">
        <f t="shared" si="2"/>
        <v>0.59823747680890527</v>
      </c>
    </row>
    <row r="12" spans="1:11" x14ac:dyDescent="0.3">
      <c r="A12" t="s">
        <v>32</v>
      </c>
      <c r="B12" t="s">
        <v>62</v>
      </c>
      <c r="C12" t="s">
        <v>63</v>
      </c>
      <c r="D12" t="s">
        <v>64</v>
      </c>
      <c r="E12" s="1">
        <v>45.804347826086953</v>
      </c>
      <c r="F12" s="1">
        <v>6.6929347826086953</v>
      </c>
      <c r="G12" s="1">
        <v>45.296195652173914</v>
      </c>
      <c r="H12" s="1">
        <v>86.483695652173907</v>
      </c>
      <c r="I12" s="1">
        <f t="shared" si="0"/>
        <v>138.4728260869565</v>
      </c>
      <c r="J12" s="1">
        <f t="shared" si="1"/>
        <v>3.0231371618414804</v>
      </c>
      <c r="K12" s="1">
        <f t="shared" si="2"/>
        <v>0.14612007593735168</v>
      </c>
    </row>
    <row r="13" spans="1:11" x14ac:dyDescent="0.3">
      <c r="A13" t="s">
        <v>32</v>
      </c>
      <c r="B13" t="s">
        <v>65</v>
      </c>
      <c r="C13" t="s">
        <v>66</v>
      </c>
      <c r="D13" t="s">
        <v>67</v>
      </c>
      <c r="E13" s="1">
        <v>139.58695652173913</v>
      </c>
      <c r="F13" s="1">
        <v>94.425108695652142</v>
      </c>
      <c r="G13" s="1">
        <v>150.88630434782604</v>
      </c>
      <c r="H13" s="1">
        <v>322.66815217391303</v>
      </c>
      <c r="I13" s="1">
        <f t="shared" si="0"/>
        <v>567.97956521739115</v>
      </c>
      <c r="J13" s="1">
        <f t="shared" si="1"/>
        <v>4.0690017131287952</v>
      </c>
      <c r="K13" s="1">
        <f t="shared" si="2"/>
        <v>0.67646083164616078</v>
      </c>
    </row>
    <row r="14" spans="1:11" x14ac:dyDescent="0.3">
      <c r="A14" t="s">
        <v>32</v>
      </c>
      <c r="B14" t="s">
        <v>68</v>
      </c>
      <c r="C14" t="s">
        <v>55</v>
      </c>
      <c r="D14" t="s">
        <v>56</v>
      </c>
      <c r="E14" s="1">
        <v>84.75</v>
      </c>
      <c r="F14" s="1">
        <v>94.141304347826093</v>
      </c>
      <c r="G14" s="1">
        <v>95.8125</v>
      </c>
      <c r="H14" s="1">
        <v>295.10054347826087</v>
      </c>
      <c r="I14" s="1">
        <f t="shared" si="0"/>
        <v>485.054347826087</v>
      </c>
      <c r="J14" s="1">
        <f t="shared" si="1"/>
        <v>5.7233551365909969</v>
      </c>
      <c r="K14" s="1">
        <f t="shared" si="2"/>
        <v>1.1108118507118123</v>
      </c>
    </row>
    <row r="15" spans="1:11" x14ac:dyDescent="0.3">
      <c r="A15" t="s">
        <v>32</v>
      </c>
      <c r="B15" t="s">
        <v>69</v>
      </c>
      <c r="C15" t="s">
        <v>55</v>
      </c>
      <c r="D15" t="s">
        <v>56</v>
      </c>
      <c r="E15" s="1">
        <v>168.63043478260869</v>
      </c>
      <c r="F15" s="1">
        <v>111.625</v>
      </c>
      <c r="G15" s="1">
        <v>182.21467391304347</v>
      </c>
      <c r="H15" s="1">
        <v>667.91141304347821</v>
      </c>
      <c r="I15" s="1">
        <f t="shared" si="0"/>
        <v>961.7510869565217</v>
      </c>
      <c r="J15" s="1">
        <f t="shared" si="1"/>
        <v>5.7033066907309529</v>
      </c>
      <c r="K15" s="1">
        <f t="shared" si="2"/>
        <v>0.6619504963258992</v>
      </c>
    </row>
    <row r="16" spans="1:11" x14ac:dyDescent="0.3">
      <c r="A16" t="s">
        <v>32</v>
      </c>
      <c r="B16" t="s">
        <v>70</v>
      </c>
      <c r="C16" t="s">
        <v>63</v>
      </c>
      <c r="D16" t="s">
        <v>64</v>
      </c>
      <c r="E16" s="1">
        <v>56.413043478260867</v>
      </c>
      <c r="F16" s="1">
        <v>13.328913043478257</v>
      </c>
      <c r="G16" s="1">
        <v>53.436521739130441</v>
      </c>
      <c r="H16" s="1">
        <v>119.29228260869563</v>
      </c>
      <c r="I16" s="1">
        <f t="shared" si="0"/>
        <v>186.05771739130432</v>
      </c>
      <c r="J16" s="1">
        <f t="shared" si="1"/>
        <v>3.2981329479768782</v>
      </c>
      <c r="K16" s="1">
        <f t="shared" si="2"/>
        <v>0.23627360308285159</v>
      </c>
    </row>
    <row r="17" spans="1:11" x14ac:dyDescent="0.3">
      <c r="A17" t="s">
        <v>32</v>
      </c>
      <c r="B17" t="s">
        <v>71</v>
      </c>
      <c r="C17" t="s">
        <v>72</v>
      </c>
      <c r="D17" t="s">
        <v>73</v>
      </c>
      <c r="E17" s="1">
        <v>110.32608695652173</v>
      </c>
      <c r="F17" s="1">
        <v>33.350543478260867</v>
      </c>
      <c r="G17" s="1">
        <v>92.274456521739125</v>
      </c>
      <c r="H17" s="1">
        <v>242.62228260869566</v>
      </c>
      <c r="I17" s="1">
        <f t="shared" si="0"/>
        <v>368.24728260869563</v>
      </c>
      <c r="J17" s="1">
        <f t="shared" si="1"/>
        <v>3.3378078817733989</v>
      </c>
      <c r="K17" s="1">
        <f t="shared" si="2"/>
        <v>0.30229064039408865</v>
      </c>
    </row>
    <row r="18" spans="1:11" x14ac:dyDescent="0.3">
      <c r="A18" t="s">
        <v>32</v>
      </c>
      <c r="B18" t="s">
        <v>74</v>
      </c>
      <c r="C18" t="s">
        <v>72</v>
      </c>
      <c r="D18" t="s">
        <v>73</v>
      </c>
      <c r="E18" s="1">
        <v>100.55434782608695</v>
      </c>
      <c r="F18" s="1">
        <v>26.89413043478261</v>
      </c>
      <c r="G18" s="1">
        <v>66.277826086956523</v>
      </c>
      <c r="H18" s="1">
        <v>180.75673913043482</v>
      </c>
      <c r="I18" s="1">
        <f t="shared" si="0"/>
        <v>273.92869565217393</v>
      </c>
      <c r="J18" s="1">
        <f t="shared" si="1"/>
        <v>2.7241854934601668</v>
      </c>
      <c r="K18" s="1">
        <f t="shared" si="2"/>
        <v>0.2674586531185818</v>
      </c>
    </row>
    <row r="19" spans="1:11" x14ac:dyDescent="0.3">
      <c r="A19" t="s">
        <v>32</v>
      </c>
      <c r="B19" t="s">
        <v>75</v>
      </c>
      <c r="C19" t="s">
        <v>76</v>
      </c>
      <c r="D19" t="s">
        <v>77</v>
      </c>
      <c r="E19" s="1">
        <v>139.53260869565219</v>
      </c>
      <c r="F19" s="1">
        <v>38.057173913043485</v>
      </c>
      <c r="G19" s="1">
        <v>157.95815217391308</v>
      </c>
      <c r="H19" s="1">
        <v>338.82065217391306</v>
      </c>
      <c r="I19" s="1">
        <f t="shared" si="0"/>
        <v>534.83597826086964</v>
      </c>
      <c r="J19" s="1">
        <f t="shared" si="1"/>
        <v>3.8330536729765523</v>
      </c>
      <c r="K19" s="1">
        <f t="shared" si="2"/>
        <v>0.27274752668068863</v>
      </c>
    </row>
    <row r="20" spans="1:11" x14ac:dyDescent="0.3">
      <c r="A20" t="s">
        <v>32</v>
      </c>
      <c r="B20" t="s">
        <v>78</v>
      </c>
      <c r="C20" t="s">
        <v>79</v>
      </c>
      <c r="D20" t="s">
        <v>80</v>
      </c>
      <c r="E20" s="1">
        <v>78.521739130434781</v>
      </c>
      <c r="F20" s="1">
        <v>37.34858695652175</v>
      </c>
      <c r="G20" s="1">
        <v>82.345326086956504</v>
      </c>
      <c r="H20" s="1">
        <v>150.66456521739127</v>
      </c>
      <c r="I20" s="1">
        <f t="shared" si="0"/>
        <v>270.35847826086956</v>
      </c>
      <c r="J20" s="1">
        <f t="shared" si="1"/>
        <v>3.4431035437430788</v>
      </c>
      <c r="K20" s="1">
        <f t="shared" si="2"/>
        <v>0.47564645625692153</v>
      </c>
    </row>
    <row r="21" spans="1:11" x14ac:dyDescent="0.3">
      <c r="A21" t="s">
        <v>32</v>
      </c>
      <c r="B21" t="s">
        <v>81</v>
      </c>
      <c r="C21" t="s">
        <v>79</v>
      </c>
      <c r="D21" t="s">
        <v>80</v>
      </c>
      <c r="E21" s="1">
        <v>147.58695652173913</v>
      </c>
      <c r="F21" s="1">
        <v>54.377717391304351</v>
      </c>
      <c r="G21" s="1">
        <v>125.85054347826087</v>
      </c>
      <c r="H21" s="1">
        <v>305.68206521739131</v>
      </c>
      <c r="I21" s="1">
        <f t="shared" si="0"/>
        <v>485.9103260869565</v>
      </c>
      <c r="J21" s="1">
        <f t="shared" si="1"/>
        <v>3.2923663278833408</v>
      </c>
      <c r="K21" s="1">
        <f t="shared" si="2"/>
        <v>0.36844527912800124</v>
      </c>
    </row>
    <row r="22" spans="1:11" x14ac:dyDescent="0.3">
      <c r="A22" t="s">
        <v>32</v>
      </c>
      <c r="B22" t="s">
        <v>82</v>
      </c>
      <c r="C22" t="s">
        <v>83</v>
      </c>
      <c r="D22" t="s">
        <v>84</v>
      </c>
      <c r="E22" s="1">
        <v>72.75</v>
      </c>
      <c r="F22" s="1">
        <v>28.070652173913043</v>
      </c>
      <c r="G22" s="1">
        <v>64.1875</v>
      </c>
      <c r="H22" s="1">
        <v>143.72554347826087</v>
      </c>
      <c r="I22" s="1">
        <f t="shared" si="0"/>
        <v>235.98369565217394</v>
      </c>
      <c r="J22" s="1">
        <f t="shared" si="1"/>
        <v>3.2437621395487826</v>
      </c>
      <c r="K22" s="1">
        <f t="shared" si="2"/>
        <v>0.38585088898849546</v>
      </c>
    </row>
    <row r="23" spans="1:11" x14ac:dyDescent="0.3">
      <c r="A23" t="s">
        <v>32</v>
      </c>
      <c r="B23" t="s">
        <v>85</v>
      </c>
      <c r="C23" t="s">
        <v>86</v>
      </c>
      <c r="D23" t="s">
        <v>87</v>
      </c>
      <c r="E23" s="1">
        <v>103.01086956521739</v>
      </c>
      <c r="F23" s="1">
        <v>17.872282608695652</v>
      </c>
      <c r="G23" s="1">
        <v>109.59967391304347</v>
      </c>
      <c r="H23" s="1">
        <v>225.07880434782609</v>
      </c>
      <c r="I23" s="1">
        <f t="shared" si="0"/>
        <v>352.55076086956524</v>
      </c>
      <c r="J23" s="1">
        <f t="shared" si="1"/>
        <v>3.4224617494987868</v>
      </c>
      <c r="K23" s="1">
        <f t="shared" si="2"/>
        <v>0.17349899757307166</v>
      </c>
    </row>
    <row r="24" spans="1:11" x14ac:dyDescent="0.3">
      <c r="A24" t="s">
        <v>32</v>
      </c>
      <c r="B24" t="s">
        <v>88</v>
      </c>
      <c r="C24" t="s">
        <v>89</v>
      </c>
      <c r="D24" t="s">
        <v>90</v>
      </c>
      <c r="E24" s="1">
        <v>107.14130434782609</v>
      </c>
      <c r="F24" s="1">
        <v>13.350108695652171</v>
      </c>
      <c r="G24" s="1">
        <v>106.1433695652174</v>
      </c>
      <c r="H24" s="1">
        <v>225.34978260869573</v>
      </c>
      <c r="I24" s="1">
        <f t="shared" si="0"/>
        <v>344.84326086956531</v>
      </c>
      <c r="J24" s="1">
        <f t="shared" si="1"/>
        <v>3.2185837475905457</v>
      </c>
      <c r="K24" s="1">
        <f t="shared" si="2"/>
        <v>0.12460282033072939</v>
      </c>
    </row>
    <row r="25" spans="1:11" x14ac:dyDescent="0.3">
      <c r="A25" t="s">
        <v>32</v>
      </c>
      <c r="B25" t="s">
        <v>91</v>
      </c>
      <c r="C25" t="s">
        <v>92</v>
      </c>
      <c r="D25" t="s">
        <v>93</v>
      </c>
      <c r="E25" s="1">
        <v>104.3695652173913</v>
      </c>
      <c r="F25" s="1">
        <v>1.9119565217391306</v>
      </c>
      <c r="G25" s="1">
        <v>100.60760869565223</v>
      </c>
      <c r="H25" s="1">
        <v>216.6434782608695</v>
      </c>
      <c r="I25" s="1">
        <f t="shared" si="0"/>
        <v>319.16304347826087</v>
      </c>
      <c r="J25" s="1">
        <f t="shared" si="1"/>
        <v>3.0580087481774632</v>
      </c>
      <c r="K25" s="1">
        <f t="shared" si="2"/>
        <v>1.8319100187460947E-2</v>
      </c>
    </row>
    <row r="26" spans="1:11" x14ac:dyDescent="0.3">
      <c r="A26" t="s">
        <v>32</v>
      </c>
      <c r="B26" t="s">
        <v>94</v>
      </c>
      <c r="C26" t="s">
        <v>60</v>
      </c>
      <c r="D26" t="s">
        <v>61</v>
      </c>
      <c r="E26" s="1">
        <v>149.90217391304347</v>
      </c>
      <c r="F26" s="1">
        <v>35.717826086956535</v>
      </c>
      <c r="G26" s="1">
        <v>147.54510869565215</v>
      </c>
      <c r="H26" s="1">
        <v>323.04521739130433</v>
      </c>
      <c r="I26" s="1">
        <f t="shared" si="0"/>
        <v>506.30815217391302</v>
      </c>
      <c r="J26" s="1">
        <f t="shared" si="1"/>
        <v>3.3775904575447755</v>
      </c>
      <c r="K26" s="1">
        <f t="shared" si="2"/>
        <v>0.23827423682111531</v>
      </c>
    </row>
    <row r="27" spans="1:11" x14ac:dyDescent="0.3">
      <c r="A27" t="s">
        <v>32</v>
      </c>
      <c r="B27" t="s">
        <v>95</v>
      </c>
      <c r="C27" t="s">
        <v>96</v>
      </c>
      <c r="D27" t="s">
        <v>67</v>
      </c>
      <c r="E27" s="1">
        <v>32.130434782608695</v>
      </c>
      <c r="F27" s="1">
        <v>23.173913043478262</v>
      </c>
      <c r="G27" s="1">
        <v>28.918478260869566</v>
      </c>
      <c r="H27" s="1">
        <v>81.997282608695656</v>
      </c>
      <c r="I27" s="1">
        <f t="shared" si="0"/>
        <v>134.0896739130435</v>
      </c>
      <c r="J27" s="1">
        <f t="shared" si="1"/>
        <v>4.1732916102841688</v>
      </c>
      <c r="K27" s="1">
        <f t="shared" si="2"/>
        <v>0.72124492557510156</v>
      </c>
    </row>
    <row r="28" spans="1:11" x14ac:dyDescent="0.3">
      <c r="A28" t="s">
        <v>32</v>
      </c>
      <c r="B28" t="s">
        <v>97</v>
      </c>
      <c r="C28" t="s">
        <v>76</v>
      </c>
      <c r="D28" t="s">
        <v>77</v>
      </c>
      <c r="E28" s="1">
        <v>99.163043478260875</v>
      </c>
      <c r="F28" s="1">
        <v>10.390543478260872</v>
      </c>
      <c r="G28" s="1">
        <v>97.548913043478208</v>
      </c>
      <c r="H28" s="1">
        <v>199.21336956521748</v>
      </c>
      <c r="I28" s="1">
        <f t="shared" si="0"/>
        <v>307.15282608695657</v>
      </c>
      <c r="J28" s="1">
        <f t="shared" si="1"/>
        <v>3.0974525923490082</v>
      </c>
      <c r="K28" s="1">
        <f t="shared" si="2"/>
        <v>0.10478241806423327</v>
      </c>
    </row>
    <row r="29" spans="1:11" x14ac:dyDescent="0.3">
      <c r="A29" t="s">
        <v>32</v>
      </c>
      <c r="B29" t="s">
        <v>98</v>
      </c>
      <c r="C29" t="s">
        <v>63</v>
      </c>
      <c r="D29" t="s">
        <v>64</v>
      </c>
      <c r="E29" s="1">
        <v>94.347826086956516</v>
      </c>
      <c r="F29" s="1">
        <v>21.1875</v>
      </c>
      <c r="G29" s="1">
        <v>90.037499999999994</v>
      </c>
      <c r="H29" s="1">
        <v>224.56826086956519</v>
      </c>
      <c r="I29" s="1">
        <f t="shared" si="0"/>
        <v>335.79326086956519</v>
      </c>
      <c r="J29" s="1">
        <f t="shared" si="1"/>
        <v>3.5590990783410139</v>
      </c>
      <c r="K29" s="1">
        <f t="shared" si="2"/>
        <v>0.22456797235023043</v>
      </c>
    </row>
    <row r="30" spans="1:11" x14ac:dyDescent="0.3">
      <c r="A30" t="s">
        <v>32</v>
      </c>
      <c r="B30" t="s">
        <v>99</v>
      </c>
      <c r="C30" t="s">
        <v>100</v>
      </c>
      <c r="D30" t="s">
        <v>47</v>
      </c>
      <c r="E30" s="1">
        <v>43.456521739130437</v>
      </c>
      <c r="F30" s="1">
        <v>21.274239130434779</v>
      </c>
      <c r="G30" s="1">
        <v>38.576956521739127</v>
      </c>
      <c r="H30" s="1">
        <v>108.86684782608698</v>
      </c>
      <c r="I30" s="1">
        <f t="shared" si="0"/>
        <v>168.71804347826088</v>
      </c>
      <c r="J30" s="1">
        <f t="shared" si="1"/>
        <v>3.8824562281140569</v>
      </c>
      <c r="K30" s="1">
        <f t="shared" si="2"/>
        <v>0.48955227613806895</v>
      </c>
    </row>
    <row r="31" spans="1:11" x14ac:dyDescent="0.3">
      <c r="A31" t="s">
        <v>32</v>
      </c>
      <c r="B31" t="s">
        <v>101</v>
      </c>
      <c r="C31" t="s">
        <v>58</v>
      </c>
      <c r="D31" t="s">
        <v>41</v>
      </c>
      <c r="E31" s="1">
        <v>21.967391304347824</v>
      </c>
      <c r="F31" s="1">
        <v>33.858695652173921</v>
      </c>
      <c r="G31" s="1">
        <v>25.5163043478261</v>
      </c>
      <c r="H31" s="1">
        <v>83.800000000000026</v>
      </c>
      <c r="I31" s="1">
        <f t="shared" si="0"/>
        <v>143.17500000000004</v>
      </c>
      <c r="J31" s="1">
        <f t="shared" si="1"/>
        <v>6.5176150420583889</v>
      </c>
      <c r="K31" s="1">
        <f t="shared" si="2"/>
        <v>1.5413161801088575</v>
      </c>
    </row>
    <row r="32" spans="1:11" x14ac:dyDescent="0.3">
      <c r="A32" t="s">
        <v>32</v>
      </c>
      <c r="B32" t="s">
        <v>102</v>
      </c>
      <c r="C32" t="s">
        <v>103</v>
      </c>
      <c r="D32" t="s">
        <v>104</v>
      </c>
      <c r="E32" s="1">
        <v>34.554347826086953</v>
      </c>
      <c r="F32" s="1">
        <v>10.53858695652174</v>
      </c>
      <c r="G32" s="1">
        <v>24.527065217391296</v>
      </c>
      <c r="H32" s="1">
        <v>61.22032608695649</v>
      </c>
      <c r="I32" s="1">
        <f t="shared" si="0"/>
        <v>96.285978260869527</v>
      </c>
      <c r="J32" s="1">
        <f t="shared" si="1"/>
        <v>2.7865083359547018</v>
      </c>
      <c r="K32" s="1">
        <f t="shared" si="2"/>
        <v>0.30498584460522182</v>
      </c>
    </row>
    <row r="33" spans="1:11" x14ac:dyDescent="0.3">
      <c r="A33" t="s">
        <v>32</v>
      </c>
      <c r="B33" t="s">
        <v>105</v>
      </c>
      <c r="C33" t="s">
        <v>106</v>
      </c>
      <c r="D33" t="s">
        <v>80</v>
      </c>
      <c r="E33" s="1">
        <v>81.141304347826093</v>
      </c>
      <c r="F33" s="1">
        <v>30.220108695652176</v>
      </c>
      <c r="G33" s="1">
        <v>86.070652173913047</v>
      </c>
      <c r="H33" s="1">
        <v>167.51630434782609</v>
      </c>
      <c r="I33" s="1">
        <f t="shared" si="0"/>
        <v>283.80706521739131</v>
      </c>
      <c r="J33" s="1">
        <f t="shared" si="1"/>
        <v>3.4976892163429336</v>
      </c>
      <c r="K33" s="1">
        <f t="shared" si="2"/>
        <v>0.37243804420629606</v>
      </c>
    </row>
    <row r="34" spans="1:11" x14ac:dyDescent="0.3">
      <c r="A34" t="s">
        <v>32</v>
      </c>
      <c r="B34" t="s">
        <v>107</v>
      </c>
      <c r="C34" t="s">
        <v>96</v>
      </c>
      <c r="D34" t="s">
        <v>67</v>
      </c>
      <c r="E34" s="1">
        <v>122.17391304347827</v>
      </c>
      <c r="F34" s="1">
        <v>18.544456521739136</v>
      </c>
      <c r="G34" s="1">
        <v>125.53369565217388</v>
      </c>
      <c r="H34" s="1">
        <v>258.53847826086951</v>
      </c>
      <c r="I34" s="1">
        <f t="shared" si="0"/>
        <v>402.61663043478251</v>
      </c>
      <c r="J34" s="1">
        <f t="shared" si="1"/>
        <v>3.2954386120996433</v>
      </c>
      <c r="K34" s="1">
        <f t="shared" si="2"/>
        <v>0.15178736654804273</v>
      </c>
    </row>
    <row r="35" spans="1:11" x14ac:dyDescent="0.3">
      <c r="A35" t="s">
        <v>32</v>
      </c>
      <c r="B35" t="s">
        <v>108</v>
      </c>
      <c r="C35" t="s">
        <v>109</v>
      </c>
      <c r="D35" t="s">
        <v>110</v>
      </c>
      <c r="E35" s="1">
        <v>10.336956521739131</v>
      </c>
      <c r="F35" s="1">
        <v>25.865543478260872</v>
      </c>
      <c r="G35" s="1">
        <v>6.5729347826086961</v>
      </c>
      <c r="H35" s="1">
        <v>37.470652173913024</v>
      </c>
      <c r="I35" s="1">
        <f t="shared" si="0"/>
        <v>69.909130434782583</v>
      </c>
      <c r="J35" s="1">
        <f t="shared" si="1"/>
        <v>6.7630283911671896</v>
      </c>
      <c r="K35" s="1">
        <f t="shared" si="2"/>
        <v>2.5022397476340696</v>
      </c>
    </row>
    <row r="36" spans="1:11" x14ac:dyDescent="0.3">
      <c r="A36" t="s">
        <v>32</v>
      </c>
      <c r="B36" t="s">
        <v>111</v>
      </c>
      <c r="C36" t="s">
        <v>66</v>
      </c>
      <c r="D36" t="s">
        <v>67</v>
      </c>
      <c r="E36" s="1">
        <v>122.82608695652173</v>
      </c>
      <c r="F36" s="1">
        <v>19.494782608695651</v>
      </c>
      <c r="G36" s="1">
        <v>116.3707608695652</v>
      </c>
      <c r="H36" s="1">
        <v>220.02684782608694</v>
      </c>
      <c r="I36" s="1">
        <f t="shared" si="0"/>
        <v>355.89239130434783</v>
      </c>
      <c r="J36" s="1">
        <f t="shared" si="1"/>
        <v>2.8975309734513277</v>
      </c>
      <c r="K36" s="1">
        <f t="shared" si="2"/>
        <v>0.15871858407079645</v>
      </c>
    </row>
    <row r="37" spans="1:11" x14ac:dyDescent="0.3">
      <c r="A37" t="s">
        <v>32</v>
      </c>
      <c r="B37" t="s">
        <v>112</v>
      </c>
      <c r="C37" t="s">
        <v>113</v>
      </c>
      <c r="D37" t="s">
        <v>114</v>
      </c>
      <c r="E37" s="1">
        <v>80.880434782608702</v>
      </c>
      <c r="F37" s="1">
        <v>30.931956521739131</v>
      </c>
      <c r="G37" s="1">
        <v>66.370760869565217</v>
      </c>
      <c r="H37" s="1">
        <v>162.55380434782614</v>
      </c>
      <c r="I37" s="1">
        <f t="shared" si="0"/>
        <v>259.85652173913047</v>
      </c>
      <c r="J37" s="1">
        <f t="shared" si="1"/>
        <v>3.2128477355194196</v>
      </c>
      <c r="K37" s="1">
        <f t="shared" si="2"/>
        <v>0.38244053218653407</v>
      </c>
    </row>
    <row r="38" spans="1:11" x14ac:dyDescent="0.3">
      <c r="A38" t="s">
        <v>32</v>
      </c>
      <c r="B38" t="s">
        <v>115</v>
      </c>
      <c r="C38" t="s">
        <v>116</v>
      </c>
      <c r="D38" t="s">
        <v>47</v>
      </c>
      <c r="E38" s="1">
        <v>123.23913043478261</v>
      </c>
      <c r="F38" s="1">
        <v>59.79684782608696</v>
      </c>
      <c r="G38" s="1">
        <v>109.96456521739128</v>
      </c>
      <c r="H38" s="1">
        <v>269.06565217391289</v>
      </c>
      <c r="I38" s="1">
        <f t="shared" si="0"/>
        <v>438.82706521739112</v>
      </c>
      <c r="J38" s="1">
        <f t="shared" si="1"/>
        <v>3.5607770329864157</v>
      </c>
      <c r="K38" s="1">
        <f t="shared" si="2"/>
        <v>0.48520991356500265</v>
      </c>
    </row>
    <row r="39" spans="1:11" x14ac:dyDescent="0.3">
      <c r="A39" t="s">
        <v>32</v>
      </c>
      <c r="B39" t="s">
        <v>117</v>
      </c>
      <c r="C39" t="s">
        <v>109</v>
      </c>
      <c r="D39" t="s">
        <v>110</v>
      </c>
      <c r="E39" s="1">
        <v>70.684782608695656</v>
      </c>
      <c r="F39" s="1">
        <v>47.234456521739148</v>
      </c>
      <c r="G39" s="1">
        <v>50.818260869565236</v>
      </c>
      <c r="H39" s="1">
        <v>197.19206521739133</v>
      </c>
      <c r="I39" s="1">
        <f t="shared" si="0"/>
        <v>295.24478260869569</v>
      </c>
      <c r="J39" s="1">
        <f t="shared" si="1"/>
        <v>4.1769214208826702</v>
      </c>
      <c r="K39" s="1">
        <f t="shared" si="2"/>
        <v>0.66824081193295426</v>
      </c>
    </row>
    <row r="40" spans="1:11" x14ac:dyDescent="0.3">
      <c r="A40" t="s">
        <v>32</v>
      </c>
      <c r="B40" t="s">
        <v>118</v>
      </c>
      <c r="C40" t="s">
        <v>119</v>
      </c>
      <c r="D40" t="s">
        <v>47</v>
      </c>
      <c r="E40" s="1">
        <v>79.228260869565219</v>
      </c>
      <c r="F40" s="1">
        <v>24.872826086956525</v>
      </c>
      <c r="G40" s="1">
        <v>70.646847826086969</v>
      </c>
      <c r="H40" s="1">
        <v>149.94684782608698</v>
      </c>
      <c r="I40" s="1">
        <f t="shared" si="0"/>
        <v>245.46652173913049</v>
      </c>
      <c r="J40" s="1">
        <f t="shared" si="1"/>
        <v>3.0982192344628898</v>
      </c>
      <c r="K40" s="1">
        <f t="shared" si="2"/>
        <v>0.3139388119083551</v>
      </c>
    </row>
    <row r="41" spans="1:11" x14ac:dyDescent="0.3">
      <c r="A41" t="s">
        <v>32</v>
      </c>
      <c r="B41" t="s">
        <v>120</v>
      </c>
      <c r="C41" t="s">
        <v>96</v>
      </c>
      <c r="D41" t="s">
        <v>67</v>
      </c>
      <c r="E41" s="1">
        <v>113.64130434782609</v>
      </c>
      <c r="F41" s="1">
        <v>37.662065217391294</v>
      </c>
      <c r="G41" s="1">
        <v>89.068152173913035</v>
      </c>
      <c r="H41" s="1">
        <v>208.23771739130441</v>
      </c>
      <c r="I41" s="1">
        <f t="shared" si="0"/>
        <v>334.96793478260872</v>
      </c>
      <c r="J41" s="1">
        <f t="shared" si="1"/>
        <v>2.9475896700143474</v>
      </c>
      <c r="K41" s="1">
        <f t="shared" si="2"/>
        <v>0.33141176470588224</v>
      </c>
    </row>
    <row r="42" spans="1:11" x14ac:dyDescent="0.3">
      <c r="A42" t="s">
        <v>32</v>
      </c>
      <c r="B42" t="s">
        <v>121</v>
      </c>
      <c r="C42" t="s">
        <v>96</v>
      </c>
      <c r="D42" t="s">
        <v>67</v>
      </c>
      <c r="E42" s="1">
        <v>111.69565217391305</v>
      </c>
      <c r="F42" s="1">
        <v>70.809782608695627</v>
      </c>
      <c r="G42" s="1">
        <v>52.27413043478262</v>
      </c>
      <c r="H42" s="1">
        <v>201.37565217391298</v>
      </c>
      <c r="I42" s="1">
        <f t="shared" si="0"/>
        <v>324.45956521739123</v>
      </c>
      <c r="J42" s="1">
        <f t="shared" si="1"/>
        <v>2.9048540288049818</v>
      </c>
      <c r="K42" s="1">
        <f t="shared" si="2"/>
        <v>0.63395289996107407</v>
      </c>
    </row>
    <row r="43" spans="1:11" x14ac:dyDescent="0.3">
      <c r="A43" t="s">
        <v>32</v>
      </c>
      <c r="B43" t="s">
        <v>122</v>
      </c>
      <c r="C43" t="s">
        <v>92</v>
      </c>
      <c r="D43" t="s">
        <v>93</v>
      </c>
      <c r="E43" s="1">
        <v>73.010869565217391</v>
      </c>
      <c r="F43" s="1">
        <v>29.933369565217387</v>
      </c>
      <c r="G43" s="1">
        <v>55.44869565217391</v>
      </c>
      <c r="H43" s="1">
        <v>141.04032608695653</v>
      </c>
      <c r="I43" s="1">
        <f t="shared" si="0"/>
        <v>226.42239130434783</v>
      </c>
      <c r="J43" s="1">
        <f t="shared" si="1"/>
        <v>3.1012148280482359</v>
      </c>
      <c r="K43" s="1">
        <f t="shared" si="2"/>
        <v>0.40998511240136959</v>
      </c>
    </row>
    <row r="44" spans="1:11" x14ac:dyDescent="0.3">
      <c r="A44" t="s">
        <v>32</v>
      </c>
      <c r="B44" t="s">
        <v>123</v>
      </c>
      <c r="C44" t="s">
        <v>55</v>
      </c>
      <c r="D44" t="s">
        <v>56</v>
      </c>
      <c r="E44" s="1">
        <v>96.163043478260875</v>
      </c>
      <c r="F44" s="1">
        <v>64.670543478260839</v>
      </c>
      <c r="G44" s="1">
        <v>47.964999999999989</v>
      </c>
      <c r="H44" s="1">
        <v>202.13554347826084</v>
      </c>
      <c r="I44" s="1">
        <f t="shared" si="0"/>
        <v>314.77108695652169</v>
      </c>
      <c r="J44" s="1">
        <f t="shared" si="1"/>
        <v>3.273306205493387</v>
      </c>
      <c r="K44" s="1">
        <f t="shared" si="2"/>
        <v>0.67250932519498097</v>
      </c>
    </row>
    <row r="45" spans="1:11" x14ac:dyDescent="0.3">
      <c r="A45" t="s">
        <v>32</v>
      </c>
      <c r="B45" t="s">
        <v>124</v>
      </c>
      <c r="C45" t="s">
        <v>46</v>
      </c>
      <c r="D45" t="s">
        <v>47</v>
      </c>
      <c r="E45" s="1">
        <v>67.478260869565219</v>
      </c>
      <c r="F45" s="1">
        <v>16.54195652173912</v>
      </c>
      <c r="G45" s="1">
        <v>83.481086956521708</v>
      </c>
      <c r="H45" s="1">
        <v>160.05130434782603</v>
      </c>
      <c r="I45" s="1">
        <f t="shared" si="0"/>
        <v>260.07434782608686</v>
      </c>
      <c r="J45" s="1">
        <f t="shared" si="1"/>
        <v>3.8541945876288644</v>
      </c>
      <c r="K45" s="1">
        <f t="shared" si="2"/>
        <v>0.24514497422680398</v>
      </c>
    </row>
    <row r="46" spans="1:11" x14ac:dyDescent="0.3">
      <c r="A46" t="s">
        <v>32</v>
      </c>
      <c r="B46" t="s">
        <v>125</v>
      </c>
      <c r="C46" t="s">
        <v>126</v>
      </c>
      <c r="D46" t="s">
        <v>64</v>
      </c>
      <c r="E46" s="1">
        <v>39.315217391304351</v>
      </c>
      <c r="F46" s="1">
        <v>16.971304347826084</v>
      </c>
      <c r="G46" s="1">
        <v>30.975217391304351</v>
      </c>
      <c r="H46" s="1">
        <v>67.187500000000057</v>
      </c>
      <c r="I46" s="1">
        <f t="shared" si="0"/>
        <v>115.13402173913049</v>
      </c>
      <c r="J46" s="1">
        <f t="shared" si="1"/>
        <v>2.9284849322643085</v>
      </c>
      <c r="K46" s="1">
        <f t="shared" si="2"/>
        <v>0.43167265689798162</v>
      </c>
    </row>
    <row r="47" spans="1:11" x14ac:dyDescent="0.3">
      <c r="A47" t="s">
        <v>32</v>
      </c>
      <c r="B47" t="s">
        <v>127</v>
      </c>
      <c r="C47" t="s">
        <v>76</v>
      </c>
      <c r="D47" t="s">
        <v>77</v>
      </c>
      <c r="E47" s="1">
        <v>122.23913043478261</v>
      </c>
      <c r="F47" s="1">
        <v>30.711956521739129</v>
      </c>
      <c r="G47" s="1">
        <v>125.66510869565217</v>
      </c>
      <c r="H47" s="1">
        <v>315.86413043478262</v>
      </c>
      <c r="I47" s="1">
        <f t="shared" si="0"/>
        <v>472.24119565217393</v>
      </c>
      <c r="J47" s="1">
        <f t="shared" si="1"/>
        <v>3.8632571581006583</v>
      </c>
      <c r="K47" s="1">
        <f t="shared" si="2"/>
        <v>0.25124488707095854</v>
      </c>
    </row>
    <row r="48" spans="1:11" x14ac:dyDescent="0.3">
      <c r="A48" t="s">
        <v>32</v>
      </c>
      <c r="B48" t="s">
        <v>128</v>
      </c>
      <c r="C48" t="s">
        <v>76</v>
      </c>
      <c r="D48" t="s">
        <v>77</v>
      </c>
      <c r="E48" s="1">
        <v>78.184782608695656</v>
      </c>
      <c r="F48" s="1">
        <v>15.885869565217391</v>
      </c>
      <c r="G48" s="1">
        <v>111.26358695652173</v>
      </c>
      <c r="H48" s="1">
        <v>173.30434782608697</v>
      </c>
      <c r="I48" s="1">
        <f t="shared" si="0"/>
        <v>300.45380434782612</v>
      </c>
      <c r="J48" s="1">
        <f t="shared" si="1"/>
        <v>3.8428680661754484</v>
      </c>
      <c r="K48" s="1">
        <f t="shared" si="2"/>
        <v>0.20318365077158346</v>
      </c>
    </row>
    <row r="49" spans="1:11" x14ac:dyDescent="0.3">
      <c r="A49" t="s">
        <v>32</v>
      </c>
      <c r="B49" t="s">
        <v>129</v>
      </c>
      <c r="C49" t="s">
        <v>103</v>
      </c>
      <c r="D49" t="s">
        <v>104</v>
      </c>
      <c r="E49" s="1">
        <v>34.5</v>
      </c>
      <c r="F49" s="1">
        <v>18.563369565217389</v>
      </c>
      <c r="G49" s="1">
        <v>12.974347826086953</v>
      </c>
      <c r="H49" s="1">
        <v>66.299456521739117</v>
      </c>
      <c r="I49" s="1">
        <f t="shared" si="0"/>
        <v>97.837173913043458</v>
      </c>
      <c r="J49" s="1">
        <f t="shared" si="1"/>
        <v>2.8358601134215493</v>
      </c>
      <c r="K49" s="1">
        <f t="shared" si="2"/>
        <v>0.53806868304977939</v>
      </c>
    </row>
    <row r="50" spans="1:11" x14ac:dyDescent="0.3">
      <c r="A50" t="s">
        <v>32</v>
      </c>
      <c r="B50" t="s">
        <v>130</v>
      </c>
      <c r="C50" t="s">
        <v>131</v>
      </c>
      <c r="D50" t="s">
        <v>61</v>
      </c>
      <c r="E50" s="1">
        <v>52.728260869565219</v>
      </c>
      <c r="F50" s="1">
        <v>22.28173913043479</v>
      </c>
      <c r="G50" s="1">
        <v>43.613913043478256</v>
      </c>
      <c r="H50" s="1">
        <v>111.33271739130436</v>
      </c>
      <c r="I50" s="1">
        <f t="shared" si="0"/>
        <v>177.22836956521741</v>
      </c>
      <c r="J50" s="1">
        <f t="shared" si="1"/>
        <v>3.3611647083075655</v>
      </c>
      <c r="K50" s="1">
        <f t="shared" si="2"/>
        <v>0.42257678829107415</v>
      </c>
    </row>
    <row r="51" spans="1:11" x14ac:dyDescent="0.3">
      <c r="A51" t="s">
        <v>32</v>
      </c>
      <c r="B51" t="s">
        <v>132</v>
      </c>
      <c r="C51" t="s">
        <v>133</v>
      </c>
      <c r="D51" t="s">
        <v>134</v>
      </c>
      <c r="E51" s="1">
        <v>110.42391304347827</v>
      </c>
      <c r="F51" s="1">
        <v>39.327608695652167</v>
      </c>
      <c r="G51" s="1">
        <v>81.766304347826079</v>
      </c>
      <c r="H51" s="1">
        <v>247.89195652173919</v>
      </c>
      <c r="I51" s="1">
        <f t="shared" si="0"/>
        <v>368.9858695652174</v>
      </c>
      <c r="J51" s="1">
        <f t="shared" si="1"/>
        <v>3.3415395216064572</v>
      </c>
      <c r="K51" s="1">
        <f t="shared" si="2"/>
        <v>0.35615119598385658</v>
      </c>
    </row>
    <row r="52" spans="1:11" x14ac:dyDescent="0.3">
      <c r="A52" t="s">
        <v>32</v>
      </c>
      <c r="B52" t="s">
        <v>135</v>
      </c>
      <c r="C52" t="s">
        <v>136</v>
      </c>
      <c r="D52" t="s">
        <v>137</v>
      </c>
      <c r="E52" s="1">
        <v>30.586956521739129</v>
      </c>
      <c r="F52" s="1">
        <v>14.823369565217391</v>
      </c>
      <c r="G52" s="1">
        <v>32.073369565217391</v>
      </c>
      <c r="H52" s="1">
        <v>105.04891304347827</v>
      </c>
      <c r="I52" s="1">
        <f t="shared" si="0"/>
        <v>151.94565217391306</v>
      </c>
      <c r="J52" s="1">
        <f t="shared" si="1"/>
        <v>4.9676616915422898</v>
      </c>
      <c r="K52" s="1">
        <f t="shared" si="2"/>
        <v>0.48463041933191187</v>
      </c>
    </row>
    <row r="53" spans="1:11" x14ac:dyDescent="0.3">
      <c r="A53" t="s">
        <v>32</v>
      </c>
      <c r="B53" t="s">
        <v>138</v>
      </c>
      <c r="C53" t="s">
        <v>89</v>
      </c>
      <c r="D53" t="s">
        <v>90</v>
      </c>
      <c r="E53" s="1">
        <v>55.782608695652172</v>
      </c>
      <c r="F53" s="1">
        <v>11.832826086956521</v>
      </c>
      <c r="G53" s="1">
        <v>50.241630434782607</v>
      </c>
      <c r="H53" s="1">
        <v>116.96260869565212</v>
      </c>
      <c r="I53" s="1">
        <f t="shared" si="0"/>
        <v>179.03706521739124</v>
      </c>
      <c r="J53" s="1">
        <f t="shared" si="1"/>
        <v>3.209549883086515</v>
      </c>
      <c r="K53" s="1">
        <f t="shared" si="2"/>
        <v>0.21212392829306312</v>
      </c>
    </row>
    <row r="54" spans="1:11" x14ac:dyDescent="0.3">
      <c r="A54" t="s">
        <v>32</v>
      </c>
      <c r="B54" t="s">
        <v>139</v>
      </c>
      <c r="C54" t="s">
        <v>140</v>
      </c>
      <c r="D54" t="s">
        <v>141</v>
      </c>
      <c r="E54" s="1">
        <v>83.434782608695656</v>
      </c>
      <c r="F54" s="1">
        <v>61.029891304347828</v>
      </c>
      <c r="G54" s="1">
        <v>65.592391304347828</v>
      </c>
      <c r="H54" s="1">
        <v>208.40217391304347</v>
      </c>
      <c r="I54" s="1">
        <f t="shared" si="0"/>
        <v>335.02445652173913</v>
      </c>
      <c r="J54" s="1">
        <f t="shared" si="1"/>
        <v>4.0154051589369457</v>
      </c>
      <c r="K54" s="1">
        <f t="shared" si="2"/>
        <v>0.7314682126107348</v>
      </c>
    </row>
    <row r="55" spans="1:11" x14ac:dyDescent="0.3">
      <c r="A55" t="s">
        <v>32</v>
      </c>
      <c r="B55" t="s">
        <v>142</v>
      </c>
      <c r="C55" t="s">
        <v>143</v>
      </c>
      <c r="D55" t="s">
        <v>144</v>
      </c>
      <c r="E55" s="1">
        <v>329.07608695652175</v>
      </c>
      <c r="F55" s="1">
        <v>116.01989130434781</v>
      </c>
      <c r="G55" s="1">
        <v>321.50163043478261</v>
      </c>
      <c r="H55" s="1">
        <v>698.6022826086953</v>
      </c>
      <c r="I55" s="1">
        <f t="shared" si="0"/>
        <v>1136.1238043478256</v>
      </c>
      <c r="J55" s="1">
        <f t="shared" si="1"/>
        <v>3.4524654004954569</v>
      </c>
      <c r="K55" s="1">
        <f t="shared" si="2"/>
        <v>0.35256251032204783</v>
      </c>
    </row>
    <row r="56" spans="1:11" x14ac:dyDescent="0.3">
      <c r="A56" t="s">
        <v>32</v>
      </c>
      <c r="B56" t="s">
        <v>145</v>
      </c>
      <c r="C56" t="s">
        <v>146</v>
      </c>
      <c r="D56" t="s">
        <v>77</v>
      </c>
      <c r="E56" s="1">
        <v>80.880434782608702</v>
      </c>
      <c r="F56" s="1">
        <v>7.8963043478260859</v>
      </c>
      <c r="G56" s="1">
        <v>80.980760869565216</v>
      </c>
      <c r="H56" s="1">
        <v>170.71391304347824</v>
      </c>
      <c r="I56" s="1">
        <f t="shared" si="0"/>
        <v>259.59097826086952</v>
      </c>
      <c r="J56" s="1">
        <f t="shared" si="1"/>
        <v>3.2095645746539434</v>
      </c>
      <c r="K56" s="1">
        <f t="shared" si="2"/>
        <v>9.7629350893697064E-2</v>
      </c>
    </row>
    <row r="57" spans="1:11" x14ac:dyDescent="0.3">
      <c r="A57" t="s">
        <v>32</v>
      </c>
      <c r="B57" t="s">
        <v>147</v>
      </c>
      <c r="C57" t="s">
        <v>103</v>
      </c>
      <c r="D57" t="s">
        <v>104</v>
      </c>
      <c r="E57" s="1">
        <v>80.217391304347828</v>
      </c>
      <c r="F57" s="1">
        <v>24.598804347826082</v>
      </c>
      <c r="G57" s="1">
        <v>62.665543478260872</v>
      </c>
      <c r="H57" s="1">
        <v>161.00500000000002</v>
      </c>
      <c r="I57" s="1">
        <f t="shared" si="0"/>
        <v>248.26934782608697</v>
      </c>
      <c r="J57" s="1">
        <f t="shared" si="1"/>
        <v>3.0949566395663957</v>
      </c>
      <c r="K57" s="1">
        <f t="shared" si="2"/>
        <v>0.30665176151761508</v>
      </c>
    </row>
    <row r="58" spans="1:11" x14ac:dyDescent="0.3">
      <c r="A58" t="s">
        <v>32</v>
      </c>
      <c r="B58" t="s">
        <v>148</v>
      </c>
      <c r="C58" t="s">
        <v>149</v>
      </c>
      <c r="D58" t="s">
        <v>150</v>
      </c>
      <c r="E58" s="1">
        <v>84.130434782608702</v>
      </c>
      <c r="F58" s="1">
        <v>60.742934782608678</v>
      </c>
      <c r="G58" s="1">
        <v>45.218804347826087</v>
      </c>
      <c r="H58" s="1">
        <v>188.03967391304349</v>
      </c>
      <c r="I58" s="1">
        <f t="shared" si="0"/>
        <v>294.00141304347824</v>
      </c>
      <c r="J58" s="1">
        <f t="shared" si="1"/>
        <v>3.494590439276485</v>
      </c>
      <c r="K58" s="1">
        <f t="shared" si="2"/>
        <v>0.72200904392764831</v>
      </c>
    </row>
    <row r="59" spans="1:11" x14ac:dyDescent="0.3">
      <c r="A59" t="s">
        <v>32</v>
      </c>
      <c r="B59" t="s">
        <v>151</v>
      </c>
      <c r="C59" t="s">
        <v>152</v>
      </c>
      <c r="D59" t="s">
        <v>153</v>
      </c>
      <c r="E59" s="1">
        <v>84.902173913043484</v>
      </c>
      <c r="F59" s="1">
        <v>33.545326086956528</v>
      </c>
      <c r="G59" s="1">
        <v>79.9929347826087</v>
      </c>
      <c r="H59" s="1">
        <v>227.31793478260869</v>
      </c>
      <c r="I59" s="1">
        <f t="shared" si="0"/>
        <v>340.85619565217394</v>
      </c>
      <c r="J59" s="1">
        <f t="shared" si="1"/>
        <v>4.0146933811291765</v>
      </c>
      <c r="K59" s="1">
        <f t="shared" si="2"/>
        <v>0.39510562027909363</v>
      </c>
    </row>
    <row r="60" spans="1:11" x14ac:dyDescent="0.3">
      <c r="A60" t="s">
        <v>32</v>
      </c>
      <c r="B60" t="s">
        <v>154</v>
      </c>
      <c r="C60" t="s">
        <v>155</v>
      </c>
      <c r="D60" t="s">
        <v>156</v>
      </c>
      <c r="E60" s="1">
        <v>8.9891304347826093</v>
      </c>
      <c r="F60" s="1">
        <v>20.199021739130441</v>
      </c>
      <c r="G60" s="1">
        <v>6.232391304347825</v>
      </c>
      <c r="H60" s="1">
        <v>41.012934782608703</v>
      </c>
      <c r="I60" s="1">
        <f t="shared" si="0"/>
        <v>67.444347826086968</v>
      </c>
      <c r="J60" s="1">
        <f t="shared" si="1"/>
        <v>7.5028778718258771</v>
      </c>
      <c r="K60" s="1">
        <f t="shared" si="2"/>
        <v>2.2470495767835557</v>
      </c>
    </row>
    <row r="61" spans="1:11" x14ac:dyDescent="0.3">
      <c r="A61" t="s">
        <v>32</v>
      </c>
      <c r="B61" t="s">
        <v>157</v>
      </c>
      <c r="C61" t="s">
        <v>158</v>
      </c>
      <c r="D61" t="s">
        <v>159</v>
      </c>
      <c r="E61" s="1">
        <v>136.91304347826087</v>
      </c>
      <c r="F61" s="1">
        <v>39.736521739130424</v>
      </c>
      <c r="G61" s="1">
        <v>95.064130434782641</v>
      </c>
      <c r="H61" s="1">
        <v>306.27434782608691</v>
      </c>
      <c r="I61" s="1">
        <f t="shared" si="0"/>
        <v>441.07499999999999</v>
      </c>
      <c r="J61" s="1">
        <f t="shared" si="1"/>
        <v>3.2215703397904094</v>
      </c>
      <c r="K61" s="1">
        <f t="shared" si="2"/>
        <v>0.29023181962527778</v>
      </c>
    </row>
    <row r="62" spans="1:11" x14ac:dyDescent="0.3">
      <c r="A62" t="s">
        <v>32</v>
      </c>
      <c r="B62" t="s">
        <v>160</v>
      </c>
      <c r="C62" t="s">
        <v>161</v>
      </c>
      <c r="D62" t="s">
        <v>162</v>
      </c>
      <c r="E62" s="1">
        <v>38.195652173913047</v>
      </c>
      <c r="F62" s="1">
        <v>3.222826086956522</v>
      </c>
      <c r="G62" s="1">
        <v>36.503260869565217</v>
      </c>
      <c r="H62" s="1">
        <v>74.705978260869557</v>
      </c>
      <c r="I62" s="1">
        <f t="shared" si="0"/>
        <v>114.4320652173913</v>
      </c>
      <c r="J62" s="1">
        <f t="shared" si="1"/>
        <v>2.9959447922595328</v>
      </c>
      <c r="K62" s="1">
        <f t="shared" si="2"/>
        <v>8.4376778599886168E-2</v>
      </c>
    </row>
    <row r="63" spans="1:11" x14ac:dyDescent="0.3">
      <c r="A63" t="s">
        <v>32</v>
      </c>
      <c r="B63" t="s">
        <v>163</v>
      </c>
      <c r="C63" t="s">
        <v>164</v>
      </c>
      <c r="D63" t="s">
        <v>162</v>
      </c>
      <c r="E63" s="1">
        <v>79.130434782608702</v>
      </c>
      <c r="F63" s="1">
        <v>8.0597826086956523</v>
      </c>
      <c r="G63" s="1">
        <v>74.591847826086948</v>
      </c>
      <c r="H63" s="1">
        <v>165.96195652173913</v>
      </c>
      <c r="I63" s="1">
        <f t="shared" si="0"/>
        <v>248.61358695652171</v>
      </c>
      <c r="J63" s="1">
        <f t="shared" si="1"/>
        <v>3.1418200549450543</v>
      </c>
      <c r="K63" s="1">
        <f t="shared" si="2"/>
        <v>0.1018543956043956</v>
      </c>
    </row>
    <row r="64" spans="1:11" x14ac:dyDescent="0.3">
      <c r="A64" t="s">
        <v>32</v>
      </c>
      <c r="B64" t="s">
        <v>165</v>
      </c>
      <c r="C64" t="s">
        <v>166</v>
      </c>
      <c r="D64" t="s">
        <v>47</v>
      </c>
      <c r="E64" s="1">
        <v>123.75</v>
      </c>
      <c r="F64" s="1">
        <v>84.202173913043467</v>
      </c>
      <c r="G64" s="1">
        <v>104.98913043478262</v>
      </c>
      <c r="H64" s="1">
        <v>255.08326086956518</v>
      </c>
      <c r="I64" s="1">
        <f t="shared" si="0"/>
        <v>444.27456521739123</v>
      </c>
      <c r="J64" s="1">
        <f t="shared" si="1"/>
        <v>3.5900974967061918</v>
      </c>
      <c r="K64" s="1">
        <f t="shared" si="2"/>
        <v>0.68042160737812907</v>
      </c>
    </row>
    <row r="65" spans="1:11" x14ac:dyDescent="0.3">
      <c r="A65" t="s">
        <v>32</v>
      </c>
      <c r="B65" t="s">
        <v>167</v>
      </c>
      <c r="C65" t="s">
        <v>55</v>
      </c>
      <c r="D65" t="s">
        <v>56</v>
      </c>
      <c r="E65" s="1">
        <v>94.543478260869563</v>
      </c>
      <c r="F65" s="1">
        <v>18.69978260869566</v>
      </c>
      <c r="G65" s="1">
        <v>101.26065217391304</v>
      </c>
      <c r="H65" s="1">
        <v>170.85880434782612</v>
      </c>
      <c r="I65" s="1">
        <f t="shared" si="0"/>
        <v>290.81923913043482</v>
      </c>
      <c r="J65" s="1">
        <f t="shared" si="1"/>
        <v>3.0760370200045992</v>
      </c>
      <c r="K65" s="1">
        <f t="shared" si="2"/>
        <v>0.19779029661991271</v>
      </c>
    </row>
    <row r="66" spans="1:11" x14ac:dyDescent="0.3">
      <c r="A66" t="s">
        <v>32</v>
      </c>
      <c r="B66" t="s">
        <v>168</v>
      </c>
      <c r="C66" t="s">
        <v>58</v>
      </c>
      <c r="D66" t="s">
        <v>41</v>
      </c>
      <c r="E66" s="1">
        <v>51.25</v>
      </c>
      <c r="F66" s="1">
        <v>18.140217391304347</v>
      </c>
      <c r="G66" s="1">
        <v>43.161521739130421</v>
      </c>
      <c r="H66" s="1">
        <v>96.013695652173894</v>
      </c>
      <c r="I66" s="1">
        <f t="shared" ref="I66:I129" si="3">SUM(F66:H66)</f>
        <v>157.31543478260866</v>
      </c>
      <c r="J66" s="1">
        <f t="shared" ref="J66:J129" si="4">I66/E66</f>
        <v>3.0695694591728517</v>
      </c>
      <c r="K66" s="1">
        <f t="shared" ref="K66:K129" si="5">F66/E66</f>
        <v>0.35395546129374333</v>
      </c>
    </row>
    <row r="67" spans="1:11" x14ac:dyDescent="0.3">
      <c r="A67" t="s">
        <v>32</v>
      </c>
      <c r="B67" t="s">
        <v>169</v>
      </c>
      <c r="C67" t="s">
        <v>60</v>
      </c>
      <c r="D67" t="s">
        <v>61</v>
      </c>
      <c r="E67" s="1">
        <v>79.326086956521735</v>
      </c>
      <c r="F67" s="1">
        <v>27.655217391304351</v>
      </c>
      <c r="G67" s="1">
        <v>55.691195652173896</v>
      </c>
      <c r="H67" s="1">
        <v>172.80760869565216</v>
      </c>
      <c r="I67" s="1">
        <f t="shared" si="3"/>
        <v>256.15402173913043</v>
      </c>
      <c r="J67" s="1">
        <f t="shared" si="4"/>
        <v>3.2291271581255141</v>
      </c>
      <c r="K67" s="1">
        <f t="shared" si="5"/>
        <v>0.34862702110167176</v>
      </c>
    </row>
    <row r="68" spans="1:11" x14ac:dyDescent="0.3">
      <c r="A68" t="s">
        <v>32</v>
      </c>
      <c r="B68" t="s">
        <v>170</v>
      </c>
      <c r="C68" t="s">
        <v>96</v>
      </c>
      <c r="D68" t="s">
        <v>67</v>
      </c>
      <c r="E68" s="1">
        <v>40.173913043478258</v>
      </c>
      <c r="F68" s="1">
        <v>19.176630434782609</v>
      </c>
      <c r="G68" s="1">
        <v>46.176630434782609</v>
      </c>
      <c r="H68" s="1">
        <v>103.79347826086956</v>
      </c>
      <c r="I68" s="1">
        <f t="shared" si="3"/>
        <v>169.14673913043478</v>
      </c>
      <c r="J68" s="1">
        <f t="shared" si="4"/>
        <v>4.210362554112554</v>
      </c>
      <c r="K68" s="1">
        <f t="shared" si="5"/>
        <v>0.477340367965368</v>
      </c>
    </row>
    <row r="69" spans="1:11" x14ac:dyDescent="0.3">
      <c r="A69" t="s">
        <v>32</v>
      </c>
      <c r="B69" t="s">
        <v>171</v>
      </c>
      <c r="C69" t="s">
        <v>172</v>
      </c>
      <c r="D69" t="s">
        <v>80</v>
      </c>
      <c r="E69" s="1">
        <v>78.130434782608702</v>
      </c>
      <c r="F69" s="1">
        <v>31.676630434782609</v>
      </c>
      <c r="G69" s="1">
        <v>101.90217391304348</v>
      </c>
      <c r="H69" s="1">
        <v>192.21195652173913</v>
      </c>
      <c r="I69" s="1">
        <f t="shared" si="3"/>
        <v>325.79076086956525</v>
      </c>
      <c r="J69" s="1">
        <f t="shared" si="4"/>
        <v>4.1698316638842519</v>
      </c>
      <c r="K69" s="1">
        <f t="shared" si="5"/>
        <v>0.40543266555370061</v>
      </c>
    </row>
    <row r="70" spans="1:11" x14ac:dyDescent="0.3">
      <c r="A70" t="s">
        <v>32</v>
      </c>
      <c r="B70" t="s">
        <v>173</v>
      </c>
      <c r="C70" t="s">
        <v>55</v>
      </c>
      <c r="D70" t="s">
        <v>56</v>
      </c>
      <c r="E70" s="1">
        <v>82.978260869565219</v>
      </c>
      <c r="F70" s="1">
        <v>20.958804347826085</v>
      </c>
      <c r="G70" s="1">
        <v>91.083695652173915</v>
      </c>
      <c r="H70" s="1">
        <v>160.44706521739127</v>
      </c>
      <c r="I70" s="1">
        <f t="shared" si="3"/>
        <v>272.48956521739126</v>
      </c>
      <c r="J70" s="1">
        <f t="shared" si="4"/>
        <v>3.2838669111867955</v>
      </c>
      <c r="K70" s="1">
        <f t="shared" si="5"/>
        <v>0.25258187057898873</v>
      </c>
    </row>
    <row r="71" spans="1:11" x14ac:dyDescent="0.3">
      <c r="A71" t="s">
        <v>32</v>
      </c>
      <c r="B71" t="s">
        <v>174</v>
      </c>
      <c r="C71" t="s">
        <v>96</v>
      </c>
      <c r="D71" t="s">
        <v>67</v>
      </c>
      <c r="E71" s="1">
        <v>95.858695652173907</v>
      </c>
      <c r="F71" s="1">
        <v>14.275434782608695</v>
      </c>
      <c r="G71" s="1">
        <v>95.070326086956541</v>
      </c>
      <c r="H71" s="1">
        <v>200.00706521739139</v>
      </c>
      <c r="I71" s="1">
        <f t="shared" si="3"/>
        <v>309.35282608695661</v>
      </c>
      <c r="J71" s="1">
        <f t="shared" si="4"/>
        <v>3.2271754167139144</v>
      </c>
      <c r="K71" s="1">
        <f t="shared" si="5"/>
        <v>0.14892164644517519</v>
      </c>
    </row>
    <row r="72" spans="1:11" x14ac:dyDescent="0.3">
      <c r="A72" t="s">
        <v>32</v>
      </c>
      <c r="B72" t="s">
        <v>175</v>
      </c>
      <c r="C72" t="s">
        <v>109</v>
      </c>
      <c r="D72" t="s">
        <v>110</v>
      </c>
      <c r="E72" s="1">
        <v>82.858695652173907</v>
      </c>
      <c r="F72" s="1">
        <v>17.596304347826084</v>
      </c>
      <c r="G72" s="1">
        <v>51.900543478260865</v>
      </c>
      <c r="H72" s="1">
        <v>188.19826086956516</v>
      </c>
      <c r="I72" s="1">
        <f t="shared" si="3"/>
        <v>257.6951086956521</v>
      </c>
      <c r="J72" s="1">
        <f t="shared" si="4"/>
        <v>3.1100550964187321</v>
      </c>
      <c r="K72" s="1">
        <f t="shared" si="5"/>
        <v>0.21236521054702873</v>
      </c>
    </row>
    <row r="73" spans="1:11" x14ac:dyDescent="0.3">
      <c r="A73" t="s">
        <v>32</v>
      </c>
      <c r="B73" t="s">
        <v>176</v>
      </c>
      <c r="C73" t="s">
        <v>103</v>
      </c>
      <c r="D73" t="s">
        <v>104</v>
      </c>
      <c r="E73" s="1">
        <v>161.54347826086956</v>
      </c>
      <c r="F73" s="1">
        <v>26.715108695652173</v>
      </c>
      <c r="G73" s="1">
        <v>146.0335869565217</v>
      </c>
      <c r="H73" s="1">
        <v>303.84141304347833</v>
      </c>
      <c r="I73" s="1">
        <f t="shared" si="3"/>
        <v>476.59010869565219</v>
      </c>
      <c r="J73" s="1">
        <f t="shared" si="4"/>
        <v>2.9502280985062579</v>
      </c>
      <c r="K73" s="1">
        <f t="shared" si="5"/>
        <v>0.16537410846454043</v>
      </c>
    </row>
    <row r="74" spans="1:11" x14ac:dyDescent="0.3">
      <c r="A74" t="s">
        <v>32</v>
      </c>
      <c r="B74" t="s">
        <v>177</v>
      </c>
      <c r="C74" t="s">
        <v>178</v>
      </c>
      <c r="D74" t="s">
        <v>179</v>
      </c>
      <c r="E74" s="1">
        <v>99.945652173913047</v>
      </c>
      <c r="F74" s="1">
        <v>21.210869565217394</v>
      </c>
      <c r="G74" s="1">
        <v>82.865217391304384</v>
      </c>
      <c r="H74" s="1">
        <v>214.52532608695643</v>
      </c>
      <c r="I74" s="1">
        <f t="shared" si="3"/>
        <v>318.6014130434782</v>
      </c>
      <c r="J74" s="1">
        <f t="shared" si="4"/>
        <v>3.1877466014138114</v>
      </c>
      <c r="K74" s="1">
        <f t="shared" si="5"/>
        <v>0.21222403480152258</v>
      </c>
    </row>
    <row r="75" spans="1:11" x14ac:dyDescent="0.3">
      <c r="A75" t="s">
        <v>32</v>
      </c>
      <c r="B75" t="s">
        <v>180</v>
      </c>
      <c r="C75" t="s">
        <v>181</v>
      </c>
      <c r="D75" t="s">
        <v>104</v>
      </c>
      <c r="E75" s="1">
        <v>86.391304347826093</v>
      </c>
      <c r="F75" s="1">
        <v>10.414891304347822</v>
      </c>
      <c r="G75" s="1">
        <v>63.852173913043487</v>
      </c>
      <c r="H75" s="1">
        <v>172.85445652173914</v>
      </c>
      <c r="I75" s="1">
        <f t="shared" si="3"/>
        <v>247.12152173913046</v>
      </c>
      <c r="J75" s="1">
        <f t="shared" si="4"/>
        <v>2.8604906894816309</v>
      </c>
      <c r="K75" s="1">
        <f t="shared" si="5"/>
        <v>0.12055485656768994</v>
      </c>
    </row>
    <row r="76" spans="1:11" x14ac:dyDescent="0.3">
      <c r="A76" t="s">
        <v>32</v>
      </c>
      <c r="B76" t="s">
        <v>182</v>
      </c>
      <c r="C76" t="s">
        <v>96</v>
      </c>
      <c r="D76" t="s">
        <v>67</v>
      </c>
      <c r="E76" s="1">
        <v>114.27173913043478</v>
      </c>
      <c r="F76" s="1">
        <v>19.673369565217396</v>
      </c>
      <c r="G76" s="1">
        <v>96.475760869565221</v>
      </c>
      <c r="H76" s="1">
        <v>224.0881521739131</v>
      </c>
      <c r="I76" s="1">
        <f t="shared" si="3"/>
        <v>340.23728260869575</v>
      </c>
      <c r="J76" s="1">
        <f t="shared" si="4"/>
        <v>2.9774403119946742</v>
      </c>
      <c r="K76" s="1">
        <f t="shared" si="5"/>
        <v>0.1721630362408447</v>
      </c>
    </row>
    <row r="77" spans="1:11" x14ac:dyDescent="0.3">
      <c r="A77" t="s">
        <v>32</v>
      </c>
      <c r="B77" t="s">
        <v>183</v>
      </c>
      <c r="C77" t="s">
        <v>181</v>
      </c>
      <c r="D77" t="s">
        <v>104</v>
      </c>
      <c r="E77" s="1">
        <v>114.8804347826087</v>
      </c>
      <c r="F77" s="1">
        <v>31.238586956521736</v>
      </c>
      <c r="G77" s="1">
        <v>107.89141304347827</v>
      </c>
      <c r="H77" s="1">
        <v>237.45565217391319</v>
      </c>
      <c r="I77" s="1">
        <f t="shared" si="3"/>
        <v>376.58565217391322</v>
      </c>
      <c r="J77" s="1">
        <f t="shared" si="4"/>
        <v>3.2780660421988848</v>
      </c>
      <c r="K77" s="1">
        <f t="shared" si="5"/>
        <v>0.27192260384142297</v>
      </c>
    </row>
    <row r="78" spans="1:11" x14ac:dyDescent="0.3">
      <c r="A78" t="s">
        <v>32</v>
      </c>
      <c r="B78" t="s">
        <v>184</v>
      </c>
      <c r="C78" t="s">
        <v>185</v>
      </c>
      <c r="D78" t="s">
        <v>64</v>
      </c>
      <c r="E78" s="1">
        <v>118.54347826086956</v>
      </c>
      <c r="F78" s="1">
        <v>51.119021739130432</v>
      </c>
      <c r="G78" s="1">
        <v>130.77641304347827</v>
      </c>
      <c r="H78" s="1">
        <v>263.73021739130434</v>
      </c>
      <c r="I78" s="1">
        <f t="shared" si="3"/>
        <v>445.62565217391307</v>
      </c>
      <c r="J78" s="1">
        <f t="shared" si="4"/>
        <v>3.7591747661837522</v>
      </c>
      <c r="K78" s="1">
        <f t="shared" si="5"/>
        <v>0.43122593068035941</v>
      </c>
    </row>
    <row r="79" spans="1:11" x14ac:dyDescent="0.3">
      <c r="A79" t="s">
        <v>32</v>
      </c>
      <c r="B79" t="s">
        <v>186</v>
      </c>
      <c r="C79" t="s">
        <v>187</v>
      </c>
      <c r="D79" t="s">
        <v>188</v>
      </c>
      <c r="E79" s="1">
        <v>78.532608695652172</v>
      </c>
      <c r="F79" s="1">
        <v>47.895326086956509</v>
      </c>
      <c r="G79" s="1">
        <v>76.645869565217396</v>
      </c>
      <c r="H79" s="1">
        <v>218.03695652173911</v>
      </c>
      <c r="I79" s="1">
        <f t="shared" si="3"/>
        <v>342.57815217391305</v>
      </c>
      <c r="J79" s="1">
        <f t="shared" si="4"/>
        <v>4.362240830449827</v>
      </c>
      <c r="K79" s="1">
        <f t="shared" si="5"/>
        <v>0.60987820069204135</v>
      </c>
    </row>
    <row r="80" spans="1:11" x14ac:dyDescent="0.3">
      <c r="A80" t="s">
        <v>32</v>
      </c>
      <c r="B80" t="s">
        <v>189</v>
      </c>
      <c r="C80" t="s">
        <v>190</v>
      </c>
      <c r="D80" t="s">
        <v>191</v>
      </c>
      <c r="E80" s="1">
        <v>112.10869565217391</v>
      </c>
      <c r="F80" s="1">
        <v>54.702608695652145</v>
      </c>
      <c r="G80" s="1">
        <v>53.185543478260868</v>
      </c>
      <c r="H80" s="1">
        <v>241.21021739130435</v>
      </c>
      <c r="I80" s="1">
        <f t="shared" si="3"/>
        <v>349.09836956521735</v>
      </c>
      <c r="J80" s="1">
        <f t="shared" si="4"/>
        <v>3.1139276711266239</v>
      </c>
      <c r="K80" s="1">
        <f t="shared" si="5"/>
        <v>0.48794260228815178</v>
      </c>
    </row>
    <row r="81" spans="1:11" x14ac:dyDescent="0.3">
      <c r="A81" t="s">
        <v>32</v>
      </c>
      <c r="B81" t="s">
        <v>192</v>
      </c>
      <c r="C81" t="s">
        <v>43</v>
      </c>
      <c r="D81" t="s">
        <v>44</v>
      </c>
      <c r="E81" s="1">
        <v>83.108695652173907</v>
      </c>
      <c r="F81" s="1">
        <v>12.413043478260869</v>
      </c>
      <c r="G81" s="1">
        <v>77.538043478260875</v>
      </c>
      <c r="H81" s="1">
        <v>220.71195652173913</v>
      </c>
      <c r="I81" s="1">
        <f t="shared" si="3"/>
        <v>310.66304347826087</v>
      </c>
      <c r="J81" s="1">
        <f t="shared" si="4"/>
        <v>3.7380329584096263</v>
      </c>
      <c r="K81" s="1">
        <f t="shared" si="5"/>
        <v>0.14935914203505102</v>
      </c>
    </row>
    <row r="82" spans="1:11" x14ac:dyDescent="0.3">
      <c r="A82" t="s">
        <v>32</v>
      </c>
      <c r="B82" t="s">
        <v>193</v>
      </c>
      <c r="C82" t="s">
        <v>194</v>
      </c>
      <c r="D82" t="s">
        <v>144</v>
      </c>
      <c r="E82" s="1">
        <v>99.706521739130437</v>
      </c>
      <c r="F82" s="1">
        <v>32.194456521739113</v>
      </c>
      <c r="G82" s="1">
        <v>98.507065217391357</v>
      </c>
      <c r="H82" s="1">
        <v>211.52945652173921</v>
      </c>
      <c r="I82" s="1">
        <f t="shared" si="3"/>
        <v>342.23097826086968</v>
      </c>
      <c r="J82" s="1">
        <f t="shared" si="4"/>
        <v>3.4323830807805527</v>
      </c>
      <c r="K82" s="1">
        <f t="shared" si="5"/>
        <v>0.32289218358225208</v>
      </c>
    </row>
    <row r="83" spans="1:11" x14ac:dyDescent="0.3">
      <c r="A83" t="s">
        <v>32</v>
      </c>
      <c r="B83" t="s">
        <v>195</v>
      </c>
      <c r="C83" t="s">
        <v>196</v>
      </c>
      <c r="D83" t="s">
        <v>44</v>
      </c>
      <c r="E83" s="1">
        <v>137.63043478260869</v>
      </c>
      <c r="F83" s="1">
        <v>54.059782608695649</v>
      </c>
      <c r="G83" s="1">
        <v>138.08423913043478</v>
      </c>
      <c r="H83" s="1">
        <v>327.75271739130437</v>
      </c>
      <c r="I83" s="1">
        <f t="shared" si="3"/>
        <v>519.89673913043475</v>
      </c>
      <c r="J83" s="1">
        <f t="shared" si="4"/>
        <v>3.7774838098246724</v>
      </c>
      <c r="K83" s="1">
        <f t="shared" si="5"/>
        <v>0.39278944874427418</v>
      </c>
    </row>
    <row r="84" spans="1:11" x14ac:dyDescent="0.3">
      <c r="A84" t="s">
        <v>32</v>
      </c>
      <c r="B84" t="s">
        <v>197</v>
      </c>
      <c r="C84" t="s">
        <v>198</v>
      </c>
      <c r="D84" t="s">
        <v>47</v>
      </c>
      <c r="E84" s="1">
        <v>126.98913043478261</v>
      </c>
      <c r="F84" s="1">
        <v>31.649456521739129</v>
      </c>
      <c r="G84" s="1">
        <v>99.23086956521739</v>
      </c>
      <c r="H84" s="1">
        <v>231.92695652173916</v>
      </c>
      <c r="I84" s="1">
        <f t="shared" si="3"/>
        <v>362.80728260869569</v>
      </c>
      <c r="J84" s="1">
        <f t="shared" si="4"/>
        <v>2.8569947787383381</v>
      </c>
      <c r="K84" s="1">
        <f t="shared" si="5"/>
        <v>0.24922964991868526</v>
      </c>
    </row>
    <row r="85" spans="1:11" x14ac:dyDescent="0.3">
      <c r="A85" t="s">
        <v>32</v>
      </c>
      <c r="B85" t="s">
        <v>199</v>
      </c>
      <c r="C85" t="s">
        <v>181</v>
      </c>
      <c r="D85" t="s">
        <v>104</v>
      </c>
      <c r="E85" s="1">
        <v>120.57608695652173</v>
      </c>
      <c r="F85" s="1">
        <v>43.05054347826087</v>
      </c>
      <c r="G85" s="1">
        <v>141.38804347826087</v>
      </c>
      <c r="H85" s="1">
        <v>310.5095652173913</v>
      </c>
      <c r="I85" s="1">
        <f t="shared" si="3"/>
        <v>494.94815217391306</v>
      </c>
      <c r="J85" s="1">
        <f t="shared" si="4"/>
        <v>4.1048616244478504</v>
      </c>
      <c r="K85" s="1">
        <f t="shared" si="5"/>
        <v>0.35704047597584065</v>
      </c>
    </row>
    <row r="86" spans="1:11" x14ac:dyDescent="0.3">
      <c r="A86" t="s">
        <v>32</v>
      </c>
      <c r="B86" t="s">
        <v>200</v>
      </c>
      <c r="C86" t="s">
        <v>201</v>
      </c>
      <c r="D86" t="s">
        <v>202</v>
      </c>
      <c r="E86" s="1">
        <v>68.934782608695656</v>
      </c>
      <c r="F86" s="1">
        <v>15.201086956521738</v>
      </c>
      <c r="G86" s="1">
        <v>78.676630434782609</v>
      </c>
      <c r="H86" s="1">
        <v>143.1875</v>
      </c>
      <c r="I86" s="1">
        <f t="shared" si="3"/>
        <v>237.06521739130434</v>
      </c>
      <c r="J86" s="1">
        <f t="shared" si="4"/>
        <v>3.4389782403027436</v>
      </c>
      <c r="K86" s="1">
        <f t="shared" si="5"/>
        <v>0.22051403342794068</v>
      </c>
    </row>
    <row r="87" spans="1:11" x14ac:dyDescent="0.3">
      <c r="A87" t="s">
        <v>32</v>
      </c>
      <c r="B87" t="s">
        <v>203</v>
      </c>
      <c r="C87" t="s">
        <v>158</v>
      </c>
      <c r="D87" t="s">
        <v>159</v>
      </c>
      <c r="E87" s="1">
        <v>9.1304347826086953</v>
      </c>
      <c r="F87" s="1">
        <v>30.573369565217391</v>
      </c>
      <c r="G87" s="1">
        <v>14.260869565217391</v>
      </c>
      <c r="H87" s="1">
        <v>29.119565217391305</v>
      </c>
      <c r="I87" s="1">
        <f t="shared" si="3"/>
        <v>73.953804347826093</v>
      </c>
      <c r="J87" s="1">
        <f t="shared" si="4"/>
        <v>8.0997023809523814</v>
      </c>
      <c r="K87" s="1">
        <f t="shared" si="5"/>
        <v>3.3485119047619047</v>
      </c>
    </row>
    <row r="88" spans="1:11" x14ac:dyDescent="0.3">
      <c r="A88" t="s">
        <v>32</v>
      </c>
      <c r="B88" t="s">
        <v>204</v>
      </c>
      <c r="C88" t="s">
        <v>205</v>
      </c>
      <c r="D88" t="s">
        <v>206</v>
      </c>
      <c r="E88" s="1">
        <v>77.706521739130437</v>
      </c>
      <c r="F88" s="1">
        <v>24.414782608695649</v>
      </c>
      <c r="G88" s="1">
        <v>89.323369565217391</v>
      </c>
      <c r="H88" s="1">
        <v>182.92119565217391</v>
      </c>
      <c r="I88" s="1">
        <f t="shared" si="3"/>
        <v>296.65934782608696</v>
      </c>
      <c r="J88" s="1">
        <f t="shared" si="4"/>
        <v>3.8176891872989227</v>
      </c>
      <c r="K88" s="1">
        <f t="shared" si="5"/>
        <v>0.31419219471254717</v>
      </c>
    </row>
    <row r="89" spans="1:11" x14ac:dyDescent="0.3">
      <c r="A89" t="s">
        <v>32</v>
      </c>
      <c r="B89" t="s">
        <v>207</v>
      </c>
      <c r="C89" t="s">
        <v>106</v>
      </c>
      <c r="D89" t="s">
        <v>80</v>
      </c>
      <c r="E89" s="1">
        <v>34.184782608695649</v>
      </c>
      <c r="F89" s="1">
        <v>18.902826086956519</v>
      </c>
      <c r="G89" s="1">
        <v>50.379021739130444</v>
      </c>
      <c r="H89" s="1">
        <v>85.821739130434793</v>
      </c>
      <c r="I89" s="1">
        <f t="shared" si="3"/>
        <v>155.10358695652175</v>
      </c>
      <c r="J89" s="1">
        <f t="shared" si="4"/>
        <v>4.5372114467408595</v>
      </c>
      <c r="K89" s="1">
        <f t="shared" si="5"/>
        <v>0.55296025437201901</v>
      </c>
    </row>
    <row r="90" spans="1:11" x14ac:dyDescent="0.3">
      <c r="A90" t="s">
        <v>32</v>
      </c>
      <c r="B90" t="s">
        <v>208</v>
      </c>
      <c r="C90" t="s">
        <v>46</v>
      </c>
      <c r="D90" t="s">
        <v>47</v>
      </c>
      <c r="E90" s="1">
        <v>73.402173913043484</v>
      </c>
      <c r="F90" s="1">
        <v>48.980978260869563</v>
      </c>
      <c r="G90" s="1">
        <v>98.804347826086953</v>
      </c>
      <c r="H90" s="1">
        <v>170.99728260869566</v>
      </c>
      <c r="I90" s="1">
        <f t="shared" si="3"/>
        <v>318.78260869565213</v>
      </c>
      <c r="J90" s="1">
        <f t="shared" si="4"/>
        <v>4.3429586850288748</v>
      </c>
      <c r="K90" s="1">
        <f t="shared" si="5"/>
        <v>0.66729601658522131</v>
      </c>
    </row>
    <row r="91" spans="1:11" x14ac:dyDescent="0.3">
      <c r="A91" t="s">
        <v>32</v>
      </c>
      <c r="B91" t="s">
        <v>209</v>
      </c>
      <c r="C91" t="s">
        <v>60</v>
      </c>
      <c r="D91" t="s">
        <v>61</v>
      </c>
      <c r="E91" s="1">
        <v>253.2608695652174</v>
      </c>
      <c r="F91" s="1">
        <v>126.79891304347827</v>
      </c>
      <c r="G91" s="1">
        <v>228.14673913043478</v>
      </c>
      <c r="H91" s="1">
        <v>468.04076086956519</v>
      </c>
      <c r="I91" s="1">
        <f t="shared" si="3"/>
        <v>822.98641304347825</v>
      </c>
      <c r="J91" s="1">
        <f t="shared" si="4"/>
        <v>3.2495600858369098</v>
      </c>
      <c r="K91" s="1">
        <f t="shared" si="5"/>
        <v>0.50066523605150215</v>
      </c>
    </row>
    <row r="92" spans="1:11" x14ac:dyDescent="0.3">
      <c r="A92" t="s">
        <v>32</v>
      </c>
      <c r="B92" t="s">
        <v>210</v>
      </c>
      <c r="C92" t="s">
        <v>211</v>
      </c>
      <c r="D92" t="s">
        <v>212</v>
      </c>
      <c r="E92" s="1">
        <v>106.08695652173913</v>
      </c>
      <c r="F92" s="1">
        <v>23.453804347826086</v>
      </c>
      <c r="G92" s="1">
        <v>125</v>
      </c>
      <c r="H92" s="1">
        <v>238.60054347826087</v>
      </c>
      <c r="I92" s="1">
        <f t="shared" si="3"/>
        <v>387.054347826087</v>
      </c>
      <c r="J92" s="1">
        <f t="shared" si="4"/>
        <v>3.6484631147540991</v>
      </c>
      <c r="K92" s="1">
        <f t="shared" si="5"/>
        <v>0.22108094262295083</v>
      </c>
    </row>
    <row r="93" spans="1:11" x14ac:dyDescent="0.3">
      <c r="A93" t="s">
        <v>32</v>
      </c>
      <c r="B93" t="s">
        <v>213</v>
      </c>
      <c r="C93" t="s">
        <v>214</v>
      </c>
      <c r="D93" t="s">
        <v>188</v>
      </c>
      <c r="E93" s="1">
        <v>123.26086956521739</v>
      </c>
      <c r="F93" s="1">
        <v>74.989130434782609</v>
      </c>
      <c r="G93" s="1">
        <v>70.301630434782609</v>
      </c>
      <c r="H93" s="1">
        <v>261.82608695652175</v>
      </c>
      <c r="I93" s="1">
        <f t="shared" si="3"/>
        <v>407.116847826087</v>
      </c>
      <c r="J93" s="1">
        <f t="shared" si="4"/>
        <v>3.302888007054674</v>
      </c>
      <c r="K93" s="1">
        <f t="shared" si="5"/>
        <v>0.60837742504409176</v>
      </c>
    </row>
    <row r="94" spans="1:11" x14ac:dyDescent="0.3">
      <c r="A94" t="s">
        <v>32</v>
      </c>
      <c r="B94" t="s">
        <v>215</v>
      </c>
      <c r="C94" t="s">
        <v>216</v>
      </c>
      <c r="D94" t="s">
        <v>80</v>
      </c>
      <c r="E94" s="1">
        <v>135.78260869565219</v>
      </c>
      <c r="F94" s="1">
        <v>71.578804347826093</v>
      </c>
      <c r="G94" s="1">
        <v>120.42663043478261</v>
      </c>
      <c r="H94" s="1">
        <v>257.06793478260869</v>
      </c>
      <c r="I94" s="1">
        <f t="shared" si="3"/>
        <v>449.07336956521738</v>
      </c>
      <c r="J94" s="1">
        <f t="shared" si="4"/>
        <v>3.3072966698687156</v>
      </c>
      <c r="K94" s="1">
        <f t="shared" si="5"/>
        <v>0.52715738072366314</v>
      </c>
    </row>
    <row r="95" spans="1:11" x14ac:dyDescent="0.3">
      <c r="A95" t="s">
        <v>32</v>
      </c>
      <c r="B95" t="s">
        <v>217</v>
      </c>
      <c r="C95" t="s">
        <v>66</v>
      </c>
      <c r="D95" t="s">
        <v>67</v>
      </c>
      <c r="E95" s="1">
        <v>121.35869565217391</v>
      </c>
      <c r="F95" s="1">
        <v>63.220108695652172</v>
      </c>
      <c r="G95" s="1">
        <v>140.40760869565219</v>
      </c>
      <c r="H95" s="1">
        <v>264.29076086956519</v>
      </c>
      <c r="I95" s="1">
        <f t="shared" si="3"/>
        <v>467.91847826086956</v>
      </c>
      <c r="J95" s="1">
        <f t="shared" si="4"/>
        <v>3.8556650246305422</v>
      </c>
      <c r="K95" s="1">
        <f t="shared" si="5"/>
        <v>0.52093596059113301</v>
      </c>
    </row>
    <row r="96" spans="1:11" x14ac:dyDescent="0.3">
      <c r="A96" t="s">
        <v>32</v>
      </c>
      <c r="B96" t="s">
        <v>218</v>
      </c>
      <c r="C96" t="s">
        <v>109</v>
      </c>
      <c r="D96" t="s">
        <v>110</v>
      </c>
      <c r="E96" s="1">
        <v>137.36956521739131</v>
      </c>
      <c r="F96" s="1">
        <v>77.804347826086953</v>
      </c>
      <c r="G96" s="1">
        <v>82.149456521739125</v>
      </c>
      <c r="H96" s="1">
        <v>262.93478260869563</v>
      </c>
      <c r="I96" s="1">
        <f t="shared" si="3"/>
        <v>422.88858695652169</v>
      </c>
      <c r="J96" s="1">
        <f t="shared" si="4"/>
        <v>3.0784736508941282</v>
      </c>
      <c r="K96" s="1">
        <f t="shared" si="5"/>
        <v>0.56638708656432979</v>
      </c>
    </row>
    <row r="97" spans="1:11" x14ac:dyDescent="0.3">
      <c r="A97" t="s">
        <v>32</v>
      </c>
      <c r="B97" t="s">
        <v>219</v>
      </c>
      <c r="C97" t="s">
        <v>187</v>
      </c>
      <c r="D97" t="s">
        <v>188</v>
      </c>
      <c r="E97" s="1">
        <v>159.70652173913044</v>
      </c>
      <c r="F97" s="1">
        <v>89.864130434782609</v>
      </c>
      <c r="G97" s="1">
        <v>92.103260869565219</v>
      </c>
      <c r="H97" s="1">
        <v>302.63315217391306</v>
      </c>
      <c r="I97" s="1">
        <f t="shared" si="3"/>
        <v>484.60054347826087</v>
      </c>
      <c r="J97" s="1">
        <f t="shared" si="4"/>
        <v>3.0343190634996255</v>
      </c>
      <c r="K97" s="1">
        <f t="shared" si="5"/>
        <v>0.5626829102293609</v>
      </c>
    </row>
    <row r="98" spans="1:11" x14ac:dyDescent="0.3">
      <c r="A98" t="s">
        <v>32</v>
      </c>
      <c r="B98" t="s">
        <v>220</v>
      </c>
      <c r="C98" t="s">
        <v>194</v>
      </c>
      <c r="D98" t="s">
        <v>144</v>
      </c>
      <c r="E98" s="1">
        <v>152.83695652173913</v>
      </c>
      <c r="F98" s="1">
        <v>79.260869565217391</v>
      </c>
      <c r="G98" s="1">
        <v>186.58423913043478</v>
      </c>
      <c r="H98" s="1">
        <v>366.60597826086956</v>
      </c>
      <c r="I98" s="1">
        <f t="shared" si="3"/>
        <v>632.45108695652175</v>
      </c>
      <c r="J98" s="1">
        <f t="shared" si="4"/>
        <v>4.1380769504302686</v>
      </c>
      <c r="K98" s="1">
        <f t="shared" si="5"/>
        <v>0.51859753929308017</v>
      </c>
    </row>
    <row r="99" spans="1:11" x14ac:dyDescent="0.3">
      <c r="A99" t="s">
        <v>32</v>
      </c>
      <c r="B99" t="s">
        <v>221</v>
      </c>
      <c r="C99" t="s">
        <v>96</v>
      </c>
      <c r="D99" t="s">
        <v>67</v>
      </c>
      <c r="E99" s="1">
        <v>165.16304347826087</v>
      </c>
      <c r="F99" s="1">
        <v>105.86413043478261</v>
      </c>
      <c r="G99" s="1">
        <v>107.51902173913044</v>
      </c>
      <c r="H99" s="1">
        <v>386.91576086956519</v>
      </c>
      <c r="I99" s="1">
        <f t="shared" si="3"/>
        <v>600.29891304347825</v>
      </c>
      <c r="J99" s="1">
        <f t="shared" si="4"/>
        <v>3.6345837446528462</v>
      </c>
      <c r="K99" s="1">
        <f t="shared" si="5"/>
        <v>0.64096742349457059</v>
      </c>
    </row>
    <row r="100" spans="1:11" x14ac:dyDescent="0.3">
      <c r="A100" t="s">
        <v>32</v>
      </c>
      <c r="B100" t="s">
        <v>222</v>
      </c>
      <c r="C100" t="s">
        <v>223</v>
      </c>
      <c r="D100" t="s">
        <v>38</v>
      </c>
      <c r="E100" s="1">
        <v>183.10869565217391</v>
      </c>
      <c r="F100" s="1">
        <v>20.133152173913043</v>
      </c>
      <c r="G100" s="1">
        <v>200.0733695652174</v>
      </c>
      <c r="H100" s="1">
        <v>383.82065217391306</v>
      </c>
      <c r="I100" s="1">
        <f t="shared" si="3"/>
        <v>604.0271739130435</v>
      </c>
      <c r="J100" s="1">
        <f t="shared" si="4"/>
        <v>3.2987356048913692</v>
      </c>
      <c r="K100" s="1">
        <f t="shared" si="5"/>
        <v>0.10995191736910839</v>
      </c>
    </row>
    <row r="101" spans="1:11" x14ac:dyDescent="0.3">
      <c r="A101" t="s">
        <v>32</v>
      </c>
      <c r="B101" t="s">
        <v>224</v>
      </c>
      <c r="C101" t="s">
        <v>55</v>
      </c>
      <c r="D101" t="s">
        <v>56</v>
      </c>
      <c r="E101" s="1">
        <v>94.510869565217391</v>
      </c>
      <c r="F101" s="1">
        <v>33.046195652173914</v>
      </c>
      <c r="G101" s="1">
        <v>78.717391304347828</v>
      </c>
      <c r="H101" s="1">
        <v>302.64945652173913</v>
      </c>
      <c r="I101" s="1">
        <f t="shared" si="3"/>
        <v>414.41304347826087</v>
      </c>
      <c r="J101" s="1">
        <f t="shared" si="4"/>
        <v>4.3848188614146064</v>
      </c>
      <c r="K101" s="1">
        <f t="shared" si="5"/>
        <v>0.34965497412305924</v>
      </c>
    </row>
    <row r="102" spans="1:11" x14ac:dyDescent="0.3">
      <c r="A102" t="s">
        <v>32</v>
      </c>
      <c r="B102" t="s">
        <v>225</v>
      </c>
      <c r="C102" t="s">
        <v>52</v>
      </c>
      <c r="D102" t="s">
        <v>53</v>
      </c>
      <c r="E102" s="1">
        <v>128.25</v>
      </c>
      <c r="F102" s="1">
        <v>35.086956521739133</v>
      </c>
      <c r="G102" s="1">
        <v>109.60869565217391</v>
      </c>
      <c r="H102" s="1">
        <v>286.80163043478262</v>
      </c>
      <c r="I102" s="1">
        <f t="shared" si="3"/>
        <v>431.49728260869563</v>
      </c>
      <c r="J102" s="1">
        <f t="shared" si="4"/>
        <v>3.3645012289177045</v>
      </c>
      <c r="K102" s="1">
        <f t="shared" si="5"/>
        <v>0.273582506992118</v>
      </c>
    </row>
    <row r="103" spans="1:11" x14ac:dyDescent="0.3">
      <c r="A103" t="s">
        <v>32</v>
      </c>
      <c r="B103" t="s">
        <v>226</v>
      </c>
      <c r="C103" t="s">
        <v>113</v>
      </c>
      <c r="D103" t="s">
        <v>114</v>
      </c>
      <c r="E103" s="1">
        <v>79.141304347826093</v>
      </c>
      <c r="F103" s="1">
        <v>30.023804347826079</v>
      </c>
      <c r="G103" s="1">
        <v>69.600434782608701</v>
      </c>
      <c r="H103" s="1">
        <v>164.12413043478253</v>
      </c>
      <c r="I103" s="1">
        <f t="shared" si="3"/>
        <v>263.74836956521733</v>
      </c>
      <c r="J103" s="1">
        <f t="shared" si="4"/>
        <v>3.3326260129103136</v>
      </c>
      <c r="K103" s="1">
        <f t="shared" si="5"/>
        <v>0.37936959208899862</v>
      </c>
    </row>
    <row r="104" spans="1:11" x14ac:dyDescent="0.3">
      <c r="A104" t="s">
        <v>32</v>
      </c>
      <c r="B104" t="s">
        <v>227</v>
      </c>
      <c r="C104" t="s">
        <v>43</v>
      </c>
      <c r="D104" t="s">
        <v>44</v>
      </c>
      <c r="E104" s="1">
        <v>80.858695652173907</v>
      </c>
      <c r="F104" s="1">
        <v>24.279891304347824</v>
      </c>
      <c r="G104" s="1">
        <v>102.52445652173913</v>
      </c>
      <c r="H104" s="1">
        <v>186.49184782608697</v>
      </c>
      <c r="I104" s="1">
        <f t="shared" si="3"/>
        <v>313.29619565217394</v>
      </c>
      <c r="J104" s="1">
        <f t="shared" si="4"/>
        <v>3.8746135233230277</v>
      </c>
      <c r="K104" s="1">
        <f t="shared" si="5"/>
        <v>0.30027557467401533</v>
      </c>
    </row>
    <row r="105" spans="1:11" x14ac:dyDescent="0.3">
      <c r="A105" t="s">
        <v>32</v>
      </c>
      <c r="B105" t="s">
        <v>228</v>
      </c>
      <c r="C105" t="s">
        <v>194</v>
      </c>
      <c r="D105" t="s">
        <v>144</v>
      </c>
      <c r="E105" s="1">
        <v>89.369565217391298</v>
      </c>
      <c r="F105" s="1">
        <v>27.405326086956521</v>
      </c>
      <c r="G105" s="1">
        <v>69.769130434782625</v>
      </c>
      <c r="H105" s="1">
        <v>184.07467391304345</v>
      </c>
      <c r="I105" s="1">
        <f t="shared" si="3"/>
        <v>281.24913043478261</v>
      </c>
      <c r="J105" s="1">
        <f t="shared" si="4"/>
        <v>3.1470347847239117</v>
      </c>
      <c r="K105" s="1">
        <f t="shared" si="5"/>
        <v>0.30665166626125029</v>
      </c>
    </row>
    <row r="106" spans="1:11" x14ac:dyDescent="0.3">
      <c r="A106" t="s">
        <v>32</v>
      </c>
      <c r="B106" t="s">
        <v>229</v>
      </c>
      <c r="C106" t="s">
        <v>96</v>
      </c>
      <c r="D106" t="s">
        <v>67</v>
      </c>
      <c r="E106" s="1">
        <v>104.79347826086956</v>
      </c>
      <c r="F106" s="1">
        <v>52.405978260869553</v>
      </c>
      <c r="G106" s="1">
        <v>123.26847826086957</v>
      </c>
      <c r="H106" s="1">
        <v>259.70565217391288</v>
      </c>
      <c r="I106" s="1">
        <f t="shared" si="3"/>
        <v>435.38010869565198</v>
      </c>
      <c r="J106" s="1">
        <f t="shared" si="4"/>
        <v>4.1546488953428051</v>
      </c>
      <c r="K106" s="1">
        <f t="shared" si="5"/>
        <v>0.50008816512809862</v>
      </c>
    </row>
    <row r="107" spans="1:11" x14ac:dyDescent="0.3">
      <c r="A107" t="s">
        <v>32</v>
      </c>
      <c r="B107" t="s">
        <v>230</v>
      </c>
      <c r="C107" t="s">
        <v>49</v>
      </c>
      <c r="D107" t="s">
        <v>50</v>
      </c>
      <c r="E107" s="1">
        <v>103.65217391304348</v>
      </c>
      <c r="F107" s="1">
        <v>16.847826086956523</v>
      </c>
      <c r="G107" s="1">
        <v>110.1195652173913</v>
      </c>
      <c r="H107" s="1">
        <v>197.89434782608694</v>
      </c>
      <c r="I107" s="1">
        <f t="shared" si="3"/>
        <v>324.86173913043478</v>
      </c>
      <c r="J107" s="1">
        <f t="shared" si="4"/>
        <v>3.1341526845637584</v>
      </c>
      <c r="K107" s="1">
        <f t="shared" si="5"/>
        <v>0.16254194630872484</v>
      </c>
    </row>
    <row r="108" spans="1:11" x14ac:dyDescent="0.3">
      <c r="A108" t="s">
        <v>32</v>
      </c>
      <c r="B108" t="s">
        <v>231</v>
      </c>
      <c r="C108" t="s">
        <v>96</v>
      </c>
      <c r="D108" t="s">
        <v>67</v>
      </c>
      <c r="E108" s="1">
        <v>122.45652173913044</v>
      </c>
      <c r="F108" s="1">
        <v>35.717934782608701</v>
      </c>
      <c r="G108" s="1">
        <v>112.56260869565213</v>
      </c>
      <c r="H108" s="1">
        <v>309.28336956521741</v>
      </c>
      <c r="I108" s="1">
        <f t="shared" si="3"/>
        <v>457.56391304347824</v>
      </c>
      <c r="J108" s="1">
        <f t="shared" si="4"/>
        <v>3.7365418072075269</v>
      </c>
      <c r="K108" s="1">
        <f t="shared" si="5"/>
        <v>0.29167850168649034</v>
      </c>
    </row>
    <row r="109" spans="1:11" x14ac:dyDescent="0.3">
      <c r="A109" t="s">
        <v>32</v>
      </c>
      <c r="B109" t="s">
        <v>232</v>
      </c>
      <c r="C109" t="s">
        <v>214</v>
      </c>
      <c r="D109" t="s">
        <v>188</v>
      </c>
      <c r="E109" s="1">
        <v>11.804347826086957</v>
      </c>
      <c r="F109" s="1">
        <v>12.21673913043478</v>
      </c>
      <c r="G109" s="1">
        <v>13.495108695652174</v>
      </c>
      <c r="H109" s="1">
        <v>30.287173913043478</v>
      </c>
      <c r="I109" s="1">
        <f t="shared" si="3"/>
        <v>55.999021739130427</v>
      </c>
      <c r="J109" s="1">
        <f t="shared" si="4"/>
        <v>4.7439318600368319</v>
      </c>
      <c r="K109" s="1">
        <f t="shared" si="5"/>
        <v>1.0349355432780845</v>
      </c>
    </row>
    <row r="110" spans="1:11" x14ac:dyDescent="0.3">
      <c r="A110" t="s">
        <v>32</v>
      </c>
      <c r="B110" t="s">
        <v>233</v>
      </c>
      <c r="C110" t="s">
        <v>76</v>
      </c>
      <c r="D110" t="s">
        <v>77</v>
      </c>
      <c r="E110" s="1">
        <v>32.413043478260867</v>
      </c>
      <c r="F110" s="1">
        <v>4.3967391304347823</v>
      </c>
      <c r="G110" s="1">
        <v>46.615978260869554</v>
      </c>
      <c r="H110" s="1">
        <v>74.613913043478234</v>
      </c>
      <c r="I110" s="1">
        <f t="shared" si="3"/>
        <v>125.62663043478257</v>
      </c>
      <c r="J110" s="1">
        <f t="shared" si="4"/>
        <v>3.875804828973842</v>
      </c>
      <c r="K110" s="1">
        <f t="shared" si="5"/>
        <v>0.13564721663313212</v>
      </c>
    </row>
    <row r="111" spans="1:11" x14ac:dyDescent="0.3">
      <c r="A111" t="s">
        <v>32</v>
      </c>
      <c r="B111" t="s">
        <v>234</v>
      </c>
      <c r="C111" t="s">
        <v>113</v>
      </c>
      <c r="D111" t="s">
        <v>114</v>
      </c>
      <c r="E111" s="1">
        <v>34.543478260869563</v>
      </c>
      <c r="F111" s="1">
        <v>48.063478260869559</v>
      </c>
      <c r="G111" s="1">
        <v>78.071956521739139</v>
      </c>
      <c r="H111" s="1">
        <v>94.326630434782643</v>
      </c>
      <c r="I111" s="1">
        <f t="shared" si="3"/>
        <v>220.46206521739134</v>
      </c>
      <c r="J111" s="1">
        <f t="shared" si="4"/>
        <v>6.382161736941474</v>
      </c>
      <c r="K111" s="1">
        <f t="shared" si="5"/>
        <v>1.3913908118313403</v>
      </c>
    </row>
    <row r="112" spans="1:11" x14ac:dyDescent="0.3">
      <c r="A112" t="s">
        <v>32</v>
      </c>
      <c r="B112" t="s">
        <v>235</v>
      </c>
      <c r="C112" t="s">
        <v>63</v>
      </c>
      <c r="D112" t="s">
        <v>64</v>
      </c>
      <c r="E112" s="1">
        <v>18.619565217391305</v>
      </c>
      <c r="F112" s="1">
        <v>14.531304347826094</v>
      </c>
      <c r="G112" s="1">
        <v>29.014239130434781</v>
      </c>
      <c r="H112" s="1">
        <v>54.396739130434781</v>
      </c>
      <c r="I112" s="1">
        <f t="shared" si="3"/>
        <v>97.942282608695649</v>
      </c>
      <c r="J112" s="1">
        <f t="shared" si="4"/>
        <v>5.2601809690601282</v>
      </c>
      <c r="K112" s="1">
        <f t="shared" si="5"/>
        <v>0.78043199065966173</v>
      </c>
    </row>
    <row r="113" spans="1:11" x14ac:dyDescent="0.3">
      <c r="A113" t="s">
        <v>32</v>
      </c>
      <c r="B113" t="s">
        <v>236</v>
      </c>
      <c r="C113" t="s">
        <v>143</v>
      </c>
      <c r="D113" t="s">
        <v>144</v>
      </c>
      <c r="E113" s="1">
        <v>16.684782608695652</v>
      </c>
      <c r="F113" s="1">
        <v>6.9157608695652177</v>
      </c>
      <c r="G113" s="1">
        <v>23.260434782608705</v>
      </c>
      <c r="H113" s="1">
        <v>52.33228260869565</v>
      </c>
      <c r="I113" s="1">
        <f t="shared" si="3"/>
        <v>82.508478260869566</v>
      </c>
      <c r="J113" s="1">
        <f t="shared" si="4"/>
        <v>4.9451335504885989</v>
      </c>
      <c r="K113" s="1">
        <f t="shared" si="5"/>
        <v>0.41449511400651468</v>
      </c>
    </row>
    <row r="114" spans="1:11" x14ac:dyDescent="0.3">
      <c r="A114" t="s">
        <v>32</v>
      </c>
      <c r="B114" t="s">
        <v>237</v>
      </c>
      <c r="C114" t="s">
        <v>238</v>
      </c>
      <c r="D114" t="s">
        <v>156</v>
      </c>
      <c r="E114" s="1">
        <v>132.97826086956522</v>
      </c>
      <c r="F114" s="1">
        <v>20.661413043478262</v>
      </c>
      <c r="G114" s="1">
        <v>137.61239130434782</v>
      </c>
      <c r="H114" s="1">
        <v>272.25923913043488</v>
      </c>
      <c r="I114" s="1">
        <f t="shared" si="3"/>
        <v>430.53304347826099</v>
      </c>
      <c r="J114" s="1">
        <f t="shared" si="4"/>
        <v>3.2376197482426035</v>
      </c>
      <c r="K114" s="1">
        <f t="shared" si="5"/>
        <v>0.15537436651953573</v>
      </c>
    </row>
    <row r="115" spans="1:11" x14ac:dyDescent="0.3">
      <c r="A115" t="s">
        <v>32</v>
      </c>
      <c r="B115" t="s">
        <v>239</v>
      </c>
      <c r="C115" t="s">
        <v>240</v>
      </c>
      <c r="D115" t="s">
        <v>67</v>
      </c>
      <c r="E115" s="1">
        <v>16.804347826086957</v>
      </c>
      <c r="F115" s="1">
        <v>65.090217391304307</v>
      </c>
      <c r="G115" s="1">
        <v>0</v>
      </c>
      <c r="H115" s="1">
        <v>47.51152173913043</v>
      </c>
      <c r="I115" s="1">
        <f t="shared" si="3"/>
        <v>112.60173913043474</v>
      </c>
      <c r="J115" s="1">
        <f t="shared" si="4"/>
        <v>6.7007503234152619</v>
      </c>
      <c r="K115" s="1">
        <f t="shared" si="5"/>
        <v>3.8734152652005149</v>
      </c>
    </row>
    <row r="116" spans="1:11" x14ac:dyDescent="0.3">
      <c r="A116" t="s">
        <v>32</v>
      </c>
      <c r="B116" t="s">
        <v>241</v>
      </c>
      <c r="C116" t="s">
        <v>242</v>
      </c>
      <c r="D116" t="s">
        <v>243</v>
      </c>
      <c r="E116" s="1">
        <v>103.6195652173913</v>
      </c>
      <c r="F116" s="1">
        <v>12.389999999999999</v>
      </c>
      <c r="G116" s="1">
        <v>142.36173913043484</v>
      </c>
      <c r="H116" s="1">
        <v>221.72413043478264</v>
      </c>
      <c r="I116" s="1">
        <f t="shared" si="3"/>
        <v>376.47586956521747</v>
      </c>
      <c r="J116" s="1">
        <f t="shared" si="4"/>
        <v>3.6332508129654895</v>
      </c>
      <c r="K116" s="1">
        <f t="shared" si="5"/>
        <v>0.11957201300744781</v>
      </c>
    </row>
    <row r="117" spans="1:11" x14ac:dyDescent="0.3">
      <c r="A117" t="s">
        <v>32</v>
      </c>
      <c r="B117" t="s">
        <v>244</v>
      </c>
      <c r="C117" t="s">
        <v>245</v>
      </c>
      <c r="D117" t="s">
        <v>246</v>
      </c>
      <c r="E117" s="1">
        <v>80.782608695652172</v>
      </c>
      <c r="F117" s="1">
        <v>27.303478260869571</v>
      </c>
      <c r="G117" s="1">
        <v>63.482499999999995</v>
      </c>
      <c r="H117" s="1">
        <v>187.99652173913043</v>
      </c>
      <c r="I117" s="1">
        <f t="shared" si="3"/>
        <v>278.78250000000003</v>
      </c>
      <c r="J117" s="1">
        <f t="shared" si="4"/>
        <v>3.4510212594187304</v>
      </c>
      <c r="K117" s="1">
        <f t="shared" si="5"/>
        <v>0.33798708288482249</v>
      </c>
    </row>
    <row r="118" spans="1:11" x14ac:dyDescent="0.3">
      <c r="A118" t="s">
        <v>32</v>
      </c>
      <c r="B118" t="s">
        <v>247</v>
      </c>
      <c r="C118" t="s">
        <v>55</v>
      </c>
      <c r="D118" t="s">
        <v>56</v>
      </c>
      <c r="E118" s="1">
        <v>133.90217391304347</v>
      </c>
      <c r="F118" s="1">
        <v>29.113695652173913</v>
      </c>
      <c r="G118" s="1">
        <v>148.60119565217389</v>
      </c>
      <c r="H118" s="1">
        <v>343.46489130434782</v>
      </c>
      <c r="I118" s="1">
        <f t="shared" si="3"/>
        <v>521.17978260869563</v>
      </c>
      <c r="J118" s="1">
        <f t="shared" si="4"/>
        <v>3.892242876856888</v>
      </c>
      <c r="K118" s="1">
        <f t="shared" si="5"/>
        <v>0.21742511567497363</v>
      </c>
    </row>
    <row r="119" spans="1:11" x14ac:dyDescent="0.3">
      <c r="A119" t="s">
        <v>32</v>
      </c>
      <c r="B119" t="s">
        <v>248</v>
      </c>
      <c r="C119" t="s">
        <v>249</v>
      </c>
      <c r="D119" t="s">
        <v>250</v>
      </c>
      <c r="E119" s="1">
        <v>77.25</v>
      </c>
      <c r="F119" s="1">
        <v>13.001086956521737</v>
      </c>
      <c r="G119" s="1">
        <v>75.896956521739128</v>
      </c>
      <c r="H119" s="1">
        <v>159.15695652173915</v>
      </c>
      <c r="I119" s="1">
        <f t="shared" si="3"/>
        <v>248.05500000000001</v>
      </c>
      <c r="J119" s="1">
        <f t="shared" si="4"/>
        <v>3.2110679611650488</v>
      </c>
      <c r="K119" s="1">
        <f t="shared" si="5"/>
        <v>0.16829886027859853</v>
      </c>
    </row>
    <row r="120" spans="1:11" x14ac:dyDescent="0.3">
      <c r="A120" t="s">
        <v>32</v>
      </c>
      <c r="B120" t="s">
        <v>251</v>
      </c>
      <c r="C120" t="s">
        <v>252</v>
      </c>
      <c r="D120" t="s">
        <v>253</v>
      </c>
      <c r="E120" s="1">
        <v>88.184782608695656</v>
      </c>
      <c r="F120" s="1">
        <v>5.4276086956521734</v>
      </c>
      <c r="G120" s="1">
        <v>87.564347826087001</v>
      </c>
      <c r="H120" s="1">
        <v>131.40858695652176</v>
      </c>
      <c r="I120" s="1">
        <f t="shared" si="3"/>
        <v>224.40054347826094</v>
      </c>
      <c r="J120" s="1">
        <f t="shared" si="4"/>
        <v>2.5446628867250101</v>
      </c>
      <c r="K120" s="1">
        <f t="shared" si="5"/>
        <v>6.1548132626648579E-2</v>
      </c>
    </row>
    <row r="121" spans="1:11" x14ac:dyDescent="0.3">
      <c r="A121" t="s">
        <v>32</v>
      </c>
      <c r="B121" t="s">
        <v>254</v>
      </c>
      <c r="C121" t="s">
        <v>223</v>
      </c>
      <c r="D121" t="s">
        <v>38</v>
      </c>
      <c r="E121" s="1">
        <v>110.47826086956522</v>
      </c>
      <c r="F121" s="1">
        <v>44.383586956521754</v>
      </c>
      <c r="G121" s="1">
        <v>135.8011956521739</v>
      </c>
      <c r="H121" s="1">
        <v>272.80195652173921</v>
      </c>
      <c r="I121" s="1">
        <f t="shared" si="3"/>
        <v>452.9867391304349</v>
      </c>
      <c r="J121" s="1">
        <f t="shared" si="4"/>
        <v>4.1002341597796157</v>
      </c>
      <c r="K121" s="1">
        <f t="shared" si="5"/>
        <v>0.40174045651318391</v>
      </c>
    </row>
    <row r="122" spans="1:11" x14ac:dyDescent="0.3">
      <c r="A122" t="s">
        <v>32</v>
      </c>
      <c r="B122" t="s">
        <v>255</v>
      </c>
      <c r="C122" t="s">
        <v>256</v>
      </c>
      <c r="D122" t="s">
        <v>257</v>
      </c>
      <c r="E122" s="1">
        <v>135.35869565217391</v>
      </c>
      <c r="F122" s="1">
        <v>54.527500000000011</v>
      </c>
      <c r="G122" s="1">
        <v>105.46445652173908</v>
      </c>
      <c r="H122" s="1">
        <v>240.62619565217409</v>
      </c>
      <c r="I122" s="1">
        <f t="shared" si="3"/>
        <v>400.61815217391319</v>
      </c>
      <c r="J122" s="1">
        <f t="shared" si="4"/>
        <v>2.959677989239542</v>
      </c>
      <c r="K122" s="1">
        <f t="shared" si="5"/>
        <v>0.40283706737332381</v>
      </c>
    </row>
    <row r="123" spans="1:11" x14ac:dyDescent="0.3">
      <c r="A123" t="s">
        <v>32</v>
      </c>
      <c r="B123" t="s">
        <v>258</v>
      </c>
      <c r="C123" t="s">
        <v>178</v>
      </c>
      <c r="D123" t="s">
        <v>179</v>
      </c>
      <c r="E123" s="1">
        <v>113.70652173913044</v>
      </c>
      <c r="F123" s="1">
        <v>62.9282608695652</v>
      </c>
      <c r="G123" s="1">
        <v>84.756630434782579</v>
      </c>
      <c r="H123" s="1">
        <v>211.17043478260862</v>
      </c>
      <c r="I123" s="1">
        <f t="shared" si="3"/>
        <v>358.85532608695644</v>
      </c>
      <c r="J123" s="1">
        <f t="shared" si="4"/>
        <v>3.1559783959468493</v>
      </c>
      <c r="K123" s="1">
        <f t="shared" si="5"/>
        <v>0.55342701462575261</v>
      </c>
    </row>
    <row r="124" spans="1:11" x14ac:dyDescent="0.3">
      <c r="A124" t="s">
        <v>32</v>
      </c>
      <c r="B124" t="s">
        <v>259</v>
      </c>
      <c r="C124" t="s">
        <v>37</v>
      </c>
      <c r="D124" t="s">
        <v>38</v>
      </c>
      <c r="E124" s="1">
        <v>155.25</v>
      </c>
      <c r="F124" s="1">
        <v>59.12402173913042</v>
      </c>
      <c r="G124" s="1">
        <v>131.24956521739131</v>
      </c>
      <c r="H124" s="1">
        <v>334.20891304347822</v>
      </c>
      <c r="I124" s="1">
        <f t="shared" si="3"/>
        <v>524.58249999999998</v>
      </c>
      <c r="J124" s="1">
        <f t="shared" si="4"/>
        <v>3.3789533011272139</v>
      </c>
      <c r="K124" s="1">
        <f t="shared" si="5"/>
        <v>0.38083105790100108</v>
      </c>
    </row>
    <row r="125" spans="1:11" x14ac:dyDescent="0.3">
      <c r="A125" t="s">
        <v>32</v>
      </c>
      <c r="B125" t="s">
        <v>260</v>
      </c>
      <c r="C125" t="s">
        <v>261</v>
      </c>
      <c r="D125" t="s">
        <v>162</v>
      </c>
      <c r="E125" s="1">
        <v>37.010869565217391</v>
      </c>
      <c r="F125" s="1">
        <v>6.3283695652173888</v>
      </c>
      <c r="G125" s="1">
        <v>42.548586956521753</v>
      </c>
      <c r="H125" s="1">
        <v>83.323260869565203</v>
      </c>
      <c r="I125" s="1">
        <f t="shared" si="3"/>
        <v>132.20021739130434</v>
      </c>
      <c r="J125" s="1">
        <f t="shared" si="4"/>
        <v>3.571929515418502</v>
      </c>
      <c r="K125" s="1">
        <f t="shared" si="5"/>
        <v>0.1709867841409691</v>
      </c>
    </row>
    <row r="126" spans="1:11" x14ac:dyDescent="0.3">
      <c r="A126" t="s">
        <v>32</v>
      </c>
      <c r="B126" t="s">
        <v>262</v>
      </c>
      <c r="C126" t="s">
        <v>55</v>
      </c>
      <c r="D126" t="s">
        <v>56</v>
      </c>
      <c r="E126" s="1">
        <v>100.71739130434783</v>
      </c>
      <c r="F126" s="1">
        <v>68.876739130434785</v>
      </c>
      <c r="G126" s="1">
        <v>85.267608695652157</v>
      </c>
      <c r="H126" s="1">
        <v>208.6505434782608</v>
      </c>
      <c r="I126" s="1">
        <f t="shared" si="3"/>
        <v>362.79489130434774</v>
      </c>
      <c r="J126" s="1">
        <f t="shared" si="4"/>
        <v>3.6021077055903294</v>
      </c>
      <c r="K126" s="1">
        <f t="shared" si="5"/>
        <v>0.68386142887977552</v>
      </c>
    </row>
    <row r="127" spans="1:11" x14ac:dyDescent="0.3">
      <c r="A127" t="s">
        <v>32</v>
      </c>
      <c r="B127" t="s">
        <v>263</v>
      </c>
      <c r="C127" t="s">
        <v>79</v>
      </c>
      <c r="D127" t="s">
        <v>80</v>
      </c>
      <c r="E127" s="1">
        <v>80.239130434782609</v>
      </c>
      <c r="F127" s="1">
        <v>43.340434782608689</v>
      </c>
      <c r="G127" s="1">
        <v>110.01478260869568</v>
      </c>
      <c r="H127" s="1">
        <v>130.94347826086954</v>
      </c>
      <c r="I127" s="1">
        <f t="shared" si="3"/>
        <v>284.29869565217393</v>
      </c>
      <c r="J127" s="1">
        <f t="shared" si="4"/>
        <v>3.5431427797344894</v>
      </c>
      <c r="K127" s="1">
        <f t="shared" si="5"/>
        <v>0.54014088322947706</v>
      </c>
    </row>
    <row r="128" spans="1:11" x14ac:dyDescent="0.3">
      <c r="A128" t="s">
        <v>32</v>
      </c>
      <c r="B128" t="s">
        <v>264</v>
      </c>
      <c r="C128" t="s">
        <v>265</v>
      </c>
      <c r="D128" t="s">
        <v>153</v>
      </c>
      <c r="E128" s="1">
        <v>118.07608695652173</v>
      </c>
      <c r="F128" s="1">
        <v>48.215000000000011</v>
      </c>
      <c r="G128" s="1">
        <v>75.682608695652192</v>
      </c>
      <c r="H128" s="1">
        <v>236.55934782608708</v>
      </c>
      <c r="I128" s="1">
        <f t="shared" si="3"/>
        <v>360.45695652173924</v>
      </c>
      <c r="J128" s="1">
        <f t="shared" si="4"/>
        <v>3.0527515419313276</v>
      </c>
      <c r="K128" s="1">
        <f t="shared" si="5"/>
        <v>0.4083383963914205</v>
      </c>
    </row>
    <row r="129" spans="1:11" x14ac:dyDescent="0.3">
      <c r="A129" t="s">
        <v>32</v>
      </c>
      <c r="B129" t="s">
        <v>266</v>
      </c>
      <c r="C129" t="s">
        <v>89</v>
      </c>
      <c r="D129" t="s">
        <v>90</v>
      </c>
      <c r="E129" s="1">
        <v>79.804347826086953</v>
      </c>
      <c r="F129" s="1">
        <v>18.747826086956518</v>
      </c>
      <c r="G129" s="1">
        <v>61.394239130434798</v>
      </c>
      <c r="H129" s="1">
        <v>161.55032608695649</v>
      </c>
      <c r="I129" s="1">
        <f t="shared" si="3"/>
        <v>241.69239130434781</v>
      </c>
      <c r="J129" s="1">
        <f t="shared" si="4"/>
        <v>3.0285616998093161</v>
      </c>
      <c r="K129" s="1">
        <f t="shared" si="5"/>
        <v>0.23492236447834375</v>
      </c>
    </row>
    <row r="130" spans="1:11" x14ac:dyDescent="0.3">
      <c r="A130" t="s">
        <v>32</v>
      </c>
      <c r="B130" t="s">
        <v>267</v>
      </c>
      <c r="C130" t="s">
        <v>268</v>
      </c>
      <c r="D130" t="s">
        <v>269</v>
      </c>
      <c r="E130" s="1">
        <v>120.47826086956522</v>
      </c>
      <c r="F130" s="1">
        <v>33.502173913043471</v>
      </c>
      <c r="G130" s="1">
        <v>82.641739130434786</v>
      </c>
      <c r="H130" s="1">
        <v>273.57097826086942</v>
      </c>
      <c r="I130" s="1">
        <f t="shared" ref="I130:I176" si="6">SUM(F130:H130)</f>
        <v>389.7148913043477</v>
      </c>
      <c r="J130" s="1">
        <f t="shared" ref="J130:J176" si="7">I130/E130</f>
        <v>3.2347320461927089</v>
      </c>
      <c r="K130" s="1">
        <f t="shared" ref="K130:K176" si="8">F130/E130</f>
        <v>0.27807650667629008</v>
      </c>
    </row>
    <row r="131" spans="1:11" x14ac:dyDescent="0.3">
      <c r="A131" t="s">
        <v>32</v>
      </c>
      <c r="B131" t="s">
        <v>270</v>
      </c>
      <c r="C131" t="s">
        <v>55</v>
      </c>
      <c r="D131" t="s">
        <v>56</v>
      </c>
      <c r="E131" s="1">
        <v>74.521739130434781</v>
      </c>
      <c r="F131" s="1">
        <v>30.313478260869573</v>
      </c>
      <c r="G131" s="1">
        <v>73.102826086956497</v>
      </c>
      <c r="H131" s="1">
        <v>245.1071739130434</v>
      </c>
      <c r="I131" s="1">
        <f t="shared" si="6"/>
        <v>348.52347826086947</v>
      </c>
      <c r="J131" s="1">
        <f t="shared" si="7"/>
        <v>4.676802800466743</v>
      </c>
      <c r="K131" s="1">
        <f t="shared" si="8"/>
        <v>0.4067736289381565</v>
      </c>
    </row>
    <row r="132" spans="1:11" x14ac:dyDescent="0.3">
      <c r="A132" t="s">
        <v>32</v>
      </c>
      <c r="B132" t="s">
        <v>271</v>
      </c>
      <c r="C132" t="s">
        <v>60</v>
      </c>
      <c r="D132" t="s">
        <v>61</v>
      </c>
      <c r="E132" s="1">
        <v>216.81521739130434</v>
      </c>
      <c r="F132" s="1">
        <v>8.8291304347826038</v>
      </c>
      <c r="G132" s="1">
        <v>208.24304347826094</v>
      </c>
      <c r="H132" s="1">
        <v>546.73565217391308</v>
      </c>
      <c r="I132" s="1">
        <f t="shared" si="6"/>
        <v>763.80782608695665</v>
      </c>
      <c r="J132" s="1">
        <f t="shared" si="7"/>
        <v>3.5228515566250569</v>
      </c>
      <c r="K132" s="1">
        <f t="shared" si="8"/>
        <v>4.0721913069634512E-2</v>
      </c>
    </row>
    <row r="133" spans="1:11" x14ac:dyDescent="0.3">
      <c r="A133" t="s">
        <v>32</v>
      </c>
      <c r="B133" t="s">
        <v>272</v>
      </c>
      <c r="C133" t="s">
        <v>273</v>
      </c>
      <c r="D133" t="s">
        <v>41</v>
      </c>
      <c r="E133" s="1">
        <v>72.065217391304344</v>
      </c>
      <c r="F133" s="1">
        <v>14.046195652173912</v>
      </c>
      <c r="G133" s="1">
        <v>45.296195652173914</v>
      </c>
      <c r="H133" s="1">
        <v>131.07880434782609</v>
      </c>
      <c r="I133" s="1">
        <f t="shared" si="6"/>
        <v>190.42119565217394</v>
      </c>
      <c r="J133" s="1">
        <f t="shared" si="7"/>
        <v>2.6423453996983413</v>
      </c>
      <c r="K133" s="1">
        <f t="shared" si="8"/>
        <v>0.19490950226244344</v>
      </c>
    </row>
    <row r="134" spans="1:11" x14ac:dyDescent="0.3">
      <c r="A134" t="s">
        <v>32</v>
      </c>
      <c r="B134" t="s">
        <v>274</v>
      </c>
      <c r="C134" t="s">
        <v>275</v>
      </c>
      <c r="D134" t="s">
        <v>67</v>
      </c>
      <c r="E134" s="1">
        <v>40.304347826086953</v>
      </c>
      <c r="F134" s="1">
        <v>5.1033695652173909</v>
      </c>
      <c r="G134" s="1">
        <v>36.588913043478264</v>
      </c>
      <c r="H134" s="1">
        <v>101.67152173913038</v>
      </c>
      <c r="I134" s="1">
        <f t="shared" si="6"/>
        <v>143.36380434782603</v>
      </c>
      <c r="J134" s="1">
        <f t="shared" si="7"/>
        <v>3.5570307443365685</v>
      </c>
      <c r="K134" s="1">
        <f t="shared" si="8"/>
        <v>0.12662081984897519</v>
      </c>
    </row>
    <row r="135" spans="1:11" x14ac:dyDescent="0.3">
      <c r="A135" t="s">
        <v>32</v>
      </c>
      <c r="B135" t="s">
        <v>276</v>
      </c>
      <c r="C135" t="s">
        <v>46</v>
      </c>
      <c r="D135" t="s">
        <v>47</v>
      </c>
      <c r="E135" s="1">
        <v>148.72826086956522</v>
      </c>
      <c r="F135" s="1">
        <v>18.305</v>
      </c>
      <c r="G135" s="1">
        <v>155.01793478260876</v>
      </c>
      <c r="H135" s="1">
        <v>314.76076086956516</v>
      </c>
      <c r="I135" s="1">
        <f t="shared" si="6"/>
        <v>488.0836956521739</v>
      </c>
      <c r="J135" s="1">
        <f t="shared" si="7"/>
        <v>3.2817145362859019</v>
      </c>
      <c r="K135" s="1">
        <f t="shared" si="8"/>
        <v>0.12307681064094131</v>
      </c>
    </row>
    <row r="136" spans="1:11" x14ac:dyDescent="0.3">
      <c r="A136" t="s">
        <v>32</v>
      </c>
      <c r="B136" t="s">
        <v>277</v>
      </c>
      <c r="C136" t="s">
        <v>178</v>
      </c>
      <c r="D136" t="s">
        <v>179</v>
      </c>
      <c r="E136" s="1">
        <v>80.228260869565219</v>
      </c>
      <c r="F136" s="1">
        <v>24.469021739130426</v>
      </c>
      <c r="G136" s="1">
        <v>84.342282608695655</v>
      </c>
      <c r="H136" s="1">
        <v>151.31489130434792</v>
      </c>
      <c r="I136" s="1">
        <f t="shared" si="6"/>
        <v>260.12619565217403</v>
      </c>
      <c r="J136" s="1">
        <f t="shared" si="7"/>
        <v>3.2423262430564979</v>
      </c>
      <c r="K136" s="1">
        <f t="shared" si="8"/>
        <v>0.30499254843517126</v>
      </c>
    </row>
    <row r="137" spans="1:11" x14ac:dyDescent="0.3">
      <c r="A137" t="s">
        <v>32</v>
      </c>
      <c r="B137" t="s">
        <v>278</v>
      </c>
      <c r="C137" t="s">
        <v>96</v>
      </c>
      <c r="D137" t="s">
        <v>67</v>
      </c>
      <c r="E137" s="1">
        <v>61.434782608695649</v>
      </c>
      <c r="F137" s="1">
        <v>20.08565217391304</v>
      </c>
      <c r="G137" s="1">
        <v>92.433152173913072</v>
      </c>
      <c r="H137" s="1">
        <v>164.78923913043477</v>
      </c>
      <c r="I137" s="1">
        <f t="shared" si="6"/>
        <v>277.30804347826086</v>
      </c>
      <c r="J137" s="1">
        <f t="shared" si="7"/>
        <v>4.5138605803255487</v>
      </c>
      <c r="K137" s="1">
        <f t="shared" si="8"/>
        <v>0.32694267515923564</v>
      </c>
    </row>
    <row r="138" spans="1:11" x14ac:dyDescent="0.3">
      <c r="A138" t="s">
        <v>32</v>
      </c>
      <c r="B138" t="s">
        <v>279</v>
      </c>
      <c r="C138" t="s">
        <v>103</v>
      </c>
      <c r="D138" t="s">
        <v>104</v>
      </c>
      <c r="E138" s="1">
        <v>45.586956521739133</v>
      </c>
      <c r="F138" s="1">
        <v>11.812934782608695</v>
      </c>
      <c r="G138" s="1">
        <v>70.978369565217434</v>
      </c>
      <c r="H138" s="1">
        <v>145.96695652173915</v>
      </c>
      <c r="I138" s="1">
        <f t="shared" si="6"/>
        <v>228.75826086956528</v>
      </c>
      <c r="J138" s="1">
        <f t="shared" si="7"/>
        <v>5.0180639008106827</v>
      </c>
      <c r="K138" s="1">
        <f t="shared" si="8"/>
        <v>0.25912970910824984</v>
      </c>
    </row>
    <row r="139" spans="1:11" x14ac:dyDescent="0.3">
      <c r="A139" t="s">
        <v>32</v>
      </c>
      <c r="B139" t="s">
        <v>280</v>
      </c>
      <c r="C139" t="s">
        <v>281</v>
      </c>
      <c r="D139" t="s">
        <v>282</v>
      </c>
      <c r="E139" s="1">
        <v>110.73913043478261</v>
      </c>
      <c r="F139" s="1">
        <v>12.111195652173906</v>
      </c>
      <c r="G139" s="1">
        <v>90.475652173913048</v>
      </c>
      <c r="H139" s="1">
        <v>238.85032608695658</v>
      </c>
      <c r="I139" s="1">
        <f t="shared" si="6"/>
        <v>341.43717391304352</v>
      </c>
      <c r="J139" s="1">
        <f t="shared" si="7"/>
        <v>3.0832567726737343</v>
      </c>
      <c r="K139" s="1">
        <f t="shared" si="8"/>
        <v>0.10936690223792692</v>
      </c>
    </row>
    <row r="140" spans="1:11" x14ac:dyDescent="0.3">
      <c r="A140" t="s">
        <v>32</v>
      </c>
      <c r="B140" t="s">
        <v>283</v>
      </c>
      <c r="C140" t="s">
        <v>100</v>
      </c>
      <c r="D140" t="s">
        <v>47</v>
      </c>
      <c r="E140" s="1">
        <v>151.94565217391303</v>
      </c>
      <c r="F140" s="1">
        <v>74.791956521739138</v>
      </c>
      <c r="G140" s="1">
        <v>94.876630434782626</v>
      </c>
      <c r="H140" s="1">
        <v>335.55663043478251</v>
      </c>
      <c r="I140" s="1">
        <f t="shared" si="6"/>
        <v>505.22521739130428</v>
      </c>
      <c r="J140" s="1">
        <f t="shared" si="7"/>
        <v>3.3250389870520065</v>
      </c>
      <c r="K140" s="1">
        <f t="shared" si="8"/>
        <v>0.49222834251377073</v>
      </c>
    </row>
    <row r="141" spans="1:11" x14ac:dyDescent="0.3">
      <c r="A141" t="s">
        <v>32</v>
      </c>
      <c r="B141" t="s">
        <v>284</v>
      </c>
      <c r="C141" t="s">
        <v>100</v>
      </c>
      <c r="D141" t="s">
        <v>47</v>
      </c>
      <c r="E141" s="1">
        <v>32.467391304347828</v>
      </c>
      <c r="F141" s="1">
        <v>17.513586956521742</v>
      </c>
      <c r="G141" s="1">
        <v>59.042826086956509</v>
      </c>
      <c r="H141" s="1">
        <v>81.98489130434784</v>
      </c>
      <c r="I141" s="1">
        <f t="shared" si="6"/>
        <v>158.5413043478261</v>
      </c>
      <c r="J141" s="1">
        <f t="shared" si="7"/>
        <v>4.8830934047539341</v>
      </c>
      <c r="K141" s="1">
        <f t="shared" si="8"/>
        <v>0.53942082356879817</v>
      </c>
    </row>
    <row r="142" spans="1:11" x14ac:dyDescent="0.3">
      <c r="A142" t="s">
        <v>32</v>
      </c>
      <c r="B142" t="s">
        <v>285</v>
      </c>
      <c r="C142" t="s">
        <v>242</v>
      </c>
      <c r="D142" t="s">
        <v>243</v>
      </c>
      <c r="E142" s="1">
        <v>111.34782608695652</v>
      </c>
      <c r="F142" s="1">
        <v>17.891304347826086</v>
      </c>
      <c r="G142" s="1">
        <v>104.51108695652174</v>
      </c>
      <c r="H142" s="1">
        <v>214.81771739130437</v>
      </c>
      <c r="I142" s="1">
        <f t="shared" si="6"/>
        <v>337.22010869565219</v>
      </c>
      <c r="J142" s="1">
        <f t="shared" si="7"/>
        <v>3.0285288949629052</v>
      </c>
      <c r="K142" s="1">
        <f t="shared" si="8"/>
        <v>0.1606794221007419</v>
      </c>
    </row>
    <row r="143" spans="1:11" x14ac:dyDescent="0.3">
      <c r="A143" t="s">
        <v>32</v>
      </c>
      <c r="B143" t="s">
        <v>286</v>
      </c>
      <c r="C143" t="s">
        <v>287</v>
      </c>
      <c r="D143" t="s">
        <v>67</v>
      </c>
      <c r="E143" s="1">
        <v>130.4891304347826</v>
      </c>
      <c r="F143" s="1">
        <v>43.946195652173913</v>
      </c>
      <c r="G143" s="1">
        <v>104.80228260869562</v>
      </c>
      <c r="H143" s="1">
        <v>229.78304347826088</v>
      </c>
      <c r="I143" s="1">
        <f t="shared" si="6"/>
        <v>378.53152173913043</v>
      </c>
      <c r="J143" s="1">
        <f t="shared" si="7"/>
        <v>2.9008663057059563</v>
      </c>
      <c r="K143" s="1">
        <f t="shared" si="8"/>
        <v>0.33678050812161603</v>
      </c>
    </row>
    <row r="144" spans="1:11" x14ac:dyDescent="0.3">
      <c r="A144" t="s">
        <v>32</v>
      </c>
      <c r="B144" t="s">
        <v>288</v>
      </c>
      <c r="C144" t="s">
        <v>289</v>
      </c>
      <c r="D144" t="s">
        <v>67</v>
      </c>
      <c r="E144" s="1">
        <v>78.510869565217391</v>
      </c>
      <c r="F144" s="1">
        <v>11.424239130434785</v>
      </c>
      <c r="G144" s="1">
        <v>80.419891304347843</v>
      </c>
      <c r="H144" s="1">
        <v>161.20543478260871</v>
      </c>
      <c r="I144" s="1">
        <f t="shared" si="6"/>
        <v>253.04956521739132</v>
      </c>
      <c r="J144" s="1">
        <f t="shared" si="7"/>
        <v>3.2231150491485536</v>
      </c>
      <c r="K144" s="1">
        <f t="shared" si="8"/>
        <v>0.14551156029350687</v>
      </c>
    </row>
    <row r="145" spans="1:11" x14ac:dyDescent="0.3">
      <c r="A145" t="s">
        <v>32</v>
      </c>
      <c r="B145" t="s">
        <v>290</v>
      </c>
      <c r="C145" t="s">
        <v>76</v>
      </c>
      <c r="D145" t="s">
        <v>77</v>
      </c>
      <c r="E145" s="1">
        <v>82.456521739130437</v>
      </c>
      <c r="F145" s="1">
        <v>33.968043478260881</v>
      </c>
      <c r="G145" s="1">
        <v>67.672499999999999</v>
      </c>
      <c r="H145" s="1">
        <v>267.06032608695648</v>
      </c>
      <c r="I145" s="1">
        <f t="shared" si="6"/>
        <v>368.70086956521737</v>
      </c>
      <c r="J145" s="1">
        <f t="shared" si="7"/>
        <v>4.4714579488531498</v>
      </c>
      <c r="K145" s="1">
        <f t="shared" si="8"/>
        <v>0.41195096229897193</v>
      </c>
    </row>
    <row r="146" spans="1:11" x14ac:dyDescent="0.3">
      <c r="A146" t="s">
        <v>32</v>
      </c>
      <c r="B146" t="s">
        <v>291</v>
      </c>
      <c r="C146" t="s">
        <v>181</v>
      </c>
      <c r="D146" t="s">
        <v>104</v>
      </c>
      <c r="E146" s="1">
        <v>12.380434782608695</v>
      </c>
      <c r="F146" s="1">
        <v>35.809239130434769</v>
      </c>
      <c r="G146" s="1">
        <v>7.6423913043478287</v>
      </c>
      <c r="H146" s="1">
        <v>34.650543478260857</v>
      </c>
      <c r="I146" s="1">
        <f t="shared" si="6"/>
        <v>78.102173913043458</v>
      </c>
      <c r="J146" s="1">
        <f t="shared" si="7"/>
        <v>6.3085162423178209</v>
      </c>
      <c r="K146" s="1">
        <f t="shared" si="8"/>
        <v>2.8924056189640024</v>
      </c>
    </row>
    <row r="147" spans="1:11" x14ac:dyDescent="0.3">
      <c r="A147" t="s">
        <v>32</v>
      </c>
      <c r="B147" t="s">
        <v>292</v>
      </c>
      <c r="C147" t="s">
        <v>293</v>
      </c>
      <c r="D147" t="s">
        <v>41</v>
      </c>
      <c r="E147" s="1">
        <v>31.141304347826086</v>
      </c>
      <c r="F147" s="1">
        <v>37.559565217391302</v>
      </c>
      <c r="G147" s="1">
        <v>22.473043478260866</v>
      </c>
      <c r="H147" s="1">
        <v>93.983695652173907</v>
      </c>
      <c r="I147" s="1">
        <f t="shared" si="6"/>
        <v>154.01630434782606</v>
      </c>
      <c r="J147" s="1">
        <f t="shared" si="7"/>
        <v>4.9457242582897027</v>
      </c>
      <c r="K147" s="1">
        <f t="shared" si="8"/>
        <v>1.2061012216404887</v>
      </c>
    </row>
    <row r="148" spans="1:11" x14ac:dyDescent="0.3">
      <c r="A148" t="s">
        <v>32</v>
      </c>
      <c r="B148" t="s">
        <v>294</v>
      </c>
      <c r="C148" t="s">
        <v>140</v>
      </c>
      <c r="D148" t="s">
        <v>141</v>
      </c>
      <c r="E148" s="1">
        <v>133.40217391304347</v>
      </c>
      <c r="F148" s="1">
        <v>20.858478260869571</v>
      </c>
      <c r="G148" s="1">
        <v>131.36434782608697</v>
      </c>
      <c r="H148" s="1">
        <v>273.44728260869556</v>
      </c>
      <c r="I148" s="1">
        <f t="shared" si="6"/>
        <v>425.67010869565206</v>
      </c>
      <c r="J148" s="1">
        <f t="shared" si="7"/>
        <v>3.1908783508514618</v>
      </c>
      <c r="K148" s="1">
        <f t="shared" si="8"/>
        <v>0.15635785871425084</v>
      </c>
    </row>
    <row r="149" spans="1:11" x14ac:dyDescent="0.3">
      <c r="A149" t="s">
        <v>32</v>
      </c>
      <c r="B149" t="s">
        <v>295</v>
      </c>
      <c r="C149" t="s">
        <v>296</v>
      </c>
      <c r="D149" t="s">
        <v>114</v>
      </c>
      <c r="E149" s="1">
        <v>84.217391304347828</v>
      </c>
      <c r="F149" s="1">
        <v>7.4984782608695655</v>
      </c>
      <c r="G149" s="1">
        <v>84.27652173913043</v>
      </c>
      <c r="H149" s="1">
        <v>175.79782608695641</v>
      </c>
      <c r="I149" s="1">
        <f t="shared" si="6"/>
        <v>267.57282608695641</v>
      </c>
      <c r="J149" s="1">
        <f t="shared" si="7"/>
        <v>3.1771683014971592</v>
      </c>
      <c r="K149" s="1">
        <f t="shared" si="8"/>
        <v>8.9037170882808464E-2</v>
      </c>
    </row>
    <row r="150" spans="1:11" x14ac:dyDescent="0.3">
      <c r="A150" t="s">
        <v>32</v>
      </c>
      <c r="B150" t="s">
        <v>297</v>
      </c>
      <c r="C150" t="s">
        <v>194</v>
      </c>
      <c r="D150" t="s">
        <v>144</v>
      </c>
      <c r="E150" s="1">
        <v>15.336956521739131</v>
      </c>
      <c r="F150" s="1">
        <v>28.136956521739133</v>
      </c>
      <c r="G150" s="1">
        <v>15.549673913043476</v>
      </c>
      <c r="H150" s="1">
        <v>76.506847826086926</v>
      </c>
      <c r="I150" s="1">
        <f t="shared" si="6"/>
        <v>120.19347826086954</v>
      </c>
      <c r="J150" s="1">
        <f t="shared" si="7"/>
        <v>7.8368532955350796</v>
      </c>
      <c r="K150" s="1">
        <f t="shared" si="8"/>
        <v>1.8345854004252304</v>
      </c>
    </row>
    <row r="151" spans="1:11" x14ac:dyDescent="0.3">
      <c r="A151" t="s">
        <v>32</v>
      </c>
      <c r="B151" t="s">
        <v>298</v>
      </c>
      <c r="C151" t="s">
        <v>181</v>
      </c>
      <c r="D151" t="s">
        <v>104</v>
      </c>
      <c r="E151" s="1">
        <v>17.836956521739129</v>
      </c>
      <c r="F151" s="1">
        <v>20.635543478260875</v>
      </c>
      <c r="G151" s="1">
        <v>19.087282608695652</v>
      </c>
      <c r="H151" s="1">
        <v>63.437499999999972</v>
      </c>
      <c r="I151" s="1">
        <f t="shared" si="6"/>
        <v>103.1603260869565</v>
      </c>
      <c r="J151" s="1">
        <f t="shared" si="7"/>
        <v>5.7835161486898228</v>
      </c>
      <c r="K151" s="1">
        <f t="shared" si="8"/>
        <v>1.1568982327848876</v>
      </c>
    </row>
    <row r="152" spans="1:11" x14ac:dyDescent="0.3">
      <c r="A152" t="s">
        <v>32</v>
      </c>
      <c r="B152" t="s">
        <v>299</v>
      </c>
      <c r="C152" t="s">
        <v>52</v>
      </c>
      <c r="D152" t="s">
        <v>53</v>
      </c>
      <c r="E152" s="1">
        <v>158.60869565217391</v>
      </c>
      <c r="F152" s="1">
        <v>35.102391304347826</v>
      </c>
      <c r="G152" s="1">
        <v>128.10336956521741</v>
      </c>
      <c r="H152" s="1">
        <v>353.64402173913044</v>
      </c>
      <c r="I152" s="1">
        <f t="shared" si="6"/>
        <v>516.8497826086957</v>
      </c>
      <c r="J152" s="1">
        <f t="shared" si="7"/>
        <v>3.2586472039473691</v>
      </c>
      <c r="K152" s="1">
        <f t="shared" si="8"/>
        <v>0.22131441885964914</v>
      </c>
    </row>
    <row r="153" spans="1:11" x14ac:dyDescent="0.3">
      <c r="A153" t="s">
        <v>32</v>
      </c>
      <c r="B153" t="s">
        <v>300</v>
      </c>
      <c r="C153" t="s">
        <v>96</v>
      </c>
      <c r="D153" t="s">
        <v>67</v>
      </c>
      <c r="E153" s="1">
        <v>27.978260869565219</v>
      </c>
      <c r="F153" s="1">
        <v>17.770434782608689</v>
      </c>
      <c r="G153" s="1">
        <v>20.871956521739129</v>
      </c>
      <c r="H153" s="1">
        <v>74.433804347826097</v>
      </c>
      <c r="I153" s="1">
        <f t="shared" si="6"/>
        <v>113.07619565217391</v>
      </c>
      <c r="J153" s="1">
        <f t="shared" si="7"/>
        <v>4.041573426573426</v>
      </c>
      <c r="K153" s="1">
        <f t="shared" si="8"/>
        <v>0.63515151515151491</v>
      </c>
    </row>
    <row r="154" spans="1:11" x14ac:dyDescent="0.3">
      <c r="A154" t="s">
        <v>32</v>
      </c>
      <c r="B154" t="s">
        <v>301</v>
      </c>
      <c r="C154" t="s">
        <v>302</v>
      </c>
      <c r="D154" t="s">
        <v>56</v>
      </c>
      <c r="E154" s="1">
        <v>145.36956521739131</v>
      </c>
      <c r="F154" s="1">
        <v>51.755978260869576</v>
      </c>
      <c r="G154" s="1">
        <v>130.09119565217392</v>
      </c>
      <c r="H154" s="1">
        <v>378.28402173913031</v>
      </c>
      <c r="I154" s="1">
        <f t="shared" si="6"/>
        <v>560.1311956521738</v>
      </c>
      <c r="J154" s="1">
        <f t="shared" si="7"/>
        <v>3.8531531329445183</v>
      </c>
      <c r="K154" s="1">
        <f t="shared" si="8"/>
        <v>0.35603035740989986</v>
      </c>
    </row>
    <row r="155" spans="1:11" x14ac:dyDescent="0.3">
      <c r="A155" t="s">
        <v>32</v>
      </c>
      <c r="B155" t="s">
        <v>303</v>
      </c>
      <c r="C155" t="s">
        <v>304</v>
      </c>
      <c r="D155" t="s">
        <v>179</v>
      </c>
      <c r="E155" s="1">
        <v>50.967391304347828</v>
      </c>
      <c r="F155" s="1">
        <v>39.626630434782612</v>
      </c>
      <c r="G155" s="1">
        <v>63.706521739130437</v>
      </c>
      <c r="H155" s="1">
        <v>125.39565217391304</v>
      </c>
      <c r="I155" s="1">
        <f t="shared" si="6"/>
        <v>228.7288043478261</v>
      </c>
      <c r="J155" s="1">
        <f t="shared" si="7"/>
        <v>4.4877479206653872</v>
      </c>
      <c r="K155" s="1">
        <f t="shared" si="8"/>
        <v>0.77748986990829605</v>
      </c>
    </row>
    <row r="156" spans="1:11" x14ac:dyDescent="0.3">
      <c r="A156" t="s">
        <v>32</v>
      </c>
      <c r="B156" t="s">
        <v>305</v>
      </c>
      <c r="C156" t="s">
        <v>89</v>
      </c>
      <c r="D156" t="s">
        <v>90</v>
      </c>
      <c r="E156" s="1">
        <v>75.217391304347828</v>
      </c>
      <c r="F156" s="1">
        <v>18.182065217391305</v>
      </c>
      <c r="G156" s="1">
        <v>72.637065217391296</v>
      </c>
      <c r="H156" s="1">
        <v>213.56989130434795</v>
      </c>
      <c r="I156" s="1">
        <f t="shared" si="6"/>
        <v>304.38902173913056</v>
      </c>
      <c r="J156" s="1">
        <f t="shared" si="7"/>
        <v>4.0467904624277473</v>
      </c>
      <c r="K156" s="1">
        <f t="shared" si="8"/>
        <v>0.24172687861271677</v>
      </c>
    </row>
    <row r="157" spans="1:11" x14ac:dyDescent="0.3">
      <c r="A157" t="s">
        <v>32</v>
      </c>
      <c r="B157" t="s">
        <v>306</v>
      </c>
      <c r="C157" t="s">
        <v>37</v>
      </c>
      <c r="D157" t="s">
        <v>38</v>
      </c>
      <c r="E157" s="1">
        <v>101.76086956521739</v>
      </c>
      <c r="F157" s="1">
        <v>20.346304347826091</v>
      </c>
      <c r="G157" s="1">
        <v>97.021195652173915</v>
      </c>
      <c r="H157" s="1">
        <v>235.2626086956522</v>
      </c>
      <c r="I157" s="1">
        <f t="shared" si="6"/>
        <v>352.63010869565221</v>
      </c>
      <c r="J157" s="1">
        <f t="shared" si="7"/>
        <v>3.4652819910275587</v>
      </c>
      <c r="K157" s="1">
        <f t="shared" si="8"/>
        <v>0.19994232001709042</v>
      </c>
    </row>
    <row r="158" spans="1:11" x14ac:dyDescent="0.3">
      <c r="A158" t="s">
        <v>32</v>
      </c>
      <c r="B158" t="s">
        <v>307</v>
      </c>
      <c r="C158" t="s">
        <v>58</v>
      </c>
      <c r="D158" t="s">
        <v>41</v>
      </c>
      <c r="E158" s="1">
        <v>38.108695652173914</v>
      </c>
      <c r="F158" s="1">
        <v>42.997282608695649</v>
      </c>
      <c r="G158" s="1">
        <v>56.100543478260867</v>
      </c>
      <c r="H158" s="1">
        <v>143.9375</v>
      </c>
      <c r="I158" s="1">
        <f t="shared" si="6"/>
        <v>243.0353260869565</v>
      </c>
      <c r="J158" s="1">
        <f t="shared" si="7"/>
        <v>6.3774244152880772</v>
      </c>
      <c r="K158" s="1">
        <f t="shared" si="8"/>
        <v>1.1282800912721049</v>
      </c>
    </row>
    <row r="159" spans="1:11" x14ac:dyDescent="0.3">
      <c r="A159" t="s">
        <v>32</v>
      </c>
      <c r="B159" t="s">
        <v>308</v>
      </c>
      <c r="C159" t="s">
        <v>106</v>
      </c>
      <c r="D159" t="s">
        <v>80</v>
      </c>
      <c r="E159" s="1">
        <v>43.445652173913047</v>
      </c>
      <c r="F159" s="1">
        <v>30.861413043478262</v>
      </c>
      <c r="G159" s="1">
        <v>83.336956521739125</v>
      </c>
      <c r="H159" s="1">
        <v>134.71467391304347</v>
      </c>
      <c r="I159" s="1">
        <f t="shared" si="6"/>
        <v>248.91304347826087</v>
      </c>
      <c r="J159" s="1">
        <f t="shared" si="7"/>
        <v>5.7292969727295473</v>
      </c>
      <c r="K159" s="1">
        <f t="shared" si="8"/>
        <v>0.71034525894420808</v>
      </c>
    </row>
    <row r="160" spans="1:11" x14ac:dyDescent="0.3">
      <c r="A160" t="s">
        <v>32</v>
      </c>
      <c r="B160" t="s">
        <v>309</v>
      </c>
      <c r="C160" t="s">
        <v>310</v>
      </c>
      <c r="D160" t="s">
        <v>311</v>
      </c>
      <c r="E160" s="1">
        <v>112.94565217391305</v>
      </c>
      <c r="F160" s="1">
        <v>27.762065217391299</v>
      </c>
      <c r="G160" s="1">
        <v>85.230326086956524</v>
      </c>
      <c r="H160" s="1">
        <v>233.69695652173908</v>
      </c>
      <c r="I160" s="1">
        <f t="shared" si="6"/>
        <v>346.68934782608687</v>
      </c>
      <c r="J160" s="1">
        <f t="shared" si="7"/>
        <v>3.069523626214993</v>
      </c>
      <c r="K160" s="1">
        <f t="shared" si="8"/>
        <v>0.24580021172168218</v>
      </c>
    </row>
    <row r="161" spans="1:11" x14ac:dyDescent="0.3">
      <c r="A161" t="s">
        <v>32</v>
      </c>
      <c r="B161" t="s">
        <v>312</v>
      </c>
      <c r="C161" t="s">
        <v>181</v>
      </c>
      <c r="D161" t="s">
        <v>104</v>
      </c>
      <c r="E161" s="1">
        <v>80.826086956521735</v>
      </c>
      <c r="F161" s="1">
        <v>6.5359782608695669</v>
      </c>
      <c r="G161" s="1">
        <v>80.898586956521768</v>
      </c>
      <c r="H161" s="1">
        <v>168.0245652173914</v>
      </c>
      <c r="I161" s="1">
        <f t="shared" si="6"/>
        <v>255.45913043478274</v>
      </c>
      <c r="J161" s="1">
        <f t="shared" si="7"/>
        <v>3.1606024744486301</v>
      </c>
      <c r="K161" s="1">
        <f t="shared" si="8"/>
        <v>8.086471221086608E-2</v>
      </c>
    </row>
    <row r="162" spans="1:11" x14ac:dyDescent="0.3">
      <c r="A162" t="s">
        <v>32</v>
      </c>
      <c r="B162" t="s">
        <v>313</v>
      </c>
      <c r="C162" t="s">
        <v>268</v>
      </c>
      <c r="D162" t="s">
        <v>269</v>
      </c>
      <c r="E162" s="1">
        <v>214.27173913043478</v>
      </c>
      <c r="F162" s="1">
        <v>46.719239130434786</v>
      </c>
      <c r="G162" s="1">
        <v>178.48239130434783</v>
      </c>
      <c r="H162" s="1">
        <v>558.2167391304348</v>
      </c>
      <c r="I162" s="1">
        <f t="shared" si="6"/>
        <v>783.4183695652174</v>
      </c>
      <c r="J162" s="1">
        <f t="shared" si="7"/>
        <v>3.656190838532948</v>
      </c>
      <c r="K162" s="1">
        <f t="shared" si="8"/>
        <v>0.21803733576827475</v>
      </c>
    </row>
    <row r="163" spans="1:11" x14ac:dyDescent="0.3">
      <c r="A163" t="s">
        <v>32</v>
      </c>
      <c r="B163" t="s">
        <v>314</v>
      </c>
      <c r="C163" t="s">
        <v>143</v>
      </c>
      <c r="D163" t="s">
        <v>144</v>
      </c>
      <c r="E163" s="1">
        <v>44.021739130434781</v>
      </c>
      <c r="F163" s="1">
        <v>16.380434782608695</v>
      </c>
      <c r="G163" s="1">
        <v>62.364130434782609</v>
      </c>
      <c r="H163" s="1">
        <v>125.88586956521739</v>
      </c>
      <c r="I163" s="1">
        <f t="shared" si="6"/>
        <v>204.63043478260869</v>
      </c>
      <c r="J163" s="1">
        <f t="shared" si="7"/>
        <v>4.6483950617283947</v>
      </c>
      <c r="K163" s="1">
        <f t="shared" si="8"/>
        <v>0.37209876543209874</v>
      </c>
    </row>
    <row r="164" spans="1:11" x14ac:dyDescent="0.3">
      <c r="A164" t="s">
        <v>32</v>
      </c>
      <c r="B164" t="s">
        <v>315</v>
      </c>
      <c r="C164" t="s">
        <v>178</v>
      </c>
      <c r="D164" t="s">
        <v>179</v>
      </c>
      <c r="E164" s="1">
        <v>17.652173913043477</v>
      </c>
      <c r="F164" s="1">
        <v>21.744673913043478</v>
      </c>
      <c r="G164" s="1">
        <v>15.35217391304348</v>
      </c>
      <c r="H164" s="1">
        <v>58.006739130434781</v>
      </c>
      <c r="I164" s="1">
        <f t="shared" si="6"/>
        <v>95.103586956521738</v>
      </c>
      <c r="J164" s="1">
        <f t="shared" si="7"/>
        <v>5.387641625615764</v>
      </c>
      <c r="K164" s="1">
        <f t="shared" si="8"/>
        <v>1.2318411330049261</v>
      </c>
    </row>
    <row r="165" spans="1:11" x14ac:dyDescent="0.3">
      <c r="A165" t="s">
        <v>32</v>
      </c>
      <c r="B165" t="s">
        <v>316</v>
      </c>
      <c r="C165" t="s">
        <v>181</v>
      </c>
      <c r="D165" t="s">
        <v>104</v>
      </c>
      <c r="E165" s="1">
        <v>126.21739130434783</v>
      </c>
      <c r="F165" s="1">
        <v>55.991847826086953</v>
      </c>
      <c r="G165" s="1">
        <v>126.53532608695652</v>
      </c>
      <c r="H165" s="1">
        <v>347.19565217391306</v>
      </c>
      <c r="I165" s="1">
        <f t="shared" si="6"/>
        <v>529.7228260869565</v>
      </c>
      <c r="J165" s="1">
        <f t="shared" si="7"/>
        <v>4.1969083706510508</v>
      </c>
      <c r="K165" s="1">
        <f t="shared" si="8"/>
        <v>0.44361436445056834</v>
      </c>
    </row>
    <row r="166" spans="1:11" x14ac:dyDescent="0.3">
      <c r="A166" t="s">
        <v>32</v>
      </c>
      <c r="B166" t="s">
        <v>317</v>
      </c>
      <c r="C166" t="s">
        <v>181</v>
      </c>
      <c r="D166" t="s">
        <v>104</v>
      </c>
      <c r="E166" s="1">
        <v>84.521739130434781</v>
      </c>
      <c r="F166" s="1">
        <v>25.364130434782609</v>
      </c>
      <c r="G166" s="1">
        <v>82.274456521739125</v>
      </c>
      <c r="H166" s="1">
        <v>202.92934782608697</v>
      </c>
      <c r="I166" s="1">
        <f t="shared" si="6"/>
        <v>310.56793478260869</v>
      </c>
      <c r="J166" s="1">
        <f t="shared" si="7"/>
        <v>3.6744148662551441</v>
      </c>
      <c r="K166" s="1">
        <f t="shared" si="8"/>
        <v>0.30009002057613171</v>
      </c>
    </row>
    <row r="167" spans="1:11" x14ac:dyDescent="0.3">
      <c r="A167" t="s">
        <v>32</v>
      </c>
      <c r="B167" t="s">
        <v>318</v>
      </c>
      <c r="C167" t="s">
        <v>46</v>
      </c>
      <c r="D167" t="s">
        <v>47</v>
      </c>
      <c r="E167" s="1">
        <v>149.47826086956522</v>
      </c>
      <c r="F167" s="1">
        <v>58.478260869565219</v>
      </c>
      <c r="G167" s="1">
        <v>149.4891304347826</v>
      </c>
      <c r="H167" s="1">
        <v>375.88858695652175</v>
      </c>
      <c r="I167" s="1">
        <f t="shared" si="6"/>
        <v>583.85597826086951</v>
      </c>
      <c r="J167" s="1">
        <f t="shared" si="7"/>
        <v>3.9059591332169861</v>
      </c>
      <c r="K167" s="1">
        <f t="shared" si="8"/>
        <v>0.39121582315299591</v>
      </c>
    </row>
    <row r="168" spans="1:11" x14ac:dyDescent="0.3">
      <c r="A168" t="s">
        <v>32</v>
      </c>
      <c r="B168" t="s">
        <v>319</v>
      </c>
      <c r="C168" t="s">
        <v>55</v>
      </c>
      <c r="D168" t="s">
        <v>56</v>
      </c>
      <c r="E168" s="1">
        <v>115.14130434782609</v>
      </c>
      <c r="F168" s="1">
        <v>19.622282608695652</v>
      </c>
      <c r="G168" s="1">
        <v>117.53532608695652</v>
      </c>
      <c r="H168" s="1">
        <v>256.84239130434781</v>
      </c>
      <c r="I168" s="1">
        <f t="shared" si="6"/>
        <v>394</v>
      </c>
      <c r="J168" s="1">
        <f t="shared" si="7"/>
        <v>3.4218823751534031</v>
      </c>
      <c r="K168" s="1">
        <f t="shared" si="8"/>
        <v>0.17041914471821012</v>
      </c>
    </row>
    <row r="169" spans="1:11" x14ac:dyDescent="0.3">
      <c r="A169" t="s">
        <v>32</v>
      </c>
      <c r="B169" t="s">
        <v>320</v>
      </c>
      <c r="C169" t="s">
        <v>158</v>
      </c>
      <c r="D169" t="s">
        <v>159</v>
      </c>
      <c r="E169" s="1">
        <v>118.55434782608695</v>
      </c>
      <c r="F169" s="1">
        <v>62.980978260869563</v>
      </c>
      <c r="G169" s="1">
        <v>93.529891304347828</v>
      </c>
      <c r="H169" s="1">
        <v>299.10326086956519</v>
      </c>
      <c r="I169" s="1">
        <f t="shared" si="6"/>
        <v>455.61413043478257</v>
      </c>
      <c r="J169" s="1">
        <f t="shared" si="7"/>
        <v>3.8430824241312918</v>
      </c>
      <c r="K169" s="1">
        <f t="shared" si="8"/>
        <v>0.53124140460254876</v>
      </c>
    </row>
    <row r="170" spans="1:11" x14ac:dyDescent="0.3">
      <c r="A170" t="s">
        <v>32</v>
      </c>
      <c r="B170" t="s">
        <v>321</v>
      </c>
      <c r="C170" t="s">
        <v>133</v>
      </c>
      <c r="D170" t="s">
        <v>134</v>
      </c>
      <c r="E170" s="1">
        <v>131.94565217391303</v>
      </c>
      <c r="F170" s="1">
        <v>54.595108695652172</v>
      </c>
      <c r="G170" s="1">
        <v>114.08152173913044</v>
      </c>
      <c r="H170" s="1">
        <v>280.79347826086956</v>
      </c>
      <c r="I170" s="1">
        <f t="shared" si="6"/>
        <v>449.47010869565219</v>
      </c>
      <c r="J170" s="1">
        <f t="shared" si="7"/>
        <v>3.4064791168959556</v>
      </c>
      <c r="K170" s="1">
        <f t="shared" si="8"/>
        <v>0.41376966801219212</v>
      </c>
    </row>
    <row r="171" spans="1:11" x14ac:dyDescent="0.3">
      <c r="A171" t="s">
        <v>32</v>
      </c>
      <c r="B171" t="s">
        <v>322</v>
      </c>
      <c r="C171" t="s">
        <v>178</v>
      </c>
      <c r="D171" t="s">
        <v>179</v>
      </c>
      <c r="E171" s="1">
        <v>135.80434782608697</v>
      </c>
      <c r="F171" s="1">
        <v>42.546195652173914</v>
      </c>
      <c r="G171" s="1">
        <v>160.58423913043478</v>
      </c>
      <c r="H171" s="1">
        <v>339.72554347826087</v>
      </c>
      <c r="I171" s="1">
        <f t="shared" si="6"/>
        <v>542.85597826086951</v>
      </c>
      <c r="J171" s="1">
        <f t="shared" si="7"/>
        <v>3.9973387225868411</v>
      </c>
      <c r="K171" s="1">
        <f t="shared" si="8"/>
        <v>0.31329037938210341</v>
      </c>
    </row>
    <row r="172" spans="1:11" x14ac:dyDescent="0.3">
      <c r="A172" t="s">
        <v>32</v>
      </c>
      <c r="B172" t="s">
        <v>323</v>
      </c>
      <c r="C172" t="s">
        <v>181</v>
      </c>
      <c r="D172" t="s">
        <v>104</v>
      </c>
      <c r="E172" s="1">
        <v>52.434782608695649</v>
      </c>
      <c r="F172" s="1">
        <v>21.423913043478262</v>
      </c>
      <c r="G172" s="1">
        <v>63.355978260869563</v>
      </c>
      <c r="H172" s="1">
        <v>121.87228260869566</v>
      </c>
      <c r="I172" s="1">
        <f t="shared" si="6"/>
        <v>206.6521739130435</v>
      </c>
      <c r="J172" s="1">
        <f t="shared" si="7"/>
        <v>3.9411276948590386</v>
      </c>
      <c r="K172" s="1">
        <f t="shared" si="8"/>
        <v>0.40858208955223885</v>
      </c>
    </row>
    <row r="173" spans="1:11" x14ac:dyDescent="0.3">
      <c r="A173" t="s">
        <v>32</v>
      </c>
      <c r="B173" t="s">
        <v>324</v>
      </c>
      <c r="C173" t="s">
        <v>325</v>
      </c>
      <c r="D173" t="s">
        <v>179</v>
      </c>
      <c r="E173" s="1">
        <v>87.826086956521735</v>
      </c>
      <c r="F173" s="1">
        <v>24.331521739130434</v>
      </c>
      <c r="G173" s="1">
        <v>92.285326086956516</v>
      </c>
      <c r="H173" s="1">
        <v>190</v>
      </c>
      <c r="I173" s="1">
        <f t="shared" si="6"/>
        <v>306.61684782608694</v>
      </c>
      <c r="J173" s="1">
        <f t="shared" si="7"/>
        <v>3.4911819306930694</v>
      </c>
      <c r="K173" s="1">
        <f t="shared" si="8"/>
        <v>0.27704207920792079</v>
      </c>
    </row>
    <row r="174" spans="1:11" x14ac:dyDescent="0.3">
      <c r="A174" t="s">
        <v>32</v>
      </c>
      <c r="B174" t="s">
        <v>326</v>
      </c>
      <c r="C174" t="s">
        <v>178</v>
      </c>
      <c r="D174" t="s">
        <v>179</v>
      </c>
      <c r="E174" s="1">
        <v>9.1304347826086953</v>
      </c>
      <c r="F174" s="1">
        <v>7.2706521739130459</v>
      </c>
      <c r="G174" s="1">
        <v>6.4650000000000007</v>
      </c>
      <c r="H174" s="1">
        <v>21.308586956521744</v>
      </c>
      <c r="I174" s="1">
        <f t="shared" si="6"/>
        <v>35.044239130434789</v>
      </c>
      <c r="J174" s="1">
        <f t="shared" si="7"/>
        <v>3.8381785714285721</v>
      </c>
      <c r="K174" s="1">
        <f t="shared" si="8"/>
        <v>0.79630952380952413</v>
      </c>
    </row>
    <row r="175" spans="1:11" x14ac:dyDescent="0.3">
      <c r="A175" t="s">
        <v>32</v>
      </c>
      <c r="B175" t="s">
        <v>327</v>
      </c>
      <c r="C175" t="s">
        <v>328</v>
      </c>
      <c r="D175" t="s">
        <v>150</v>
      </c>
      <c r="E175" s="1">
        <v>51.010869565217391</v>
      </c>
      <c r="F175" s="1">
        <v>24.643478260869564</v>
      </c>
      <c r="G175" s="1">
        <v>36.676630434782609</v>
      </c>
      <c r="H175" s="1">
        <v>113.67576086956522</v>
      </c>
      <c r="I175" s="1">
        <f t="shared" si="6"/>
        <v>174.99586956521739</v>
      </c>
      <c r="J175" s="1">
        <f t="shared" si="7"/>
        <v>3.4305604091199657</v>
      </c>
      <c r="K175" s="1">
        <f t="shared" si="8"/>
        <v>0.48310249307479225</v>
      </c>
    </row>
    <row r="176" spans="1:11" x14ac:dyDescent="0.3">
      <c r="A176" t="s">
        <v>32</v>
      </c>
      <c r="B176" t="s">
        <v>329</v>
      </c>
      <c r="C176" t="s">
        <v>330</v>
      </c>
      <c r="D176" t="s">
        <v>104</v>
      </c>
      <c r="E176" s="1">
        <v>83.25</v>
      </c>
      <c r="F176" s="1">
        <v>24.517391304347825</v>
      </c>
      <c r="G176" s="1">
        <v>50.601086956521733</v>
      </c>
      <c r="H176" s="1">
        <v>178.50923913043476</v>
      </c>
      <c r="I176" s="1">
        <f t="shared" si="6"/>
        <v>253.62771739130432</v>
      </c>
      <c r="J176" s="1">
        <f t="shared" si="7"/>
        <v>3.0465791878835353</v>
      </c>
      <c r="K176" s="1">
        <f t="shared" si="8"/>
        <v>0.29450319885102494</v>
      </c>
    </row>
  </sheetData>
  <pageMargins left="0.7" right="0.7" top="0.75" bottom="0.75" header="0.3" footer="0.3"/>
  <ignoredErrors>
    <ignoredError sqref="I2:I176"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76"/>
  <sheetViews>
    <sheetView workbookViewId="0">
      <pane ySplit="1" topLeftCell="A2" activePane="bottomLeft" state="frozen"/>
      <selection pane="bottomLeft"/>
    </sheetView>
  </sheetViews>
  <sheetFormatPr defaultColWidth="11.77734375" defaultRowHeight="14.4" x14ac:dyDescent="0.3"/>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81.902173913043484</v>
      </c>
      <c r="F2" s="1">
        <v>38.233913043478253</v>
      </c>
      <c r="G2" s="1">
        <v>0</v>
      </c>
      <c r="H2" s="2">
        <f t="shared" ref="H2:H65" si="0">G2/F2</f>
        <v>0</v>
      </c>
      <c r="I2" s="1">
        <v>77.202065217391308</v>
      </c>
      <c r="J2" s="1">
        <v>0</v>
      </c>
      <c r="K2" s="2">
        <f t="shared" ref="K2:K65" si="1">J2/I2</f>
        <v>0</v>
      </c>
      <c r="L2" s="1">
        <v>189.51108695652175</v>
      </c>
      <c r="M2" s="1">
        <v>0.38630434782608697</v>
      </c>
      <c r="N2" s="2">
        <f t="shared" ref="N2:N65" si="2">M2/L2</f>
        <v>2.0384261102080756E-3</v>
      </c>
    </row>
    <row r="3" spans="1:14" x14ac:dyDescent="0.3">
      <c r="A3" t="s">
        <v>32</v>
      </c>
      <c r="B3" t="s">
        <v>36</v>
      </c>
      <c r="C3" t="s">
        <v>37</v>
      </c>
      <c r="D3" t="s">
        <v>38</v>
      </c>
      <c r="E3" s="1">
        <v>112.19565217391305</v>
      </c>
      <c r="F3" s="1">
        <v>43.514673913043474</v>
      </c>
      <c r="G3" s="1">
        <v>0</v>
      </c>
      <c r="H3" s="2">
        <f t="shared" si="0"/>
        <v>0</v>
      </c>
      <c r="I3" s="1">
        <v>167.389347826087</v>
      </c>
      <c r="J3" s="1">
        <v>27.206521739130434</v>
      </c>
      <c r="K3" s="2">
        <f t="shared" si="1"/>
        <v>0.16253436728481238</v>
      </c>
      <c r="L3" s="1">
        <v>267.84249999999997</v>
      </c>
      <c r="M3" s="1">
        <v>0</v>
      </c>
      <c r="N3" s="2">
        <f t="shared" si="2"/>
        <v>0</v>
      </c>
    </row>
    <row r="4" spans="1:14" x14ac:dyDescent="0.3">
      <c r="A4" t="s">
        <v>32</v>
      </c>
      <c r="B4" t="s">
        <v>39</v>
      </c>
      <c r="C4" t="s">
        <v>40</v>
      </c>
      <c r="D4" t="s">
        <v>41</v>
      </c>
      <c r="E4" s="1">
        <v>153.67391304347825</v>
      </c>
      <c r="F4" s="1">
        <v>14.671195652173912</v>
      </c>
      <c r="G4" s="1">
        <v>0</v>
      </c>
      <c r="H4" s="2">
        <f t="shared" si="0"/>
        <v>0</v>
      </c>
      <c r="I4" s="1">
        <v>141.95108695652175</v>
      </c>
      <c r="J4" s="1">
        <v>0.33695652173913043</v>
      </c>
      <c r="K4" s="2">
        <f t="shared" si="1"/>
        <v>2.3737509092997431E-3</v>
      </c>
      <c r="L4" s="1">
        <v>332.76902173913044</v>
      </c>
      <c r="M4" s="1">
        <v>0.89402173913043481</v>
      </c>
      <c r="N4" s="2">
        <f t="shared" si="2"/>
        <v>2.6866134787969852E-3</v>
      </c>
    </row>
    <row r="5" spans="1:14" x14ac:dyDescent="0.3">
      <c r="A5" t="s">
        <v>32</v>
      </c>
      <c r="B5" t="s">
        <v>42</v>
      </c>
      <c r="C5" t="s">
        <v>43</v>
      </c>
      <c r="D5" t="s">
        <v>44</v>
      </c>
      <c r="E5" s="1">
        <v>53.510869565217391</v>
      </c>
      <c r="F5" s="1">
        <v>18.051086956521736</v>
      </c>
      <c r="G5" s="1">
        <v>0</v>
      </c>
      <c r="H5" s="2">
        <f t="shared" si="0"/>
        <v>0</v>
      </c>
      <c r="I5" s="1">
        <v>67.608804347826094</v>
      </c>
      <c r="J5" s="1">
        <v>1.2391304347826086</v>
      </c>
      <c r="K5" s="2">
        <f t="shared" si="1"/>
        <v>1.8327944810378114E-2</v>
      </c>
      <c r="L5" s="1">
        <v>149.03782608695647</v>
      </c>
      <c r="M5" s="1">
        <v>0</v>
      </c>
      <c r="N5" s="2">
        <f t="shared" si="2"/>
        <v>0</v>
      </c>
    </row>
    <row r="6" spans="1:14" x14ac:dyDescent="0.3">
      <c r="A6" t="s">
        <v>32</v>
      </c>
      <c r="B6" t="s">
        <v>45</v>
      </c>
      <c r="C6" t="s">
        <v>46</v>
      </c>
      <c r="D6" t="s">
        <v>47</v>
      </c>
      <c r="E6" s="1">
        <v>35.5</v>
      </c>
      <c r="F6" s="1">
        <v>38.840326086956551</v>
      </c>
      <c r="G6" s="1">
        <v>0</v>
      </c>
      <c r="H6" s="2">
        <f t="shared" si="0"/>
        <v>0</v>
      </c>
      <c r="I6" s="1">
        <v>14.240217391304347</v>
      </c>
      <c r="J6" s="1">
        <v>0</v>
      </c>
      <c r="K6" s="2">
        <f t="shared" si="1"/>
        <v>0</v>
      </c>
      <c r="L6" s="1">
        <v>105.32902173913044</v>
      </c>
      <c r="M6" s="1">
        <v>0</v>
      </c>
      <c r="N6" s="2">
        <f t="shared" si="2"/>
        <v>0</v>
      </c>
    </row>
    <row r="7" spans="1:14" x14ac:dyDescent="0.3">
      <c r="A7" t="s">
        <v>32</v>
      </c>
      <c r="B7" t="s">
        <v>48</v>
      </c>
      <c r="C7" t="s">
        <v>49</v>
      </c>
      <c r="D7" t="s">
        <v>50</v>
      </c>
      <c r="E7" s="1">
        <v>103.70652173913044</v>
      </c>
      <c r="F7" s="1">
        <v>12.406086956521738</v>
      </c>
      <c r="G7" s="1">
        <v>0</v>
      </c>
      <c r="H7" s="2">
        <f t="shared" si="0"/>
        <v>0</v>
      </c>
      <c r="I7" s="1">
        <v>113.56728260869568</v>
      </c>
      <c r="J7" s="1">
        <v>0</v>
      </c>
      <c r="K7" s="2">
        <f t="shared" si="1"/>
        <v>0</v>
      </c>
      <c r="L7" s="1">
        <v>199.74445652173918</v>
      </c>
      <c r="M7" s="1">
        <v>0</v>
      </c>
      <c r="N7" s="2">
        <f t="shared" si="2"/>
        <v>0</v>
      </c>
    </row>
    <row r="8" spans="1:14" x14ac:dyDescent="0.3">
      <c r="A8" t="s">
        <v>32</v>
      </c>
      <c r="B8" t="s">
        <v>51</v>
      </c>
      <c r="C8" t="s">
        <v>52</v>
      </c>
      <c r="D8" t="s">
        <v>53</v>
      </c>
      <c r="E8" s="1">
        <v>84.228260869565219</v>
      </c>
      <c r="F8" s="1">
        <v>15.167717391304347</v>
      </c>
      <c r="G8" s="1">
        <v>0</v>
      </c>
      <c r="H8" s="2">
        <f t="shared" si="0"/>
        <v>0</v>
      </c>
      <c r="I8" s="1">
        <v>32.640326086956527</v>
      </c>
      <c r="J8" s="1">
        <v>0</v>
      </c>
      <c r="K8" s="2">
        <f t="shared" si="1"/>
        <v>0</v>
      </c>
      <c r="L8" s="1">
        <v>93.279021739130442</v>
      </c>
      <c r="M8" s="1">
        <v>0</v>
      </c>
      <c r="N8" s="2">
        <f t="shared" si="2"/>
        <v>0</v>
      </c>
    </row>
    <row r="9" spans="1:14" x14ac:dyDescent="0.3">
      <c r="A9" t="s">
        <v>32</v>
      </c>
      <c r="B9" t="s">
        <v>54</v>
      </c>
      <c r="C9" t="s">
        <v>55</v>
      </c>
      <c r="D9" t="s">
        <v>56</v>
      </c>
      <c r="E9" s="1">
        <v>99.945652173913047</v>
      </c>
      <c r="F9" s="1">
        <v>25.290760869565219</v>
      </c>
      <c r="G9" s="1">
        <v>0</v>
      </c>
      <c r="H9" s="2">
        <f t="shared" si="0"/>
        <v>0</v>
      </c>
      <c r="I9" s="1">
        <v>91.358695652173907</v>
      </c>
      <c r="J9" s="1">
        <v>0</v>
      </c>
      <c r="K9" s="2">
        <f t="shared" si="1"/>
        <v>0</v>
      </c>
      <c r="L9" s="1">
        <v>242.70652173913044</v>
      </c>
      <c r="M9" s="1">
        <v>0</v>
      </c>
      <c r="N9" s="2">
        <f t="shared" si="2"/>
        <v>0</v>
      </c>
    </row>
    <row r="10" spans="1:14" x14ac:dyDescent="0.3">
      <c r="A10" t="s">
        <v>32</v>
      </c>
      <c r="B10" t="s">
        <v>57</v>
      </c>
      <c r="C10" t="s">
        <v>58</v>
      </c>
      <c r="D10" t="s">
        <v>41</v>
      </c>
      <c r="E10" s="1">
        <v>23.195652173913043</v>
      </c>
      <c r="F10" s="1">
        <v>42.137065217391317</v>
      </c>
      <c r="G10" s="1">
        <v>0.1358695652173913</v>
      </c>
      <c r="H10" s="2">
        <f t="shared" si="0"/>
        <v>3.2244667376909197E-3</v>
      </c>
      <c r="I10" s="1">
        <v>7.6994565217391298</v>
      </c>
      <c r="J10" s="1">
        <v>0.14130434782608695</v>
      </c>
      <c r="K10" s="2">
        <f t="shared" si="1"/>
        <v>1.8352509352721112E-2</v>
      </c>
      <c r="L10" s="1">
        <v>70.335434782608687</v>
      </c>
      <c r="M10" s="1">
        <v>6.5217391304347824E-2</v>
      </c>
      <c r="N10" s="2">
        <f t="shared" si="2"/>
        <v>9.2723378345382229E-4</v>
      </c>
    </row>
    <row r="11" spans="1:14" x14ac:dyDescent="0.3">
      <c r="A11" t="s">
        <v>32</v>
      </c>
      <c r="B11" t="s">
        <v>59</v>
      </c>
      <c r="C11" t="s">
        <v>60</v>
      </c>
      <c r="D11" t="s">
        <v>61</v>
      </c>
      <c r="E11" s="1">
        <v>29.293478260869566</v>
      </c>
      <c r="F11" s="1">
        <v>17.524456521739129</v>
      </c>
      <c r="G11" s="1">
        <v>5.0108695652173916</v>
      </c>
      <c r="H11" s="2">
        <f t="shared" si="0"/>
        <v>0.2859358040006203</v>
      </c>
      <c r="I11" s="1">
        <v>23.510869565217391</v>
      </c>
      <c r="J11" s="1">
        <v>5.6304347826086953</v>
      </c>
      <c r="K11" s="2">
        <f t="shared" si="1"/>
        <v>0.23948220064724918</v>
      </c>
      <c r="L11" s="1">
        <v>74.211956521739125</v>
      </c>
      <c r="M11" s="1">
        <v>10.739130434782609</v>
      </c>
      <c r="N11" s="2">
        <f t="shared" si="2"/>
        <v>0.14470889783961921</v>
      </c>
    </row>
    <row r="12" spans="1:14" x14ac:dyDescent="0.3">
      <c r="A12" t="s">
        <v>32</v>
      </c>
      <c r="B12" t="s">
        <v>62</v>
      </c>
      <c r="C12" t="s">
        <v>63</v>
      </c>
      <c r="D12" t="s">
        <v>64</v>
      </c>
      <c r="E12" s="1">
        <v>45.804347826086953</v>
      </c>
      <c r="F12" s="1">
        <v>6.6929347826086953</v>
      </c>
      <c r="G12" s="1">
        <v>0</v>
      </c>
      <c r="H12" s="2">
        <f t="shared" si="0"/>
        <v>0</v>
      </c>
      <c r="I12" s="1">
        <v>45.296195652173914</v>
      </c>
      <c r="J12" s="1">
        <v>0</v>
      </c>
      <c r="K12" s="2">
        <f t="shared" si="1"/>
        <v>0</v>
      </c>
      <c r="L12" s="1">
        <v>86.483695652173907</v>
      </c>
      <c r="M12" s="1">
        <v>0</v>
      </c>
      <c r="N12" s="2">
        <f t="shared" si="2"/>
        <v>0</v>
      </c>
    </row>
    <row r="13" spans="1:14" x14ac:dyDescent="0.3">
      <c r="A13" t="s">
        <v>32</v>
      </c>
      <c r="B13" t="s">
        <v>65</v>
      </c>
      <c r="C13" t="s">
        <v>66</v>
      </c>
      <c r="D13" t="s">
        <v>67</v>
      </c>
      <c r="E13" s="1">
        <v>139.58695652173913</v>
      </c>
      <c r="F13" s="1">
        <v>94.425108695652142</v>
      </c>
      <c r="G13" s="1">
        <v>0</v>
      </c>
      <c r="H13" s="2">
        <f t="shared" si="0"/>
        <v>0</v>
      </c>
      <c r="I13" s="1">
        <v>150.88630434782604</v>
      </c>
      <c r="J13" s="1">
        <v>0</v>
      </c>
      <c r="K13" s="2">
        <f t="shared" si="1"/>
        <v>0</v>
      </c>
      <c r="L13" s="1">
        <v>322.66815217391303</v>
      </c>
      <c r="M13" s="1">
        <v>0</v>
      </c>
      <c r="N13" s="2">
        <f t="shared" si="2"/>
        <v>0</v>
      </c>
    </row>
    <row r="14" spans="1:14" x14ac:dyDescent="0.3">
      <c r="A14" t="s">
        <v>32</v>
      </c>
      <c r="B14" t="s">
        <v>68</v>
      </c>
      <c r="C14" t="s">
        <v>55</v>
      </c>
      <c r="D14" t="s">
        <v>56</v>
      </c>
      <c r="E14" s="1">
        <v>84.75</v>
      </c>
      <c r="F14" s="1">
        <v>94.141304347826093</v>
      </c>
      <c r="G14" s="1">
        <v>0.15217391304347827</v>
      </c>
      <c r="H14" s="2">
        <f t="shared" si="0"/>
        <v>1.6164415194550282E-3</v>
      </c>
      <c r="I14" s="1">
        <v>95.8125</v>
      </c>
      <c r="J14" s="1">
        <v>38.195652173913047</v>
      </c>
      <c r="K14" s="2">
        <f t="shared" si="1"/>
        <v>0.39864999007345647</v>
      </c>
      <c r="L14" s="1">
        <v>295.10054347826087</v>
      </c>
      <c r="M14" s="1">
        <v>4.0679347826086953</v>
      </c>
      <c r="N14" s="2">
        <f t="shared" si="2"/>
        <v>1.378491118539186E-2</v>
      </c>
    </row>
    <row r="15" spans="1:14" x14ac:dyDescent="0.3">
      <c r="A15" t="s">
        <v>32</v>
      </c>
      <c r="B15" t="s">
        <v>69</v>
      </c>
      <c r="C15" t="s">
        <v>55</v>
      </c>
      <c r="D15" t="s">
        <v>56</v>
      </c>
      <c r="E15" s="1">
        <v>168.63043478260869</v>
      </c>
      <c r="F15" s="1">
        <v>111.625</v>
      </c>
      <c r="G15" s="1">
        <v>21.980978260869566</v>
      </c>
      <c r="H15" s="2">
        <f t="shared" si="0"/>
        <v>0.19691805832805884</v>
      </c>
      <c r="I15" s="1">
        <v>182.21467391304347</v>
      </c>
      <c r="J15" s="1">
        <v>63.913043478260867</v>
      </c>
      <c r="K15" s="2">
        <f t="shared" si="1"/>
        <v>0.35075684139885172</v>
      </c>
      <c r="L15" s="1">
        <v>667.91141304347821</v>
      </c>
      <c r="M15" s="1">
        <v>34.048913043478258</v>
      </c>
      <c r="N15" s="2">
        <f t="shared" si="2"/>
        <v>5.097818719450721E-2</v>
      </c>
    </row>
    <row r="16" spans="1:14" x14ac:dyDescent="0.3">
      <c r="A16" t="s">
        <v>32</v>
      </c>
      <c r="B16" t="s">
        <v>70</v>
      </c>
      <c r="C16" t="s">
        <v>63</v>
      </c>
      <c r="D16" t="s">
        <v>64</v>
      </c>
      <c r="E16" s="1">
        <v>56.413043478260867</v>
      </c>
      <c r="F16" s="1">
        <v>13.328913043478257</v>
      </c>
      <c r="G16" s="1">
        <v>0</v>
      </c>
      <c r="H16" s="2">
        <f t="shared" si="0"/>
        <v>0</v>
      </c>
      <c r="I16" s="1">
        <v>53.436521739130441</v>
      </c>
      <c r="J16" s="1">
        <v>0</v>
      </c>
      <c r="K16" s="2">
        <f t="shared" si="1"/>
        <v>0</v>
      </c>
      <c r="L16" s="1">
        <v>119.29228260869563</v>
      </c>
      <c r="M16" s="1">
        <v>0</v>
      </c>
      <c r="N16" s="2">
        <f t="shared" si="2"/>
        <v>0</v>
      </c>
    </row>
    <row r="17" spans="1:14" x14ac:dyDescent="0.3">
      <c r="A17" t="s">
        <v>32</v>
      </c>
      <c r="B17" t="s">
        <v>71</v>
      </c>
      <c r="C17" t="s">
        <v>72</v>
      </c>
      <c r="D17" t="s">
        <v>73</v>
      </c>
      <c r="E17" s="1">
        <v>110.32608695652173</v>
      </c>
      <c r="F17" s="1">
        <v>33.350543478260867</v>
      </c>
      <c r="G17" s="1">
        <v>0</v>
      </c>
      <c r="H17" s="2">
        <f t="shared" si="0"/>
        <v>0</v>
      </c>
      <c r="I17" s="1">
        <v>92.274456521739125</v>
      </c>
      <c r="J17" s="1">
        <v>0</v>
      </c>
      <c r="K17" s="2">
        <f t="shared" si="1"/>
        <v>0</v>
      </c>
      <c r="L17" s="1">
        <v>242.62228260869566</v>
      </c>
      <c r="M17" s="1">
        <v>0</v>
      </c>
      <c r="N17" s="2">
        <f t="shared" si="2"/>
        <v>0</v>
      </c>
    </row>
    <row r="18" spans="1:14" x14ac:dyDescent="0.3">
      <c r="A18" t="s">
        <v>32</v>
      </c>
      <c r="B18" t="s">
        <v>74</v>
      </c>
      <c r="C18" t="s">
        <v>72</v>
      </c>
      <c r="D18" t="s">
        <v>73</v>
      </c>
      <c r="E18" s="1">
        <v>100.55434782608695</v>
      </c>
      <c r="F18" s="1">
        <v>26.89413043478261</v>
      </c>
      <c r="G18" s="1">
        <v>0</v>
      </c>
      <c r="H18" s="2">
        <f t="shared" si="0"/>
        <v>0</v>
      </c>
      <c r="I18" s="1">
        <v>66.277826086956523</v>
      </c>
      <c r="J18" s="1">
        <v>0</v>
      </c>
      <c r="K18" s="2">
        <f t="shared" si="1"/>
        <v>0</v>
      </c>
      <c r="L18" s="1">
        <v>180.75673913043482</v>
      </c>
      <c r="M18" s="1">
        <v>3.4628260869565217</v>
      </c>
      <c r="N18" s="2">
        <f t="shared" si="2"/>
        <v>1.9157383031001306E-2</v>
      </c>
    </row>
    <row r="19" spans="1:14" x14ac:dyDescent="0.3">
      <c r="A19" t="s">
        <v>32</v>
      </c>
      <c r="B19" t="s">
        <v>75</v>
      </c>
      <c r="C19" t="s">
        <v>76</v>
      </c>
      <c r="D19" t="s">
        <v>77</v>
      </c>
      <c r="E19" s="1">
        <v>139.53260869565219</v>
      </c>
      <c r="F19" s="1">
        <v>38.057173913043485</v>
      </c>
      <c r="G19" s="1">
        <v>0</v>
      </c>
      <c r="H19" s="2">
        <f t="shared" si="0"/>
        <v>0</v>
      </c>
      <c r="I19" s="1">
        <v>157.95815217391308</v>
      </c>
      <c r="J19" s="1">
        <v>14.163043478260869</v>
      </c>
      <c r="K19" s="2">
        <f t="shared" si="1"/>
        <v>8.9663263866668022E-2</v>
      </c>
      <c r="L19" s="1">
        <v>338.82065217391306</v>
      </c>
      <c r="M19" s="1">
        <v>31.989130434782609</v>
      </c>
      <c r="N19" s="2">
        <f t="shared" si="2"/>
        <v>9.441316587267215E-2</v>
      </c>
    </row>
    <row r="20" spans="1:14" x14ac:dyDescent="0.3">
      <c r="A20" t="s">
        <v>32</v>
      </c>
      <c r="B20" t="s">
        <v>78</v>
      </c>
      <c r="C20" t="s">
        <v>79</v>
      </c>
      <c r="D20" t="s">
        <v>80</v>
      </c>
      <c r="E20" s="1">
        <v>78.521739130434781</v>
      </c>
      <c r="F20" s="1">
        <v>37.34858695652175</v>
      </c>
      <c r="G20" s="1">
        <v>0</v>
      </c>
      <c r="H20" s="2">
        <f t="shared" si="0"/>
        <v>0</v>
      </c>
      <c r="I20" s="1">
        <v>82.345326086956504</v>
      </c>
      <c r="J20" s="1">
        <v>0</v>
      </c>
      <c r="K20" s="2">
        <f t="shared" si="1"/>
        <v>0</v>
      </c>
      <c r="L20" s="1">
        <v>150.66456521739127</v>
      </c>
      <c r="M20" s="1">
        <v>0</v>
      </c>
      <c r="N20" s="2">
        <f t="shared" si="2"/>
        <v>0</v>
      </c>
    </row>
    <row r="21" spans="1:14" x14ac:dyDescent="0.3">
      <c r="A21" t="s">
        <v>32</v>
      </c>
      <c r="B21" t="s">
        <v>81</v>
      </c>
      <c r="C21" t="s">
        <v>79</v>
      </c>
      <c r="D21" t="s">
        <v>80</v>
      </c>
      <c r="E21" s="1">
        <v>147.58695652173913</v>
      </c>
      <c r="F21" s="1">
        <v>54.377717391304351</v>
      </c>
      <c r="G21" s="1">
        <v>0.88043478260869568</v>
      </c>
      <c r="H21" s="2">
        <f t="shared" si="0"/>
        <v>1.6191094897806207E-2</v>
      </c>
      <c r="I21" s="1">
        <v>125.85054347826087</v>
      </c>
      <c r="J21" s="1">
        <v>9.3369565217391308</v>
      </c>
      <c r="K21" s="2">
        <f t="shared" si="1"/>
        <v>7.4190831947833227E-2</v>
      </c>
      <c r="L21" s="1">
        <v>305.68206521739131</v>
      </c>
      <c r="M21" s="1">
        <v>35.793478260869563</v>
      </c>
      <c r="N21" s="2">
        <f t="shared" si="2"/>
        <v>0.11709381194940038</v>
      </c>
    </row>
    <row r="22" spans="1:14" x14ac:dyDescent="0.3">
      <c r="A22" t="s">
        <v>32</v>
      </c>
      <c r="B22" t="s">
        <v>82</v>
      </c>
      <c r="C22" t="s">
        <v>83</v>
      </c>
      <c r="D22" t="s">
        <v>84</v>
      </c>
      <c r="E22" s="1">
        <v>72.75</v>
      </c>
      <c r="F22" s="1">
        <v>28.070652173913043</v>
      </c>
      <c r="G22" s="1">
        <v>0</v>
      </c>
      <c r="H22" s="2">
        <f t="shared" si="0"/>
        <v>0</v>
      </c>
      <c r="I22" s="1">
        <v>64.1875</v>
      </c>
      <c r="J22" s="1">
        <v>0</v>
      </c>
      <c r="K22" s="2">
        <f t="shared" si="1"/>
        <v>0</v>
      </c>
      <c r="L22" s="1">
        <v>143.72554347826087</v>
      </c>
      <c r="M22" s="1">
        <v>0</v>
      </c>
      <c r="N22" s="2">
        <f t="shared" si="2"/>
        <v>0</v>
      </c>
    </row>
    <row r="23" spans="1:14" x14ac:dyDescent="0.3">
      <c r="A23" t="s">
        <v>32</v>
      </c>
      <c r="B23" t="s">
        <v>85</v>
      </c>
      <c r="C23" t="s">
        <v>86</v>
      </c>
      <c r="D23" t="s">
        <v>87</v>
      </c>
      <c r="E23" s="1">
        <v>103.01086956521739</v>
      </c>
      <c r="F23" s="1">
        <v>17.872282608695652</v>
      </c>
      <c r="G23" s="1">
        <v>0</v>
      </c>
      <c r="H23" s="2">
        <f t="shared" si="0"/>
        <v>0</v>
      </c>
      <c r="I23" s="1">
        <v>109.59967391304347</v>
      </c>
      <c r="J23" s="1">
        <v>0</v>
      </c>
      <c r="K23" s="2">
        <f t="shared" si="1"/>
        <v>0</v>
      </c>
      <c r="L23" s="1">
        <v>225.07880434782609</v>
      </c>
      <c r="M23" s="1">
        <v>0</v>
      </c>
      <c r="N23" s="2">
        <f t="shared" si="2"/>
        <v>0</v>
      </c>
    </row>
    <row r="24" spans="1:14" x14ac:dyDescent="0.3">
      <c r="A24" t="s">
        <v>32</v>
      </c>
      <c r="B24" t="s">
        <v>88</v>
      </c>
      <c r="C24" t="s">
        <v>89</v>
      </c>
      <c r="D24" t="s">
        <v>90</v>
      </c>
      <c r="E24" s="1">
        <v>107.14130434782609</v>
      </c>
      <c r="F24" s="1">
        <v>13.350108695652171</v>
      </c>
      <c r="G24" s="1">
        <v>0</v>
      </c>
      <c r="H24" s="2">
        <f t="shared" si="0"/>
        <v>0</v>
      </c>
      <c r="I24" s="1">
        <v>106.1433695652174</v>
      </c>
      <c r="J24" s="1">
        <v>0</v>
      </c>
      <c r="K24" s="2">
        <f t="shared" si="1"/>
        <v>0</v>
      </c>
      <c r="L24" s="1">
        <v>225.34978260869573</v>
      </c>
      <c r="M24" s="1">
        <v>0</v>
      </c>
      <c r="N24" s="2">
        <f t="shared" si="2"/>
        <v>0</v>
      </c>
    </row>
    <row r="25" spans="1:14" x14ac:dyDescent="0.3">
      <c r="A25" t="s">
        <v>32</v>
      </c>
      <c r="B25" t="s">
        <v>91</v>
      </c>
      <c r="C25" t="s">
        <v>92</v>
      </c>
      <c r="D25" t="s">
        <v>93</v>
      </c>
      <c r="E25" s="1">
        <v>104.3695652173913</v>
      </c>
      <c r="F25" s="1">
        <v>1.9119565217391306</v>
      </c>
      <c r="G25" s="1">
        <v>0</v>
      </c>
      <c r="H25" s="2">
        <f t="shared" si="0"/>
        <v>0</v>
      </c>
      <c r="I25" s="1">
        <v>100.60760869565223</v>
      </c>
      <c r="J25" s="1">
        <v>4.6847826086956523</v>
      </c>
      <c r="K25" s="2">
        <f t="shared" si="1"/>
        <v>4.6564893743450096E-2</v>
      </c>
      <c r="L25" s="1">
        <v>216.6434782608695</v>
      </c>
      <c r="M25" s="1">
        <v>16.321739130434775</v>
      </c>
      <c r="N25" s="2">
        <f t="shared" si="2"/>
        <v>7.5339166733563445E-2</v>
      </c>
    </row>
    <row r="26" spans="1:14" x14ac:dyDescent="0.3">
      <c r="A26" t="s">
        <v>32</v>
      </c>
      <c r="B26" t="s">
        <v>94</v>
      </c>
      <c r="C26" t="s">
        <v>60</v>
      </c>
      <c r="D26" t="s">
        <v>61</v>
      </c>
      <c r="E26" s="1">
        <v>149.90217391304347</v>
      </c>
      <c r="F26" s="1">
        <v>35.717826086956535</v>
      </c>
      <c r="G26" s="1">
        <v>0</v>
      </c>
      <c r="H26" s="2">
        <f t="shared" si="0"/>
        <v>0</v>
      </c>
      <c r="I26" s="1">
        <v>147.54510869565215</v>
      </c>
      <c r="J26" s="1">
        <v>0</v>
      </c>
      <c r="K26" s="2">
        <f t="shared" si="1"/>
        <v>0</v>
      </c>
      <c r="L26" s="1">
        <v>323.04521739130433</v>
      </c>
      <c r="M26" s="1">
        <v>0</v>
      </c>
      <c r="N26" s="2">
        <f t="shared" si="2"/>
        <v>0</v>
      </c>
    </row>
    <row r="27" spans="1:14" x14ac:dyDescent="0.3">
      <c r="A27" t="s">
        <v>32</v>
      </c>
      <c r="B27" t="s">
        <v>95</v>
      </c>
      <c r="C27" t="s">
        <v>96</v>
      </c>
      <c r="D27" t="s">
        <v>67</v>
      </c>
      <c r="E27" s="1">
        <v>32.130434782608695</v>
      </c>
      <c r="F27" s="1">
        <v>23.173913043478262</v>
      </c>
      <c r="G27" s="1">
        <v>5.6467391304347823</v>
      </c>
      <c r="H27" s="2">
        <f t="shared" si="0"/>
        <v>0.24366791744840524</v>
      </c>
      <c r="I27" s="1">
        <v>28.918478260869566</v>
      </c>
      <c r="J27" s="1">
        <v>14.815217391304348</v>
      </c>
      <c r="K27" s="2">
        <f t="shared" si="1"/>
        <v>0.51230971621875587</v>
      </c>
      <c r="L27" s="1">
        <v>81.997282608695656</v>
      </c>
      <c r="M27" s="1">
        <v>20.293478260869566</v>
      </c>
      <c r="N27" s="2">
        <f t="shared" si="2"/>
        <v>0.24748964374482188</v>
      </c>
    </row>
    <row r="28" spans="1:14" x14ac:dyDescent="0.3">
      <c r="A28" t="s">
        <v>32</v>
      </c>
      <c r="B28" t="s">
        <v>97</v>
      </c>
      <c r="C28" t="s">
        <v>76</v>
      </c>
      <c r="D28" t="s">
        <v>77</v>
      </c>
      <c r="E28" s="1">
        <v>99.163043478260875</v>
      </c>
      <c r="F28" s="1">
        <v>10.390543478260872</v>
      </c>
      <c r="G28" s="1">
        <v>0</v>
      </c>
      <c r="H28" s="2">
        <f t="shared" si="0"/>
        <v>0</v>
      </c>
      <c r="I28" s="1">
        <v>97.548913043478208</v>
      </c>
      <c r="J28" s="1">
        <v>0</v>
      </c>
      <c r="K28" s="2">
        <f t="shared" si="1"/>
        <v>0</v>
      </c>
      <c r="L28" s="1">
        <v>199.21336956521748</v>
      </c>
      <c r="M28" s="1">
        <v>0</v>
      </c>
      <c r="N28" s="2">
        <f t="shared" si="2"/>
        <v>0</v>
      </c>
    </row>
    <row r="29" spans="1:14" x14ac:dyDescent="0.3">
      <c r="A29" t="s">
        <v>32</v>
      </c>
      <c r="B29" t="s">
        <v>98</v>
      </c>
      <c r="C29" t="s">
        <v>63</v>
      </c>
      <c r="D29" t="s">
        <v>64</v>
      </c>
      <c r="E29" s="1">
        <v>94.347826086956516</v>
      </c>
      <c r="F29" s="1">
        <v>21.1875</v>
      </c>
      <c r="G29" s="1">
        <v>0.15760869565217392</v>
      </c>
      <c r="H29" s="2">
        <f t="shared" si="0"/>
        <v>7.438758496857766E-3</v>
      </c>
      <c r="I29" s="1">
        <v>90.037499999999994</v>
      </c>
      <c r="J29" s="1">
        <v>8.195652173913043</v>
      </c>
      <c r="K29" s="2">
        <f t="shared" si="1"/>
        <v>9.1024874901158334E-2</v>
      </c>
      <c r="L29" s="1">
        <v>224.56826086956519</v>
      </c>
      <c r="M29" s="1">
        <v>14.069130434782609</v>
      </c>
      <c r="N29" s="2">
        <f t="shared" si="2"/>
        <v>6.2649683353759006E-2</v>
      </c>
    </row>
    <row r="30" spans="1:14" x14ac:dyDescent="0.3">
      <c r="A30" t="s">
        <v>32</v>
      </c>
      <c r="B30" t="s">
        <v>99</v>
      </c>
      <c r="C30" t="s">
        <v>100</v>
      </c>
      <c r="D30" t="s">
        <v>47</v>
      </c>
      <c r="E30" s="1">
        <v>43.456521739130437</v>
      </c>
      <c r="F30" s="1">
        <v>21.274239130434779</v>
      </c>
      <c r="G30" s="1">
        <v>0</v>
      </c>
      <c r="H30" s="2">
        <f t="shared" si="0"/>
        <v>0</v>
      </c>
      <c r="I30" s="1">
        <v>38.576956521739127</v>
      </c>
      <c r="J30" s="1">
        <v>0.14130434782608695</v>
      </c>
      <c r="K30" s="2">
        <f t="shared" si="1"/>
        <v>3.6629210950443495E-3</v>
      </c>
      <c r="L30" s="1">
        <v>108.86684782608698</v>
      </c>
      <c r="M30" s="1">
        <v>0</v>
      </c>
      <c r="N30" s="2">
        <f t="shared" si="2"/>
        <v>0</v>
      </c>
    </row>
    <row r="31" spans="1:14" x14ac:dyDescent="0.3">
      <c r="A31" t="s">
        <v>32</v>
      </c>
      <c r="B31" t="s">
        <v>101</v>
      </c>
      <c r="C31" t="s">
        <v>58</v>
      </c>
      <c r="D31" t="s">
        <v>41</v>
      </c>
      <c r="E31" s="1">
        <v>21.967391304347824</v>
      </c>
      <c r="F31" s="1">
        <v>33.858695652173921</v>
      </c>
      <c r="G31" s="1">
        <v>0</v>
      </c>
      <c r="H31" s="2">
        <f t="shared" si="0"/>
        <v>0</v>
      </c>
      <c r="I31" s="1">
        <v>25.5163043478261</v>
      </c>
      <c r="J31" s="1">
        <v>0</v>
      </c>
      <c r="K31" s="2">
        <f t="shared" si="1"/>
        <v>0</v>
      </c>
      <c r="L31" s="1">
        <v>83.800000000000026</v>
      </c>
      <c r="M31" s="1">
        <v>0</v>
      </c>
      <c r="N31" s="2">
        <f t="shared" si="2"/>
        <v>0</v>
      </c>
    </row>
    <row r="32" spans="1:14" x14ac:dyDescent="0.3">
      <c r="A32" t="s">
        <v>32</v>
      </c>
      <c r="B32" t="s">
        <v>102</v>
      </c>
      <c r="C32" t="s">
        <v>103</v>
      </c>
      <c r="D32" t="s">
        <v>104</v>
      </c>
      <c r="E32" s="1">
        <v>34.554347826086953</v>
      </c>
      <c r="F32" s="1">
        <v>10.53858695652174</v>
      </c>
      <c r="G32" s="1">
        <v>0.86956521739130432</v>
      </c>
      <c r="H32" s="2">
        <f t="shared" si="0"/>
        <v>8.2512505801660557E-2</v>
      </c>
      <c r="I32" s="1">
        <v>24.527065217391296</v>
      </c>
      <c r="J32" s="1">
        <v>2.1739130434782608</v>
      </c>
      <c r="K32" s="2">
        <f t="shared" si="1"/>
        <v>8.8633231257395362E-2</v>
      </c>
      <c r="L32" s="1">
        <v>61.22032608695649</v>
      </c>
      <c r="M32" s="1">
        <v>7.1304347826086953</v>
      </c>
      <c r="N32" s="2">
        <f t="shared" si="2"/>
        <v>0.1164716890347942</v>
      </c>
    </row>
    <row r="33" spans="1:14" x14ac:dyDescent="0.3">
      <c r="A33" t="s">
        <v>32</v>
      </c>
      <c r="B33" t="s">
        <v>105</v>
      </c>
      <c r="C33" t="s">
        <v>106</v>
      </c>
      <c r="D33" t="s">
        <v>80</v>
      </c>
      <c r="E33" s="1">
        <v>81.141304347826093</v>
      </c>
      <c r="F33" s="1">
        <v>30.220108695652176</v>
      </c>
      <c r="G33" s="1">
        <v>0</v>
      </c>
      <c r="H33" s="2">
        <f t="shared" si="0"/>
        <v>0</v>
      </c>
      <c r="I33" s="1">
        <v>86.070652173913047</v>
      </c>
      <c r="J33" s="1">
        <v>0</v>
      </c>
      <c r="K33" s="2">
        <f t="shared" si="1"/>
        <v>0</v>
      </c>
      <c r="L33" s="1">
        <v>167.51630434782609</v>
      </c>
      <c r="M33" s="1">
        <v>0</v>
      </c>
      <c r="N33" s="2">
        <f t="shared" si="2"/>
        <v>0</v>
      </c>
    </row>
    <row r="34" spans="1:14" x14ac:dyDescent="0.3">
      <c r="A34" t="s">
        <v>32</v>
      </c>
      <c r="B34" t="s">
        <v>107</v>
      </c>
      <c r="C34" t="s">
        <v>96</v>
      </c>
      <c r="D34" t="s">
        <v>67</v>
      </c>
      <c r="E34" s="1">
        <v>122.17391304347827</v>
      </c>
      <c r="F34" s="1">
        <v>18.544456521739136</v>
      </c>
      <c r="G34" s="1">
        <v>0</v>
      </c>
      <c r="H34" s="2">
        <f t="shared" si="0"/>
        <v>0</v>
      </c>
      <c r="I34" s="1">
        <v>125.53369565217388</v>
      </c>
      <c r="J34" s="1">
        <v>6.8260869565217392</v>
      </c>
      <c r="K34" s="2">
        <f t="shared" si="1"/>
        <v>5.4376531504619421E-2</v>
      </c>
      <c r="L34" s="1">
        <v>258.53847826086951</v>
      </c>
      <c r="M34" s="1">
        <v>3.0198913043478259</v>
      </c>
      <c r="N34" s="2">
        <f t="shared" si="2"/>
        <v>1.1680626128311573E-2</v>
      </c>
    </row>
    <row r="35" spans="1:14" x14ac:dyDescent="0.3">
      <c r="A35" t="s">
        <v>32</v>
      </c>
      <c r="B35" t="s">
        <v>108</v>
      </c>
      <c r="C35" t="s">
        <v>109</v>
      </c>
      <c r="D35" t="s">
        <v>110</v>
      </c>
      <c r="E35" s="1">
        <v>10.336956521739131</v>
      </c>
      <c r="F35" s="1">
        <v>25.865543478260872</v>
      </c>
      <c r="G35" s="1">
        <v>0.13043478260869565</v>
      </c>
      <c r="H35" s="2">
        <f t="shared" si="0"/>
        <v>5.0428007715485178E-3</v>
      </c>
      <c r="I35" s="1">
        <v>6.5729347826086961</v>
      </c>
      <c r="J35" s="1">
        <v>0</v>
      </c>
      <c r="K35" s="2">
        <f t="shared" si="1"/>
        <v>0</v>
      </c>
      <c r="L35" s="1">
        <v>37.470652173913024</v>
      </c>
      <c r="M35" s="1">
        <v>0</v>
      </c>
      <c r="N35" s="2">
        <f t="shared" si="2"/>
        <v>0</v>
      </c>
    </row>
    <row r="36" spans="1:14" x14ac:dyDescent="0.3">
      <c r="A36" t="s">
        <v>32</v>
      </c>
      <c r="B36" t="s">
        <v>111</v>
      </c>
      <c r="C36" t="s">
        <v>66</v>
      </c>
      <c r="D36" t="s">
        <v>67</v>
      </c>
      <c r="E36" s="1">
        <v>122.82608695652173</v>
      </c>
      <c r="F36" s="1">
        <v>19.494782608695651</v>
      </c>
      <c r="G36" s="1">
        <v>7.9120652173913042</v>
      </c>
      <c r="H36" s="2">
        <f t="shared" si="0"/>
        <v>0.40585552433203981</v>
      </c>
      <c r="I36" s="1">
        <v>116.3707608695652</v>
      </c>
      <c r="J36" s="1">
        <v>4.9456521739130439</v>
      </c>
      <c r="K36" s="2">
        <f t="shared" si="1"/>
        <v>4.2499096310424617E-2</v>
      </c>
      <c r="L36" s="1">
        <v>220.02684782608694</v>
      </c>
      <c r="M36" s="1">
        <v>26.409891304347827</v>
      </c>
      <c r="N36" s="2">
        <f t="shared" si="2"/>
        <v>0.12003031250632953</v>
      </c>
    </row>
    <row r="37" spans="1:14" x14ac:dyDescent="0.3">
      <c r="A37" t="s">
        <v>32</v>
      </c>
      <c r="B37" t="s">
        <v>112</v>
      </c>
      <c r="C37" t="s">
        <v>113</v>
      </c>
      <c r="D37" t="s">
        <v>114</v>
      </c>
      <c r="E37" s="1">
        <v>80.880434782608702</v>
      </c>
      <c r="F37" s="1">
        <v>30.931956521739131</v>
      </c>
      <c r="G37" s="1">
        <v>0</v>
      </c>
      <c r="H37" s="2">
        <f t="shared" si="0"/>
        <v>0</v>
      </c>
      <c r="I37" s="1">
        <v>66.370760869565217</v>
      </c>
      <c r="J37" s="1">
        <v>13.869565217391305</v>
      </c>
      <c r="K37" s="2">
        <f t="shared" si="1"/>
        <v>0.20897101427914008</v>
      </c>
      <c r="L37" s="1">
        <v>162.55380434782614</v>
      </c>
      <c r="M37" s="1">
        <v>0</v>
      </c>
      <c r="N37" s="2">
        <f t="shared" si="2"/>
        <v>0</v>
      </c>
    </row>
    <row r="38" spans="1:14" x14ac:dyDescent="0.3">
      <c r="A38" t="s">
        <v>32</v>
      </c>
      <c r="B38" t="s">
        <v>115</v>
      </c>
      <c r="C38" t="s">
        <v>116</v>
      </c>
      <c r="D38" t="s">
        <v>47</v>
      </c>
      <c r="E38" s="1">
        <v>123.23913043478261</v>
      </c>
      <c r="F38" s="1">
        <v>59.79684782608696</v>
      </c>
      <c r="G38" s="1">
        <v>0</v>
      </c>
      <c r="H38" s="2">
        <f t="shared" si="0"/>
        <v>0</v>
      </c>
      <c r="I38" s="1">
        <v>109.96456521739128</v>
      </c>
      <c r="J38" s="1">
        <v>0</v>
      </c>
      <c r="K38" s="2">
        <f t="shared" si="1"/>
        <v>0</v>
      </c>
      <c r="L38" s="1">
        <v>269.06565217391289</v>
      </c>
      <c r="M38" s="1">
        <v>0</v>
      </c>
      <c r="N38" s="2">
        <f t="shared" si="2"/>
        <v>0</v>
      </c>
    </row>
    <row r="39" spans="1:14" x14ac:dyDescent="0.3">
      <c r="A39" t="s">
        <v>32</v>
      </c>
      <c r="B39" t="s">
        <v>117</v>
      </c>
      <c r="C39" t="s">
        <v>109</v>
      </c>
      <c r="D39" t="s">
        <v>110</v>
      </c>
      <c r="E39" s="1">
        <v>70.684782608695656</v>
      </c>
      <c r="F39" s="1">
        <v>47.234456521739148</v>
      </c>
      <c r="G39" s="1">
        <v>0.1358695652173913</v>
      </c>
      <c r="H39" s="2">
        <f t="shared" si="0"/>
        <v>2.8764926120163742E-3</v>
      </c>
      <c r="I39" s="1">
        <v>50.818260869565236</v>
      </c>
      <c r="J39" s="1">
        <v>5</v>
      </c>
      <c r="K39" s="2">
        <f t="shared" si="1"/>
        <v>9.8389829058366518E-2</v>
      </c>
      <c r="L39" s="1">
        <v>197.19206521739133</v>
      </c>
      <c r="M39" s="1">
        <v>1.375</v>
      </c>
      <c r="N39" s="2">
        <f t="shared" si="2"/>
        <v>6.9728972029587119E-3</v>
      </c>
    </row>
    <row r="40" spans="1:14" x14ac:dyDescent="0.3">
      <c r="A40" t="s">
        <v>32</v>
      </c>
      <c r="B40" t="s">
        <v>118</v>
      </c>
      <c r="C40" t="s">
        <v>119</v>
      </c>
      <c r="D40" t="s">
        <v>47</v>
      </c>
      <c r="E40" s="1">
        <v>79.228260869565219</v>
      </c>
      <c r="F40" s="1">
        <v>24.872826086956525</v>
      </c>
      <c r="G40" s="1">
        <v>0</v>
      </c>
      <c r="H40" s="2">
        <f t="shared" si="0"/>
        <v>0</v>
      </c>
      <c r="I40" s="1">
        <v>70.646847826086969</v>
      </c>
      <c r="J40" s="1">
        <v>14.293478260869565</v>
      </c>
      <c r="K40" s="2">
        <f t="shared" si="1"/>
        <v>0.2023229443450352</v>
      </c>
      <c r="L40" s="1">
        <v>149.94684782608698</v>
      </c>
      <c r="M40" s="1">
        <v>21.148913043478252</v>
      </c>
      <c r="N40" s="2">
        <f t="shared" si="2"/>
        <v>0.14104273180859006</v>
      </c>
    </row>
    <row r="41" spans="1:14" x14ac:dyDescent="0.3">
      <c r="A41" t="s">
        <v>32</v>
      </c>
      <c r="B41" t="s">
        <v>120</v>
      </c>
      <c r="C41" t="s">
        <v>96</v>
      </c>
      <c r="D41" t="s">
        <v>67</v>
      </c>
      <c r="E41" s="1">
        <v>113.64130434782609</v>
      </c>
      <c r="F41" s="1">
        <v>37.662065217391294</v>
      </c>
      <c r="G41" s="1">
        <v>0</v>
      </c>
      <c r="H41" s="2">
        <f t="shared" si="0"/>
        <v>0</v>
      </c>
      <c r="I41" s="1">
        <v>89.068152173913035</v>
      </c>
      <c r="J41" s="1">
        <v>0</v>
      </c>
      <c r="K41" s="2">
        <f t="shared" si="1"/>
        <v>0</v>
      </c>
      <c r="L41" s="1">
        <v>208.23771739130441</v>
      </c>
      <c r="M41" s="1">
        <v>11.355326086956522</v>
      </c>
      <c r="N41" s="2">
        <f t="shared" si="2"/>
        <v>5.4530592388402244E-2</v>
      </c>
    </row>
    <row r="42" spans="1:14" x14ac:dyDescent="0.3">
      <c r="A42" t="s">
        <v>32</v>
      </c>
      <c r="B42" t="s">
        <v>121</v>
      </c>
      <c r="C42" t="s">
        <v>96</v>
      </c>
      <c r="D42" t="s">
        <v>67</v>
      </c>
      <c r="E42" s="1">
        <v>111.69565217391305</v>
      </c>
      <c r="F42" s="1">
        <v>70.809782608695627</v>
      </c>
      <c r="G42" s="1">
        <v>0</v>
      </c>
      <c r="H42" s="2">
        <f t="shared" si="0"/>
        <v>0</v>
      </c>
      <c r="I42" s="1">
        <v>52.27413043478262</v>
      </c>
      <c r="J42" s="1">
        <v>0</v>
      </c>
      <c r="K42" s="2">
        <f t="shared" si="1"/>
        <v>0</v>
      </c>
      <c r="L42" s="1">
        <v>201.37565217391298</v>
      </c>
      <c r="M42" s="1">
        <v>0</v>
      </c>
      <c r="N42" s="2">
        <f t="shared" si="2"/>
        <v>0</v>
      </c>
    </row>
    <row r="43" spans="1:14" x14ac:dyDescent="0.3">
      <c r="A43" t="s">
        <v>32</v>
      </c>
      <c r="B43" t="s">
        <v>122</v>
      </c>
      <c r="C43" t="s">
        <v>92</v>
      </c>
      <c r="D43" t="s">
        <v>93</v>
      </c>
      <c r="E43" s="1">
        <v>73.010869565217391</v>
      </c>
      <c r="F43" s="1">
        <v>29.933369565217387</v>
      </c>
      <c r="G43" s="1">
        <v>0.61956521739130432</v>
      </c>
      <c r="H43" s="2">
        <f t="shared" si="0"/>
        <v>2.0698144792600959E-2</v>
      </c>
      <c r="I43" s="1">
        <v>55.44869565217391</v>
      </c>
      <c r="J43" s="1">
        <v>1.4673913043478262</v>
      </c>
      <c r="K43" s="2">
        <f t="shared" si="1"/>
        <v>2.6463946303672808E-2</v>
      </c>
      <c r="L43" s="1">
        <v>141.04032608695653</v>
      </c>
      <c r="M43" s="1">
        <v>3.823152173913043</v>
      </c>
      <c r="N43" s="2">
        <f t="shared" si="2"/>
        <v>2.7106801862865303E-2</v>
      </c>
    </row>
    <row r="44" spans="1:14" x14ac:dyDescent="0.3">
      <c r="A44" t="s">
        <v>32</v>
      </c>
      <c r="B44" t="s">
        <v>123</v>
      </c>
      <c r="C44" t="s">
        <v>55</v>
      </c>
      <c r="D44" t="s">
        <v>56</v>
      </c>
      <c r="E44" s="1">
        <v>96.163043478260875</v>
      </c>
      <c r="F44" s="1">
        <v>64.670543478260839</v>
      </c>
      <c r="G44" s="1">
        <v>0</v>
      </c>
      <c r="H44" s="2">
        <f t="shared" si="0"/>
        <v>0</v>
      </c>
      <c r="I44" s="1">
        <v>47.964999999999989</v>
      </c>
      <c r="J44" s="1">
        <v>0</v>
      </c>
      <c r="K44" s="2">
        <f t="shared" si="1"/>
        <v>0</v>
      </c>
      <c r="L44" s="1">
        <v>202.13554347826084</v>
      </c>
      <c r="M44" s="1">
        <v>0</v>
      </c>
      <c r="N44" s="2">
        <f t="shared" si="2"/>
        <v>0</v>
      </c>
    </row>
    <row r="45" spans="1:14" x14ac:dyDescent="0.3">
      <c r="A45" t="s">
        <v>32</v>
      </c>
      <c r="B45" t="s">
        <v>124</v>
      </c>
      <c r="C45" t="s">
        <v>46</v>
      </c>
      <c r="D45" t="s">
        <v>47</v>
      </c>
      <c r="E45" s="1">
        <v>67.478260869565219</v>
      </c>
      <c r="F45" s="1">
        <v>16.54195652173912</v>
      </c>
      <c r="G45" s="1">
        <v>4.6328260869565208</v>
      </c>
      <c r="H45" s="2">
        <f t="shared" si="0"/>
        <v>0.28006518339400482</v>
      </c>
      <c r="I45" s="1">
        <v>83.481086956521708</v>
      </c>
      <c r="J45" s="1">
        <v>18.293478260869566</v>
      </c>
      <c r="K45" s="2">
        <f t="shared" si="1"/>
        <v>0.21913320642790748</v>
      </c>
      <c r="L45" s="1">
        <v>160.05130434782603</v>
      </c>
      <c r="M45" s="1">
        <v>19.005760869565208</v>
      </c>
      <c r="N45" s="2">
        <f t="shared" si="2"/>
        <v>0.11874792865331224</v>
      </c>
    </row>
    <row r="46" spans="1:14" x14ac:dyDescent="0.3">
      <c r="A46" t="s">
        <v>32</v>
      </c>
      <c r="B46" t="s">
        <v>125</v>
      </c>
      <c r="C46" t="s">
        <v>126</v>
      </c>
      <c r="D46" t="s">
        <v>64</v>
      </c>
      <c r="E46" s="1">
        <v>39.315217391304351</v>
      </c>
      <c r="F46" s="1">
        <v>16.971304347826084</v>
      </c>
      <c r="G46" s="1">
        <v>0</v>
      </c>
      <c r="H46" s="2">
        <f t="shared" si="0"/>
        <v>0</v>
      </c>
      <c r="I46" s="1">
        <v>30.975217391304351</v>
      </c>
      <c r="J46" s="1">
        <v>0</v>
      </c>
      <c r="K46" s="2">
        <f t="shared" si="1"/>
        <v>0</v>
      </c>
      <c r="L46" s="1">
        <v>67.187500000000057</v>
      </c>
      <c r="M46" s="1">
        <v>0</v>
      </c>
      <c r="N46" s="2">
        <f t="shared" si="2"/>
        <v>0</v>
      </c>
    </row>
    <row r="47" spans="1:14" x14ac:dyDescent="0.3">
      <c r="A47" t="s">
        <v>32</v>
      </c>
      <c r="B47" t="s">
        <v>127</v>
      </c>
      <c r="C47" t="s">
        <v>76</v>
      </c>
      <c r="D47" t="s">
        <v>77</v>
      </c>
      <c r="E47" s="1">
        <v>122.23913043478261</v>
      </c>
      <c r="F47" s="1">
        <v>30.711956521739129</v>
      </c>
      <c r="G47" s="1">
        <v>0.37771739130434784</v>
      </c>
      <c r="H47" s="2">
        <f t="shared" si="0"/>
        <v>1.2298708193240136E-2</v>
      </c>
      <c r="I47" s="1">
        <v>125.66510869565217</v>
      </c>
      <c r="J47" s="1">
        <v>7.8586956521739131</v>
      </c>
      <c r="K47" s="2">
        <f t="shared" si="1"/>
        <v>6.2536814981848765E-2</v>
      </c>
      <c r="L47" s="1">
        <v>315.86413043478262</v>
      </c>
      <c r="M47" s="1">
        <v>35.328804347826086</v>
      </c>
      <c r="N47" s="2">
        <f t="shared" si="2"/>
        <v>0.11184810475059791</v>
      </c>
    </row>
    <row r="48" spans="1:14" x14ac:dyDescent="0.3">
      <c r="A48" t="s">
        <v>32</v>
      </c>
      <c r="B48" t="s">
        <v>128</v>
      </c>
      <c r="C48" t="s">
        <v>76</v>
      </c>
      <c r="D48" t="s">
        <v>77</v>
      </c>
      <c r="E48" s="1">
        <v>78.184782608695656</v>
      </c>
      <c r="F48" s="1">
        <v>15.885869565217391</v>
      </c>
      <c r="G48" s="1">
        <v>1.0869565217391304E-2</v>
      </c>
      <c r="H48" s="2">
        <f t="shared" si="0"/>
        <v>6.8422853232979813E-4</v>
      </c>
      <c r="I48" s="1">
        <v>111.26358695652173</v>
      </c>
      <c r="J48" s="1">
        <v>0</v>
      </c>
      <c r="K48" s="2">
        <f t="shared" si="1"/>
        <v>0</v>
      </c>
      <c r="L48" s="1">
        <v>173.30434782608697</v>
      </c>
      <c r="M48" s="1">
        <v>0</v>
      </c>
      <c r="N48" s="2">
        <f t="shared" si="2"/>
        <v>0</v>
      </c>
    </row>
    <row r="49" spans="1:14" x14ac:dyDescent="0.3">
      <c r="A49" t="s">
        <v>32</v>
      </c>
      <c r="B49" t="s">
        <v>129</v>
      </c>
      <c r="C49" t="s">
        <v>103</v>
      </c>
      <c r="D49" t="s">
        <v>104</v>
      </c>
      <c r="E49" s="1">
        <v>34.5</v>
      </c>
      <c r="F49" s="1">
        <v>18.563369565217389</v>
      </c>
      <c r="G49" s="1">
        <v>0</v>
      </c>
      <c r="H49" s="2">
        <f t="shared" si="0"/>
        <v>0</v>
      </c>
      <c r="I49" s="1">
        <v>12.974347826086953</v>
      </c>
      <c r="J49" s="1">
        <v>0</v>
      </c>
      <c r="K49" s="2">
        <f t="shared" si="1"/>
        <v>0</v>
      </c>
      <c r="L49" s="1">
        <v>66.299456521739117</v>
      </c>
      <c r="M49" s="1">
        <v>0</v>
      </c>
      <c r="N49" s="2">
        <f t="shared" si="2"/>
        <v>0</v>
      </c>
    </row>
    <row r="50" spans="1:14" x14ac:dyDescent="0.3">
      <c r="A50" t="s">
        <v>32</v>
      </c>
      <c r="B50" t="s">
        <v>130</v>
      </c>
      <c r="C50" t="s">
        <v>131</v>
      </c>
      <c r="D50" t="s">
        <v>61</v>
      </c>
      <c r="E50" s="1">
        <v>52.728260869565219</v>
      </c>
      <c r="F50" s="1">
        <v>22.28173913043479</v>
      </c>
      <c r="G50" s="1">
        <v>0</v>
      </c>
      <c r="H50" s="2">
        <f t="shared" si="0"/>
        <v>0</v>
      </c>
      <c r="I50" s="1">
        <v>43.613913043478256</v>
      </c>
      <c r="J50" s="1">
        <v>0</v>
      </c>
      <c r="K50" s="2">
        <f t="shared" si="1"/>
        <v>0</v>
      </c>
      <c r="L50" s="1">
        <v>111.33271739130436</v>
      </c>
      <c r="M50" s="1">
        <v>0</v>
      </c>
      <c r="N50" s="2">
        <f t="shared" si="2"/>
        <v>0</v>
      </c>
    </row>
    <row r="51" spans="1:14" x14ac:dyDescent="0.3">
      <c r="A51" t="s">
        <v>32</v>
      </c>
      <c r="B51" t="s">
        <v>132</v>
      </c>
      <c r="C51" t="s">
        <v>133</v>
      </c>
      <c r="D51" t="s">
        <v>134</v>
      </c>
      <c r="E51" s="1">
        <v>110.42391304347827</v>
      </c>
      <c r="F51" s="1">
        <v>39.327608695652167</v>
      </c>
      <c r="G51" s="1">
        <v>0</v>
      </c>
      <c r="H51" s="2">
        <f t="shared" si="0"/>
        <v>0</v>
      </c>
      <c r="I51" s="1">
        <v>81.766304347826079</v>
      </c>
      <c r="J51" s="1">
        <v>3.2608695652173912E-2</v>
      </c>
      <c r="K51" s="2">
        <f t="shared" si="1"/>
        <v>3.9880358923230312E-4</v>
      </c>
      <c r="L51" s="1">
        <v>247.89195652173919</v>
      </c>
      <c r="M51" s="1">
        <v>0</v>
      </c>
      <c r="N51" s="2">
        <f t="shared" si="2"/>
        <v>0</v>
      </c>
    </row>
    <row r="52" spans="1:14" x14ac:dyDescent="0.3">
      <c r="A52" t="s">
        <v>32</v>
      </c>
      <c r="B52" t="s">
        <v>135</v>
      </c>
      <c r="C52" t="s">
        <v>136</v>
      </c>
      <c r="D52" t="s">
        <v>137</v>
      </c>
      <c r="E52" s="1">
        <v>30.586956521739129</v>
      </c>
      <c r="F52" s="1">
        <v>14.823369565217391</v>
      </c>
      <c r="G52" s="1">
        <v>0</v>
      </c>
      <c r="H52" s="2">
        <f t="shared" si="0"/>
        <v>0</v>
      </c>
      <c r="I52" s="1">
        <v>32.073369565217391</v>
      </c>
      <c r="J52" s="1">
        <v>0</v>
      </c>
      <c r="K52" s="2">
        <f t="shared" si="1"/>
        <v>0</v>
      </c>
      <c r="L52" s="1">
        <v>105.04891304347827</v>
      </c>
      <c r="M52" s="1">
        <v>0</v>
      </c>
      <c r="N52" s="2">
        <f t="shared" si="2"/>
        <v>0</v>
      </c>
    </row>
    <row r="53" spans="1:14" x14ac:dyDescent="0.3">
      <c r="A53" t="s">
        <v>32</v>
      </c>
      <c r="B53" t="s">
        <v>138</v>
      </c>
      <c r="C53" t="s">
        <v>89</v>
      </c>
      <c r="D53" t="s">
        <v>90</v>
      </c>
      <c r="E53" s="1">
        <v>55.782608695652172</v>
      </c>
      <c r="F53" s="1">
        <v>11.832826086956521</v>
      </c>
      <c r="G53" s="1">
        <v>0</v>
      </c>
      <c r="H53" s="2">
        <f t="shared" si="0"/>
        <v>0</v>
      </c>
      <c r="I53" s="1">
        <v>50.241630434782607</v>
      </c>
      <c r="J53" s="1">
        <v>0</v>
      </c>
      <c r="K53" s="2">
        <f t="shared" si="1"/>
        <v>0</v>
      </c>
      <c r="L53" s="1">
        <v>116.96260869565212</v>
      </c>
      <c r="M53" s="1">
        <v>0</v>
      </c>
      <c r="N53" s="2">
        <f t="shared" si="2"/>
        <v>0</v>
      </c>
    </row>
    <row r="54" spans="1:14" x14ac:dyDescent="0.3">
      <c r="A54" t="s">
        <v>32</v>
      </c>
      <c r="B54" t="s">
        <v>139</v>
      </c>
      <c r="C54" t="s">
        <v>140</v>
      </c>
      <c r="D54" t="s">
        <v>141</v>
      </c>
      <c r="E54" s="1">
        <v>83.434782608695656</v>
      </c>
      <c r="F54" s="1">
        <v>61.029891304347828</v>
      </c>
      <c r="G54" s="1">
        <v>1.5896739130434783</v>
      </c>
      <c r="H54" s="2">
        <f t="shared" si="0"/>
        <v>2.6047464268222093E-2</v>
      </c>
      <c r="I54" s="1">
        <v>65.592391304347828</v>
      </c>
      <c r="J54" s="1">
        <v>0.2608695652173913</v>
      </c>
      <c r="K54" s="2">
        <f t="shared" si="1"/>
        <v>3.9771314939100171E-3</v>
      </c>
      <c r="L54" s="1">
        <v>208.40217391304347</v>
      </c>
      <c r="M54" s="1">
        <v>0</v>
      </c>
      <c r="N54" s="2">
        <f t="shared" si="2"/>
        <v>0</v>
      </c>
    </row>
    <row r="55" spans="1:14" x14ac:dyDescent="0.3">
      <c r="A55" t="s">
        <v>32</v>
      </c>
      <c r="B55" t="s">
        <v>142</v>
      </c>
      <c r="C55" t="s">
        <v>143</v>
      </c>
      <c r="D55" t="s">
        <v>144</v>
      </c>
      <c r="E55" s="1">
        <v>329.07608695652175</v>
      </c>
      <c r="F55" s="1">
        <v>116.01989130434781</v>
      </c>
      <c r="G55" s="1">
        <v>0</v>
      </c>
      <c r="H55" s="2">
        <f t="shared" si="0"/>
        <v>0</v>
      </c>
      <c r="I55" s="1">
        <v>321.50163043478261</v>
      </c>
      <c r="J55" s="1">
        <v>13.358695652173912</v>
      </c>
      <c r="K55" s="2">
        <f t="shared" si="1"/>
        <v>4.1550942165077938E-2</v>
      </c>
      <c r="L55" s="1">
        <v>698.6022826086953</v>
      </c>
      <c r="M55" s="1">
        <v>12.017934782608695</v>
      </c>
      <c r="N55" s="2">
        <f t="shared" si="2"/>
        <v>1.7202827820332563E-2</v>
      </c>
    </row>
    <row r="56" spans="1:14" x14ac:dyDescent="0.3">
      <c r="A56" t="s">
        <v>32</v>
      </c>
      <c r="B56" t="s">
        <v>145</v>
      </c>
      <c r="C56" t="s">
        <v>146</v>
      </c>
      <c r="D56" t="s">
        <v>77</v>
      </c>
      <c r="E56" s="1">
        <v>80.880434782608702</v>
      </c>
      <c r="F56" s="1">
        <v>7.8963043478260859</v>
      </c>
      <c r="G56" s="1">
        <v>0</v>
      </c>
      <c r="H56" s="2">
        <f t="shared" si="0"/>
        <v>0</v>
      </c>
      <c r="I56" s="1">
        <v>80.980760869565216</v>
      </c>
      <c r="J56" s="1">
        <v>0</v>
      </c>
      <c r="K56" s="2">
        <f t="shared" si="1"/>
        <v>0</v>
      </c>
      <c r="L56" s="1">
        <v>170.71391304347824</v>
      </c>
      <c r="M56" s="1">
        <v>0</v>
      </c>
      <c r="N56" s="2">
        <f t="shared" si="2"/>
        <v>0</v>
      </c>
    </row>
    <row r="57" spans="1:14" x14ac:dyDescent="0.3">
      <c r="A57" t="s">
        <v>32</v>
      </c>
      <c r="B57" t="s">
        <v>147</v>
      </c>
      <c r="C57" t="s">
        <v>103</v>
      </c>
      <c r="D57" t="s">
        <v>104</v>
      </c>
      <c r="E57" s="1">
        <v>80.217391304347828</v>
      </c>
      <c r="F57" s="1">
        <v>24.598804347826082</v>
      </c>
      <c r="G57" s="1">
        <v>0</v>
      </c>
      <c r="H57" s="2">
        <f t="shared" si="0"/>
        <v>0</v>
      </c>
      <c r="I57" s="1">
        <v>62.665543478260872</v>
      </c>
      <c r="J57" s="1">
        <v>11.695652173913043</v>
      </c>
      <c r="K57" s="2">
        <f t="shared" si="1"/>
        <v>0.1866360925756648</v>
      </c>
      <c r="L57" s="1">
        <v>161.00500000000002</v>
      </c>
      <c r="M57" s="1">
        <v>0</v>
      </c>
      <c r="N57" s="2">
        <f t="shared" si="2"/>
        <v>0</v>
      </c>
    </row>
    <row r="58" spans="1:14" x14ac:dyDescent="0.3">
      <c r="A58" t="s">
        <v>32</v>
      </c>
      <c r="B58" t="s">
        <v>148</v>
      </c>
      <c r="C58" t="s">
        <v>149</v>
      </c>
      <c r="D58" t="s">
        <v>150</v>
      </c>
      <c r="E58" s="1">
        <v>84.130434782608702</v>
      </c>
      <c r="F58" s="1">
        <v>60.742934782608678</v>
      </c>
      <c r="G58" s="1">
        <v>0</v>
      </c>
      <c r="H58" s="2">
        <f t="shared" si="0"/>
        <v>0</v>
      </c>
      <c r="I58" s="1">
        <v>45.218804347826087</v>
      </c>
      <c r="J58" s="1">
        <v>0</v>
      </c>
      <c r="K58" s="2">
        <f t="shared" si="1"/>
        <v>0</v>
      </c>
      <c r="L58" s="1">
        <v>188.03967391304349</v>
      </c>
      <c r="M58" s="1">
        <v>0</v>
      </c>
      <c r="N58" s="2">
        <f t="shared" si="2"/>
        <v>0</v>
      </c>
    </row>
    <row r="59" spans="1:14" x14ac:dyDescent="0.3">
      <c r="A59" t="s">
        <v>32</v>
      </c>
      <c r="B59" t="s">
        <v>151</v>
      </c>
      <c r="C59" t="s">
        <v>152</v>
      </c>
      <c r="D59" t="s">
        <v>153</v>
      </c>
      <c r="E59" s="1">
        <v>84.902173913043484</v>
      </c>
      <c r="F59" s="1">
        <v>33.545326086956528</v>
      </c>
      <c r="G59" s="1">
        <v>0</v>
      </c>
      <c r="H59" s="2">
        <f t="shared" si="0"/>
        <v>0</v>
      </c>
      <c r="I59" s="1">
        <v>79.9929347826087</v>
      </c>
      <c r="J59" s="1">
        <v>0</v>
      </c>
      <c r="K59" s="2">
        <f t="shared" si="1"/>
        <v>0</v>
      </c>
      <c r="L59" s="1">
        <v>227.31793478260869</v>
      </c>
      <c r="M59" s="1">
        <v>0</v>
      </c>
      <c r="N59" s="2">
        <f t="shared" si="2"/>
        <v>0</v>
      </c>
    </row>
    <row r="60" spans="1:14" x14ac:dyDescent="0.3">
      <c r="A60" t="s">
        <v>32</v>
      </c>
      <c r="B60" t="s">
        <v>154</v>
      </c>
      <c r="C60" t="s">
        <v>155</v>
      </c>
      <c r="D60" t="s">
        <v>156</v>
      </c>
      <c r="E60" s="1">
        <v>8.9891304347826093</v>
      </c>
      <c r="F60" s="1">
        <v>20.199021739130441</v>
      </c>
      <c r="G60" s="1">
        <v>0.85663043478260859</v>
      </c>
      <c r="H60" s="2">
        <f t="shared" si="0"/>
        <v>4.2409501105843461E-2</v>
      </c>
      <c r="I60" s="1">
        <v>6.232391304347825</v>
      </c>
      <c r="J60" s="1">
        <v>0.98913043478260865</v>
      </c>
      <c r="K60" s="2">
        <f t="shared" si="1"/>
        <v>0.15870801213854688</v>
      </c>
      <c r="L60" s="1">
        <v>41.012934782608703</v>
      </c>
      <c r="M60" s="1">
        <v>7.0999999999999979</v>
      </c>
      <c r="N60" s="2">
        <f t="shared" si="2"/>
        <v>0.17311611660160228</v>
      </c>
    </row>
    <row r="61" spans="1:14" x14ac:dyDescent="0.3">
      <c r="A61" t="s">
        <v>32</v>
      </c>
      <c r="B61" t="s">
        <v>157</v>
      </c>
      <c r="C61" t="s">
        <v>158</v>
      </c>
      <c r="D61" t="s">
        <v>159</v>
      </c>
      <c r="E61" s="1">
        <v>136.91304347826087</v>
      </c>
      <c r="F61" s="1">
        <v>39.736521739130424</v>
      </c>
      <c r="G61" s="1">
        <v>0</v>
      </c>
      <c r="H61" s="2">
        <f t="shared" si="0"/>
        <v>0</v>
      </c>
      <c r="I61" s="1">
        <v>95.064130434782641</v>
      </c>
      <c r="J61" s="1">
        <v>0</v>
      </c>
      <c r="K61" s="2">
        <f t="shared" si="1"/>
        <v>0</v>
      </c>
      <c r="L61" s="1">
        <v>306.27434782608691</v>
      </c>
      <c r="M61" s="1">
        <v>0</v>
      </c>
      <c r="N61" s="2">
        <f t="shared" si="2"/>
        <v>0</v>
      </c>
    </row>
    <row r="62" spans="1:14" x14ac:dyDescent="0.3">
      <c r="A62" t="s">
        <v>32</v>
      </c>
      <c r="B62" t="s">
        <v>160</v>
      </c>
      <c r="C62" t="s">
        <v>161</v>
      </c>
      <c r="D62" t="s">
        <v>162</v>
      </c>
      <c r="E62" s="1">
        <v>38.195652173913047</v>
      </c>
      <c r="F62" s="1">
        <v>3.222826086956522</v>
      </c>
      <c r="G62" s="1">
        <v>9.5108695652173919E-2</v>
      </c>
      <c r="H62" s="2">
        <f t="shared" si="0"/>
        <v>2.9510961214165261E-2</v>
      </c>
      <c r="I62" s="1">
        <v>36.503260869565217</v>
      </c>
      <c r="J62" s="1">
        <v>3.3152173913043477</v>
      </c>
      <c r="K62" s="2">
        <f t="shared" si="1"/>
        <v>9.0819759997617835E-2</v>
      </c>
      <c r="L62" s="1">
        <v>74.705978260869557</v>
      </c>
      <c r="M62" s="1">
        <v>0</v>
      </c>
      <c r="N62" s="2">
        <f t="shared" si="2"/>
        <v>0</v>
      </c>
    </row>
    <row r="63" spans="1:14" x14ac:dyDescent="0.3">
      <c r="A63" t="s">
        <v>32</v>
      </c>
      <c r="B63" t="s">
        <v>163</v>
      </c>
      <c r="C63" t="s">
        <v>164</v>
      </c>
      <c r="D63" t="s">
        <v>162</v>
      </c>
      <c r="E63" s="1">
        <v>79.130434782608702</v>
      </c>
      <c r="F63" s="1">
        <v>8.0597826086956523</v>
      </c>
      <c r="G63" s="1">
        <v>1.6521739130434783</v>
      </c>
      <c r="H63" s="2">
        <f t="shared" si="0"/>
        <v>0.20498988536749832</v>
      </c>
      <c r="I63" s="1">
        <v>74.591847826086948</v>
      </c>
      <c r="J63" s="1">
        <v>10.489130434782609</v>
      </c>
      <c r="K63" s="2">
        <f t="shared" si="1"/>
        <v>0.14062033238857846</v>
      </c>
      <c r="L63" s="1">
        <v>165.96195652173913</v>
      </c>
      <c r="M63" s="1">
        <v>7.4891304347826084</v>
      </c>
      <c r="N63" s="2">
        <f t="shared" si="2"/>
        <v>4.5125585355470413E-2</v>
      </c>
    </row>
    <row r="64" spans="1:14" x14ac:dyDescent="0.3">
      <c r="A64" t="s">
        <v>32</v>
      </c>
      <c r="B64" t="s">
        <v>165</v>
      </c>
      <c r="C64" t="s">
        <v>166</v>
      </c>
      <c r="D64" t="s">
        <v>47</v>
      </c>
      <c r="E64" s="1">
        <v>123.75</v>
      </c>
      <c r="F64" s="1">
        <v>84.202173913043467</v>
      </c>
      <c r="G64" s="1">
        <v>0</v>
      </c>
      <c r="H64" s="2">
        <f t="shared" si="0"/>
        <v>0</v>
      </c>
      <c r="I64" s="1">
        <v>104.98913043478262</v>
      </c>
      <c r="J64" s="1">
        <v>0</v>
      </c>
      <c r="K64" s="2">
        <f t="shared" si="1"/>
        <v>0</v>
      </c>
      <c r="L64" s="1">
        <v>255.08326086956518</v>
      </c>
      <c r="M64" s="1">
        <v>0</v>
      </c>
      <c r="N64" s="2">
        <f t="shared" si="2"/>
        <v>0</v>
      </c>
    </row>
    <row r="65" spans="1:14" x14ac:dyDescent="0.3">
      <c r="A65" t="s">
        <v>32</v>
      </c>
      <c r="B65" t="s">
        <v>167</v>
      </c>
      <c r="C65" t="s">
        <v>55</v>
      </c>
      <c r="D65" t="s">
        <v>56</v>
      </c>
      <c r="E65" s="1">
        <v>94.543478260869563</v>
      </c>
      <c r="F65" s="1">
        <v>18.69978260869566</v>
      </c>
      <c r="G65" s="1">
        <v>0</v>
      </c>
      <c r="H65" s="2">
        <f t="shared" si="0"/>
        <v>0</v>
      </c>
      <c r="I65" s="1">
        <v>101.26065217391304</v>
      </c>
      <c r="J65" s="1">
        <v>0</v>
      </c>
      <c r="K65" s="2">
        <f t="shared" si="1"/>
        <v>0</v>
      </c>
      <c r="L65" s="1">
        <v>170.85880434782612</v>
      </c>
      <c r="M65" s="1">
        <v>0</v>
      </c>
      <c r="N65" s="2">
        <f t="shared" si="2"/>
        <v>0</v>
      </c>
    </row>
    <row r="66" spans="1:14" x14ac:dyDescent="0.3">
      <c r="A66" t="s">
        <v>32</v>
      </c>
      <c r="B66" t="s">
        <v>168</v>
      </c>
      <c r="C66" t="s">
        <v>58</v>
      </c>
      <c r="D66" t="s">
        <v>41</v>
      </c>
      <c r="E66" s="1">
        <v>51.25</v>
      </c>
      <c r="F66" s="1">
        <v>18.140217391304347</v>
      </c>
      <c r="G66" s="1">
        <v>0</v>
      </c>
      <c r="H66" s="2">
        <f t="shared" ref="H66:H129" si="3">G66/F66</f>
        <v>0</v>
      </c>
      <c r="I66" s="1">
        <v>43.161521739130421</v>
      </c>
      <c r="J66" s="1">
        <v>0</v>
      </c>
      <c r="K66" s="2">
        <f t="shared" ref="K66:K129" si="4">J66/I66</f>
        <v>0</v>
      </c>
      <c r="L66" s="1">
        <v>96.013695652173894</v>
      </c>
      <c r="M66" s="1">
        <v>0</v>
      </c>
      <c r="N66" s="2">
        <f t="shared" ref="N66:N129" si="5">M66/L66</f>
        <v>0</v>
      </c>
    </row>
    <row r="67" spans="1:14" x14ac:dyDescent="0.3">
      <c r="A67" t="s">
        <v>32</v>
      </c>
      <c r="B67" t="s">
        <v>169</v>
      </c>
      <c r="C67" t="s">
        <v>60</v>
      </c>
      <c r="D67" t="s">
        <v>61</v>
      </c>
      <c r="E67" s="1">
        <v>79.326086956521735</v>
      </c>
      <c r="F67" s="1">
        <v>27.655217391304351</v>
      </c>
      <c r="G67" s="1">
        <v>0</v>
      </c>
      <c r="H67" s="2">
        <f t="shared" si="3"/>
        <v>0</v>
      </c>
      <c r="I67" s="1">
        <v>55.691195652173896</v>
      </c>
      <c r="J67" s="1">
        <v>0</v>
      </c>
      <c r="K67" s="2">
        <f t="shared" si="4"/>
        <v>0</v>
      </c>
      <c r="L67" s="1">
        <v>172.80760869565216</v>
      </c>
      <c r="M67" s="1">
        <v>0</v>
      </c>
      <c r="N67" s="2">
        <f t="shared" si="5"/>
        <v>0</v>
      </c>
    </row>
    <row r="68" spans="1:14" x14ac:dyDescent="0.3">
      <c r="A68" t="s">
        <v>32</v>
      </c>
      <c r="B68" t="s">
        <v>170</v>
      </c>
      <c r="C68" t="s">
        <v>96</v>
      </c>
      <c r="D68" t="s">
        <v>67</v>
      </c>
      <c r="E68" s="1">
        <v>40.173913043478258</v>
      </c>
      <c r="F68" s="1">
        <v>19.176630434782609</v>
      </c>
      <c r="G68" s="1">
        <v>2.5380434782608696</v>
      </c>
      <c r="H68" s="2">
        <f t="shared" si="3"/>
        <v>0.13235085730480373</v>
      </c>
      <c r="I68" s="1">
        <v>46.176630434782609</v>
      </c>
      <c r="J68" s="1">
        <v>2.9130434782608696</v>
      </c>
      <c r="K68" s="2">
        <f t="shared" si="4"/>
        <v>6.3084799623374335E-2</v>
      </c>
      <c r="L68" s="1">
        <v>103.79347826086956</v>
      </c>
      <c r="M68" s="1">
        <v>17.244565217391305</v>
      </c>
      <c r="N68" s="2">
        <f t="shared" si="5"/>
        <v>0.16614305162844278</v>
      </c>
    </row>
    <row r="69" spans="1:14" x14ac:dyDescent="0.3">
      <c r="A69" t="s">
        <v>32</v>
      </c>
      <c r="B69" t="s">
        <v>171</v>
      </c>
      <c r="C69" t="s">
        <v>172</v>
      </c>
      <c r="D69" t="s">
        <v>80</v>
      </c>
      <c r="E69" s="1">
        <v>78.130434782608702</v>
      </c>
      <c r="F69" s="1">
        <v>31.676630434782609</v>
      </c>
      <c r="G69" s="1">
        <v>0</v>
      </c>
      <c r="H69" s="2">
        <f t="shared" si="3"/>
        <v>0</v>
      </c>
      <c r="I69" s="1">
        <v>101.90217391304348</v>
      </c>
      <c r="J69" s="1">
        <v>0</v>
      </c>
      <c r="K69" s="2">
        <f t="shared" si="4"/>
        <v>0</v>
      </c>
      <c r="L69" s="1">
        <v>192.21195652173913</v>
      </c>
      <c r="M69" s="1">
        <v>0</v>
      </c>
      <c r="N69" s="2">
        <f t="shared" si="5"/>
        <v>0</v>
      </c>
    </row>
    <row r="70" spans="1:14" x14ac:dyDescent="0.3">
      <c r="A70" t="s">
        <v>32</v>
      </c>
      <c r="B70" t="s">
        <v>173</v>
      </c>
      <c r="C70" t="s">
        <v>55</v>
      </c>
      <c r="D70" t="s">
        <v>56</v>
      </c>
      <c r="E70" s="1">
        <v>82.978260869565219</v>
      </c>
      <c r="F70" s="1">
        <v>20.958804347826085</v>
      </c>
      <c r="G70" s="1">
        <v>0.4266304347826087</v>
      </c>
      <c r="H70" s="2">
        <f t="shared" si="3"/>
        <v>2.0355666654565636E-2</v>
      </c>
      <c r="I70" s="1">
        <v>91.083695652173915</v>
      </c>
      <c r="J70" s="1">
        <v>2.2391304347826089</v>
      </c>
      <c r="K70" s="2">
        <f t="shared" si="4"/>
        <v>2.4583218969652851E-2</v>
      </c>
      <c r="L70" s="1">
        <v>160.44706521739127</v>
      </c>
      <c r="M70" s="1">
        <v>9.4117391304347819</v>
      </c>
      <c r="N70" s="2">
        <f t="shared" si="5"/>
        <v>5.8659465772606847E-2</v>
      </c>
    </row>
    <row r="71" spans="1:14" x14ac:dyDescent="0.3">
      <c r="A71" t="s">
        <v>32</v>
      </c>
      <c r="B71" t="s">
        <v>174</v>
      </c>
      <c r="C71" t="s">
        <v>96</v>
      </c>
      <c r="D71" t="s">
        <v>67</v>
      </c>
      <c r="E71" s="1">
        <v>95.858695652173907</v>
      </c>
      <c r="F71" s="1">
        <v>14.275434782608695</v>
      </c>
      <c r="G71" s="1">
        <v>0</v>
      </c>
      <c r="H71" s="2">
        <f t="shared" si="3"/>
        <v>0</v>
      </c>
      <c r="I71" s="1">
        <v>95.070326086956541</v>
      </c>
      <c r="J71" s="1">
        <v>0</v>
      </c>
      <c r="K71" s="2">
        <f t="shared" si="4"/>
        <v>0</v>
      </c>
      <c r="L71" s="1">
        <v>200.00706521739139</v>
      </c>
      <c r="M71" s="1">
        <v>0</v>
      </c>
      <c r="N71" s="2">
        <f t="shared" si="5"/>
        <v>0</v>
      </c>
    </row>
    <row r="72" spans="1:14" x14ac:dyDescent="0.3">
      <c r="A72" t="s">
        <v>32</v>
      </c>
      <c r="B72" t="s">
        <v>175</v>
      </c>
      <c r="C72" t="s">
        <v>109</v>
      </c>
      <c r="D72" t="s">
        <v>110</v>
      </c>
      <c r="E72" s="1">
        <v>82.858695652173907</v>
      </c>
      <c r="F72" s="1">
        <v>17.596304347826084</v>
      </c>
      <c r="G72" s="1">
        <v>0</v>
      </c>
      <c r="H72" s="2">
        <f t="shared" si="3"/>
        <v>0</v>
      </c>
      <c r="I72" s="1">
        <v>51.900543478260865</v>
      </c>
      <c r="J72" s="1">
        <v>0</v>
      </c>
      <c r="K72" s="2">
        <f t="shared" si="4"/>
        <v>0</v>
      </c>
      <c r="L72" s="1">
        <v>188.19826086956516</v>
      </c>
      <c r="M72" s="1">
        <v>0</v>
      </c>
      <c r="N72" s="2">
        <f t="shared" si="5"/>
        <v>0</v>
      </c>
    </row>
    <row r="73" spans="1:14" x14ac:dyDescent="0.3">
      <c r="A73" t="s">
        <v>32</v>
      </c>
      <c r="B73" t="s">
        <v>176</v>
      </c>
      <c r="C73" t="s">
        <v>103</v>
      </c>
      <c r="D73" t="s">
        <v>104</v>
      </c>
      <c r="E73" s="1">
        <v>161.54347826086956</v>
      </c>
      <c r="F73" s="1">
        <v>26.715108695652173</v>
      </c>
      <c r="G73" s="1">
        <v>13.131304347826086</v>
      </c>
      <c r="H73" s="2">
        <f t="shared" si="3"/>
        <v>0.49153100956550394</v>
      </c>
      <c r="I73" s="1">
        <v>146.0335869565217</v>
      </c>
      <c r="J73" s="1">
        <v>79.076086956521735</v>
      </c>
      <c r="K73" s="2">
        <f t="shared" si="4"/>
        <v>0.54149246488114344</v>
      </c>
      <c r="L73" s="1">
        <v>303.84141304347833</v>
      </c>
      <c r="M73" s="1">
        <v>162.85065217391295</v>
      </c>
      <c r="N73" s="2">
        <f t="shared" si="5"/>
        <v>0.53597253429903502</v>
      </c>
    </row>
    <row r="74" spans="1:14" x14ac:dyDescent="0.3">
      <c r="A74" t="s">
        <v>32</v>
      </c>
      <c r="B74" t="s">
        <v>177</v>
      </c>
      <c r="C74" t="s">
        <v>178</v>
      </c>
      <c r="D74" t="s">
        <v>179</v>
      </c>
      <c r="E74" s="1">
        <v>99.945652173913047</v>
      </c>
      <c r="F74" s="1">
        <v>21.210869565217394</v>
      </c>
      <c r="G74" s="1">
        <v>0</v>
      </c>
      <c r="H74" s="2">
        <f t="shared" si="3"/>
        <v>0</v>
      </c>
      <c r="I74" s="1">
        <v>82.865217391304384</v>
      </c>
      <c r="J74" s="1">
        <v>0</v>
      </c>
      <c r="K74" s="2">
        <f t="shared" si="4"/>
        <v>0</v>
      </c>
      <c r="L74" s="1">
        <v>214.52532608695643</v>
      </c>
      <c r="M74" s="1">
        <v>0</v>
      </c>
      <c r="N74" s="2">
        <f t="shared" si="5"/>
        <v>0</v>
      </c>
    </row>
    <row r="75" spans="1:14" x14ac:dyDescent="0.3">
      <c r="A75" t="s">
        <v>32</v>
      </c>
      <c r="B75" t="s">
        <v>180</v>
      </c>
      <c r="C75" t="s">
        <v>181</v>
      </c>
      <c r="D75" t="s">
        <v>104</v>
      </c>
      <c r="E75" s="1">
        <v>86.391304347826093</v>
      </c>
      <c r="F75" s="1">
        <v>10.414891304347822</v>
      </c>
      <c r="G75" s="1">
        <v>2.1005434782608692</v>
      </c>
      <c r="H75" s="2">
        <f t="shared" si="3"/>
        <v>0.20168654831606087</v>
      </c>
      <c r="I75" s="1">
        <v>63.852173913043487</v>
      </c>
      <c r="J75" s="1">
        <v>5.5652173913043477</v>
      </c>
      <c r="K75" s="2">
        <f t="shared" si="4"/>
        <v>8.7157837396159593E-2</v>
      </c>
      <c r="L75" s="1">
        <v>172.85445652173914</v>
      </c>
      <c r="M75" s="1">
        <v>0</v>
      </c>
      <c r="N75" s="2">
        <f t="shared" si="5"/>
        <v>0</v>
      </c>
    </row>
    <row r="76" spans="1:14" x14ac:dyDescent="0.3">
      <c r="A76" t="s">
        <v>32</v>
      </c>
      <c r="B76" t="s">
        <v>182</v>
      </c>
      <c r="C76" t="s">
        <v>96</v>
      </c>
      <c r="D76" t="s">
        <v>67</v>
      </c>
      <c r="E76" s="1">
        <v>114.27173913043478</v>
      </c>
      <c r="F76" s="1">
        <v>19.673369565217396</v>
      </c>
      <c r="G76" s="1">
        <v>0</v>
      </c>
      <c r="H76" s="2">
        <f t="shared" si="3"/>
        <v>0</v>
      </c>
      <c r="I76" s="1">
        <v>96.475760869565221</v>
      </c>
      <c r="J76" s="1">
        <v>0</v>
      </c>
      <c r="K76" s="2">
        <f t="shared" si="4"/>
        <v>0</v>
      </c>
      <c r="L76" s="1">
        <v>224.0881521739131</v>
      </c>
      <c r="M76" s="1">
        <v>2.3295652173913042</v>
      </c>
      <c r="N76" s="2">
        <f t="shared" si="5"/>
        <v>1.0395753612102376E-2</v>
      </c>
    </row>
    <row r="77" spans="1:14" x14ac:dyDescent="0.3">
      <c r="A77" t="s">
        <v>32</v>
      </c>
      <c r="B77" t="s">
        <v>183</v>
      </c>
      <c r="C77" t="s">
        <v>181</v>
      </c>
      <c r="D77" t="s">
        <v>104</v>
      </c>
      <c r="E77" s="1">
        <v>114.8804347826087</v>
      </c>
      <c r="F77" s="1">
        <v>31.238586956521736</v>
      </c>
      <c r="G77" s="1">
        <v>0</v>
      </c>
      <c r="H77" s="2">
        <f t="shared" si="3"/>
        <v>0</v>
      </c>
      <c r="I77" s="1">
        <v>107.89141304347827</v>
      </c>
      <c r="J77" s="1">
        <v>0</v>
      </c>
      <c r="K77" s="2">
        <f t="shared" si="4"/>
        <v>0</v>
      </c>
      <c r="L77" s="1">
        <v>237.45565217391319</v>
      </c>
      <c r="M77" s="1">
        <v>0</v>
      </c>
      <c r="N77" s="2">
        <f t="shared" si="5"/>
        <v>0</v>
      </c>
    </row>
    <row r="78" spans="1:14" x14ac:dyDescent="0.3">
      <c r="A78" t="s">
        <v>32</v>
      </c>
      <c r="B78" t="s">
        <v>184</v>
      </c>
      <c r="C78" t="s">
        <v>185</v>
      </c>
      <c r="D78" t="s">
        <v>64</v>
      </c>
      <c r="E78" s="1">
        <v>118.54347826086956</v>
      </c>
      <c r="F78" s="1">
        <v>51.119021739130432</v>
      </c>
      <c r="G78" s="1">
        <v>0</v>
      </c>
      <c r="H78" s="2">
        <f t="shared" si="3"/>
        <v>0</v>
      </c>
      <c r="I78" s="1">
        <v>130.77641304347827</v>
      </c>
      <c r="J78" s="1">
        <v>0</v>
      </c>
      <c r="K78" s="2">
        <f t="shared" si="4"/>
        <v>0</v>
      </c>
      <c r="L78" s="1">
        <v>263.73021739130434</v>
      </c>
      <c r="M78" s="1">
        <v>0</v>
      </c>
      <c r="N78" s="2">
        <f t="shared" si="5"/>
        <v>0</v>
      </c>
    </row>
    <row r="79" spans="1:14" x14ac:dyDescent="0.3">
      <c r="A79" t="s">
        <v>32</v>
      </c>
      <c r="B79" t="s">
        <v>186</v>
      </c>
      <c r="C79" t="s">
        <v>187</v>
      </c>
      <c r="D79" t="s">
        <v>188</v>
      </c>
      <c r="E79" s="1">
        <v>78.532608695652172</v>
      </c>
      <c r="F79" s="1">
        <v>47.895326086956509</v>
      </c>
      <c r="G79" s="1">
        <v>0</v>
      </c>
      <c r="H79" s="2">
        <f t="shared" si="3"/>
        <v>0</v>
      </c>
      <c r="I79" s="1">
        <v>76.645869565217396</v>
      </c>
      <c r="J79" s="1">
        <v>0</v>
      </c>
      <c r="K79" s="2">
        <f t="shared" si="4"/>
        <v>0</v>
      </c>
      <c r="L79" s="1">
        <v>218.03695652173911</v>
      </c>
      <c r="M79" s="1">
        <v>0</v>
      </c>
      <c r="N79" s="2">
        <f t="shared" si="5"/>
        <v>0</v>
      </c>
    </row>
    <row r="80" spans="1:14" x14ac:dyDescent="0.3">
      <c r="A80" t="s">
        <v>32</v>
      </c>
      <c r="B80" t="s">
        <v>189</v>
      </c>
      <c r="C80" t="s">
        <v>190</v>
      </c>
      <c r="D80" t="s">
        <v>191</v>
      </c>
      <c r="E80" s="1">
        <v>112.10869565217391</v>
      </c>
      <c r="F80" s="1">
        <v>54.702608695652145</v>
      </c>
      <c r="G80" s="1">
        <v>0</v>
      </c>
      <c r="H80" s="2">
        <f t="shared" si="3"/>
        <v>0</v>
      </c>
      <c r="I80" s="1">
        <v>53.185543478260868</v>
      </c>
      <c r="J80" s="1">
        <v>0</v>
      </c>
      <c r="K80" s="2">
        <f t="shared" si="4"/>
        <v>0</v>
      </c>
      <c r="L80" s="1">
        <v>241.21021739130435</v>
      </c>
      <c r="M80" s="1">
        <v>0</v>
      </c>
      <c r="N80" s="2">
        <f t="shared" si="5"/>
        <v>0</v>
      </c>
    </row>
    <row r="81" spans="1:14" x14ac:dyDescent="0.3">
      <c r="A81" t="s">
        <v>32</v>
      </c>
      <c r="B81" t="s">
        <v>192</v>
      </c>
      <c r="C81" t="s">
        <v>43</v>
      </c>
      <c r="D81" t="s">
        <v>44</v>
      </c>
      <c r="E81" s="1">
        <v>83.108695652173907</v>
      </c>
      <c r="F81" s="1">
        <v>12.413043478260869</v>
      </c>
      <c r="G81" s="1">
        <v>0</v>
      </c>
      <c r="H81" s="2">
        <f t="shared" si="3"/>
        <v>0</v>
      </c>
      <c r="I81" s="1">
        <v>77.538043478260875</v>
      </c>
      <c r="J81" s="1">
        <v>0</v>
      </c>
      <c r="K81" s="2">
        <f t="shared" si="4"/>
        <v>0</v>
      </c>
      <c r="L81" s="1">
        <v>220.71195652173913</v>
      </c>
      <c r="M81" s="1">
        <v>0</v>
      </c>
      <c r="N81" s="2">
        <f t="shared" si="5"/>
        <v>0</v>
      </c>
    </row>
    <row r="82" spans="1:14" x14ac:dyDescent="0.3">
      <c r="A82" t="s">
        <v>32</v>
      </c>
      <c r="B82" t="s">
        <v>193</v>
      </c>
      <c r="C82" t="s">
        <v>194</v>
      </c>
      <c r="D82" t="s">
        <v>144</v>
      </c>
      <c r="E82" s="1">
        <v>99.706521739130437</v>
      </c>
      <c r="F82" s="1">
        <v>32.194456521739113</v>
      </c>
      <c r="G82" s="1">
        <v>6.3770652173913049</v>
      </c>
      <c r="H82" s="2">
        <f t="shared" si="3"/>
        <v>0.19807960457680751</v>
      </c>
      <c r="I82" s="1">
        <v>98.507065217391357</v>
      </c>
      <c r="J82" s="1">
        <v>12.728260869565217</v>
      </c>
      <c r="K82" s="2">
        <f t="shared" si="4"/>
        <v>0.1292116544277887</v>
      </c>
      <c r="L82" s="1">
        <v>211.52945652173921</v>
      </c>
      <c r="M82" s="1">
        <v>18.675000000000001</v>
      </c>
      <c r="N82" s="2">
        <f t="shared" si="5"/>
        <v>8.8285576425526063E-2</v>
      </c>
    </row>
    <row r="83" spans="1:14" x14ac:dyDescent="0.3">
      <c r="A83" t="s">
        <v>32</v>
      </c>
      <c r="B83" t="s">
        <v>195</v>
      </c>
      <c r="C83" t="s">
        <v>196</v>
      </c>
      <c r="D83" t="s">
        <v>44</v>
      </c>
      <c r="E83" s="1">
        <v>137.63043478260869</v>
      </c>
      <c r="F83" s="1">
        <v>54.059782608695649</v>
      </c>
      <c r="G83" s="1">
        <v>0</v>
      </c>
      <c r="H83" s="2">
        <f t="shared" si="3"/>
        <v>0</v>
      </c>
      <c r="I83" s="1">
        <v>138.08423913043478</v>
      </c>
      <c r="J83" s="1">
        <v>0</v>
      </c>
      <c r="K83" s="2">
        <f t="shared" si="4"/>
        <v>0</v>
      </c>
      <c r="L83" s="1">
        <v>327.75271739130437</v>
      </c>
      <c r="M83" s="1">
        <v>0</v>
      </c>
      <c r="N83" s="2">
        <f t="shared" si="5"/>
        <v>0</v>
      </c>
    </row>
    <row r="84" spans="1:14" x14ac:dyDescent="0.3">
      <c r="A84" t="s">
        <v>32</v>
      </c>
      <c r="B84" t="s">
        <v>197</v>
      </c>
      <c r="C84" t="s">
        <v>198</v>
      </c>
      <c r="D84" t="s">
        <v>47</v>
      </c>
      <c r="E84" s="1">
        <v>126.98913043478261</v>
      </c>
      <c r="F84" s="1">
        <v>31.649456521739129</v>
      </c>
      <c r="G84" s="1">
        <v>0</v>
      </c>
      <c r="H84" s="2">
        <f t="shared" si="3"/>
        <v>0</v>
      </c>
      <c r="I84" s="1">
        <v>99.23086956521739</v>
      </c>
      <c r="J84" s="1">
        <v>0</v>
      </c>
      <c r="K84" s="2">
        <f t="shared" si="4"/>
        <v>0</v>
      </c>
      <c r="L84" s="1">
        <v>231.92695652173916</v>
      </c>
      <c r="M84" s="1">
        <v>0</v>
      </c>
      <c r="N84" s="2">
        <f t="shared" si="5"/>
        <v>0</v>
      </c>
    </row>
    <row r="85" spans="1:14" x14ac:dyDescent="0.3">
      <c r="A85" t="s">
        <v>32</v>
      </c>
      <c r="B85" t="s">
        <v>199</v>
      </c>
      <c r="C85" t="s">
        <v>181</v>
      </c>
      <c r="D85" t="s">
        <v>104</v>
      </c>
      <c r="E85" s="1">
        <v>120.57608695652173</v>
      </c>
      <c r="F85" s="1">
        <v>43.05054347826087</v>
      </c>
      <c r="G85" s="1">
        <v>6.2570652173913039</v>
      </c>
      <c r="H85" s="2">
        <f t="shared" si="3"/>
        <v>0.14534230492469669</v>
      </c>
      <c r="I85" s="1">
        <v>141.38804347826087</v>
      </c>
      <c r="J85" s="1">
        <v>43.739130434782609</v>
      </c>
      <c r="K85" s="2">
        <f t="shared" si="4"/>
        <v>0.30935522805722765</v>
      </c>
      <c r="L85" s="1">
        <v>310.5095652173913</v>
      </c>
      <c r="M85" s="1">
        <v>100.8872826086956</v>
      </c>
      <c r="N85" s="2">
        <f t="shared" si="5"/>
        <v>0.32490877547705577</v>
      </c>
    </row>
    <row r="86" spans="1:14" x14ac:dyDescent="0.3">
      <c r="A86" t="s">
        <v>32</v>
      </c>
      <c r="B86" t="s">
        <v>200</v>
      </c>
      <c r="C86" t="s">
        <v>201</v>
      </c>
      <c r="D86" t="s">
        <v>202</v>
      </c>
      <c r="E86" s="1">
        <v>68.934782608695656</v>
      </c>
      <c r="F86" s="1">
        <v>15.201086956521738</v>
      </c>
      <c r="G86" s="1">
        <v>0</v>
      </c>
      <c r="H86" s="2">
        <f t="shared" si="3"/>
        <v>0</v>
      </c>
      <c r="I86" s="1">
        <v>78.676630434782609</v>
      </c>
      <c r="J86" s="1">
        <v>0</v>
      </c>
      <c r="K86" s="2">
        <f t="shared" si="4"/>
        <v>0</v>
      </c>
      <c r="L86" s="1">
        <v>143.1875</v>
      </c>
      <c r="M86" s="1">
        <v>5.8260869565217392</v>
      </c>
      <c r="N86" s="2">
        <f t="shared" si="5"/>
        <v>4.0688516501243048E-2</v>
      </c>
    </row>
    <row r="87" spans="1:14" x14ac:dyDescent="0.3">
      <c r="A87" t="s">
        <v>32</v>
      </c>
      <c r="B87" t="s">
        <v>203</v>
      </c>
      <c r="C87" t="s">
        <v>158</v>
      </c>
      <c r="D87" t="s">
        <v>159</v>
      </c>
      <c r="E87" s="1">
        <v>9.1304347826086953</v>
      </c>
      <c r="F87" s="1">
        <v>30.573369565217391</v>
      </c>
      <c r="G87" s="1">
        <v>0</v>
      </c>
      <c r="H87" s="2">
        <f t="shared" si="3"/>
        <v>0</v>
      </c>
      <c r="I87" s="1">
        <v>14.260869565217391</v>
      </c>
      <c r="J87" s="1">
        <v>0</v>
      </c>
      <c r="K87" s="2">
        <f t="shared" si="4"/>
        <v>0</v>
      </c>
      <c r="L87" s="1">
        <v>29.119565217391305</v>
      </c>
      <c r="M87" s="1">
        <v>0</v>
      </c>
      <c r="N87" s="2">
        <f t="shared" si="5"/>
        <v>0</v>
      </c>
    </row>
    <row r="88" spans="1:14" x14ac:dyDescent="0.3">
      <c r="A88" t="s">
        <v>32</v>
      </c>
      <c r="B88" t="s">
        <v>204</v>
      </c>
      <c r="C88" t="s">
        <v>205</v>
      </c>
      <c r="D88" t="s">
        <v>206</v>
      </c>
      <c r="E88" s="1">
        <v>77.706521739130437</v>
      </c>
      <c r="F88" s="1">
        <v>24.414782608695649</v>
      </c>
      <c r="G88" s="1">
        <v>0</v>
      </c>
      <c r="H88" s="2">
        <f t="shared" si="3"/>
        <v>0</v>
      </c>
      <c r="I88" s="1">
        <v>89.323369565217391</v>
      </c>
      <c r="J88" s="1">
        <v>0</v>
      </c>
      <c r="K88" s="2">
        <f t="shared" si="4"/>
        <v>0</v>
      </c>
      <c r="L88" s="1">
        <v>182.92119565217391</v>
      </c>
      <c r="M88" s="1">
        <v>0</v>
      </c>
      <c r="N88" s="2">
        <f t="shared" si="5"/>
        <v>0</v>
      </c>
    </row>
    <row r="89" spans="1:14" x14ac:dyDescent="0.3">
      <c r="A89" t="s">
        <v>32</v>
      </c>
      <c r="B89" t="s">
        <v>207</v>
      </c>
      <c r="C89" t="s">
        <v>106</v>
      </c>
      <c r="D89" t="s">
        <v>80</v>
      </c>
      <c r="E89" s="1">
        <v>34.184782608695649</v>
      </c>
      <c r="F89" s="1">
        <v>18.902826086956519</v>
      </c>
      <c r="G89" s="1">
        <v>0</v>
      </c>
      <c r="H89" s="2">
        <f t="shared" si="3"/>
        <v>0</v>
      </c>
      <c r="I89" s="1">
        <v>50.379021739130444</v>
      </c>
      <c r="J89" s="1">
        <v>0</v>
      </c>
      <c r="K89" s="2">
        <f t="shared" si="4"/>
        <v>0</v>
      </c>
      <c r="L89" s="1">
        <v>85.821739130434793</v>
      </c>
      <c r="M89" s="1">
        <v>0.17391304347826086</v>
      </c>
      <c r="N89" s="2">
        <f t="shared" si="5"/>
        <v>2.0264451086681188E-3</v>
      </c>
    </row>
    <row r="90" spans="1:14" x14ac:dyDescent="0.3">
      <c r="A90" t="s">
        <v>32</v>
      </c>
      <c r="B90" t="s">
        <v>208</v>
      </c>
      <c r="C90" t="s">
        <v>46</v>
      </c>
      <c r="D90" t="s">
        <v>47</v>
      </c>
      <c r="E90" s="1">
        <v>73.402173913043484</v>
      </c>
      <c r="F90" s="1">
        <v>48.980978260869563</v>
      </c>
      <c r="G90" s="1">
        <v>0</v>
      </c>
      <c r="H90" s="2">
        <f t="shared" si="3"/>
        <v>0</v>
      </c>
      <c r="I90" s="1">
        <v>98.804347826086953</v>
      </c>
      <c r="J90" s="1">
        <v>0</v>
      </c>
      <c r="K90" s="2">
        <f t="shared" si="4"/>
        <v>0</v>
      </c>
      <c r="L90" s="1">
        <v>170.99728260869566</v>
      </c>
      <c r="M90" s="1">
        <v>0</v>
      </c>
      <c r="N90" s="2">
        <f t="shared" si="5"/>
        <v>0</v>
      </c>
    </row>
    <row r="91" spans="1:14" x14ac:dyDescent="0.3">
      <c r="A91" t="s">
        <v>32</v>
      </c>
      <c r="B91" t="s">
        <v>209</v>
      </c>
      <c r="C91" t="s">
        <v>60</v>
      </c>
      <c r="D91" t="s">
        <v>61</v>
      </c>
      <c r="E91" s="1">
        <v>253.2608695652174</v>
      </c>
      <c r="F91" s="1">
        <v>126.79891304347827</v>
      </c>
      <c r="G91" s="1">
        <v>0</v>
      </c>
      <c r="H91" s="2">
        <f t="shared" si="3"/>
        <v>0</v>
      </c>
      <c r="I91" s="1">
        <v>228.14673913043478</v>
      </c>
      <c r="J91" s="1">
        <v>0</v>
      </c>
      <c r="K91" s="2">
        <f t="shared" si="4"/>
        <v>0</v>
      </c>
      <c r="L91" s="1">
        <v>468.04076086956519</v>
      </c>
      <c r="M91" s="1">
        <v>0</v>
      </c>
      <c r="N91" s="2">
        <f t="shared" si="5"/>
        <v>0</v>
      </c>
    </row>
    <row r="92" spans="1:14" x14ac:dyDescent="0.3">
      <c r="A92" t="s">
        <v>32</v>
      </c>
      <c r="B92" t="s">
        <v>210</v>
      </c>
      <c r="C92" t="s">
        <v>211</v>
      </c>
      <c r="D92" t="s">
        <v>212</v>
      </c>
      <c r="E92" s="1">
        <v>106.08695652173913</v>
      </c>
      <c r="F92" s="1">
        <v>23.453804347826086</v>
      </c>
      <c r="G92" s="1">
        <v>0</v>
      </c>
      <c r="H92" s="2">
        <f t="shared" si="3"/>
        <v>0</v>
      </c>
      <c r="I92" s="1">
        <v>125</v>
      </c>
      <c r="J92" s="1">
        <v>0</v>
      </c>
      <c r="K92" s="2">
        <f t="shared" si="4"/>
        <v>0</v>
      </c>
      <c r="L92" s="1">
        <v>238.60054347826087</v>
      </c>
      <c r="M92" s="1">
        <v>0</v>
      </c>
      <c r="N92" s="2">
        <f t="shared" si="5"/>
        <v>0</v>
      </c>
    </row>
    <row r="93" spans="1:14" x14ac:dyDescent="0.3">
      <c r="A93" t="s">
        <v>32</v>
      </c>
      <c r="B93" t="s">
        <v>213</v>
      </c>
      <c r="C93" t="s">
        <v>214</v>
      </c>
      <c r="D93" t="s">
        <v>188</v>
      </c>
      <c r="E93" s="1">
        <v>123.26086956521739</v>
      </c>
      <c r="F93" s="1">
        <v>74.989130434782609</v>
      </c>
      <c r="G93" s="1">
        <v>0</v>
      </c>
      <c r="H93" s="2">
        <f t="shared" si="3"/>
        <v>0</v>
      </c>
      <c r="I93" s="1">
        <v>70.301630434782609</v>
      </c>
      <c r="J93" s="1">
        <v>0</v>
      </c>
      <c r="K93" s="2">
        <f t="shared" si="4"/>
        <v>0</v>
      </c>
      <c r="L93" s="1">
        <v>261.82608695652175</v>
      </c>
      <c r="M93" s="1">
        <v>0</v>
      </c>
      <c r="N93" s="2">
        <f t="shared" si="5"/>
        <v>0</v>
      </c>
    </row>
    <row r="94" spans="1:14" x14ac:dyDescent="0.3">
      <c r="A94" t="s">
        <v>32</v>
      </c>
      <c r="B94" t="s">
        <v>215</v>
      </c>
      <c r="C94" t="s">
        <v>216</v>
      </c>
      <c r="D94" t="s">
        <v>80</v>
      </c>
      <c r="E94" s="1">
        <v>135.78260869565219</v>
      </c>
      <c r="F94" s="1">
        <v>71.578804347826093</v>
      </c>
      <c r="G94" s="1">
        <v>0</v>
      </c>
      <c r="H94" s="2">
        <f t="shared" si="3"/>
        <v>0</v>
      </c>
      <c r="I94" s="1">
        <v>120.42663043478261</v>
      </c>
      <c r="J94" s="1">
        <v>0</v>
      </c>
      <c r="K94" s="2">
        <f t="shared" si="4"/>
        <v>0</v>
      </c>
      <c r="L94" s="1">
        <v>257.06793478260869</v>
      </c>
      <c r="M94" s="1">
        <v>0</v>
      </c>
      <c r="N94" s="2">
        <f t="shared" si="5"/>
        <v>0</v>
      </c>
    </row>
    <row r="95" spans="1:14" x14ac:dyDescent="0.3">
      <c r="A95" t="s">
        <v>32</v>
      </c>
      <c r="B95" t="s">
        <v>217</v>
      </c>
      <c r="C95" t="s">
        <v>66</v>
      </c>
      <c r="D95" t="s">
        <v>67</v>
      </c>
      <c r="E95" s="1">
        <v>121.35869565217391</v>
      </c>
      <c r="F95" s="1">
        <v>63.220108695652172</v>
      </c>
      <c r="G95" s="1">
        <v>0</v>
      </c>
      <c r="H95" s="2">
        <f t="shared" si="3"/>
        <v>0</v>
      </c>
      <c r="I95" s="1">
        <v>140.40760869565219</v>
      </c>
      <c r="J95" s="1">
        <v>0</v>
      </c>
      <c r="K95" s="2">
        <f t="shared" si="4"/>
        <v>0</v>
      </c>
      <c r="L95" s="1">
        <v>264.29076086956519</v>
      </c>
      <c r="M95" s="1">
        <v>0</v>
      </c>
      <c r="N95" s="2">
        <f t="shared" si="5"/>
        <v>0</v>
      </c>
    </row>
    <row r="96" spans="1:14" x14ac:dyDescent="0.3">
      <c r="A96" t="s">
        <v>32</v>
      </c>
      <c r="B96" t="s">
        <v>218</v>
      </c>
      <c r="C96" t="s">
        <v>109</v>
      </c>
      <c r="D96" t="s">
        <v>110</v>
      </c>
      <c r="E96" s="1">
        <v>137.36956521739131</v>
      </c>
      <c r="F96" s="1">
        <v>77.804347826086953</v>
      </c>
      <c r="G96" s="1">
        <v>0</v>
      </c>
      <c r="H96" s="2">
        <f t="shared" si="3"/>
        <v>0</v>
      </c>
      <c r="I96" s="1">
        <v>82.149456521739125</v>
      </c>
      <c r="J96" s="1">
        <v>0</v>
      </c>
      <c r="K96" s="2">
        <f t="shared" si="4"/>
        <v>0</v>
      </c>
      <c r="L96" s="1">
        <v>262.93478260869563</v>
      </c>
      <c r="M96" s="1">
        <v>0</v>
      </c>
      <c r="N96" s="2">
        <f t="shared" si="5"/>
        <v>0</v>
      </c>
    </row>
    <row r="97" spans="1:14" x14ac:dyDescent="0.3">
      <c r="A97" t="s">
        <v>32</v>
      </c>
      <c r="B97" t="s">
        <v>219</v>
      </c>
      <c r="C97" t="s">
        <v>187</v>
      </c>
      <c r="D97" t="s">
        <v>188</v>
      </c>
      <c r="E97" s="1">
        <v>159.70652173913044</v>
      </c>
      <c r="F97" s="1">
        <v>89.864130434782609</v>
      </c>
      <c r="G97" s="1">
        <v>0</v>
      </c>
      <c r="H97" s="2">
        <f t="shared" si="3"/>
        <v>0</v>
      </c>
      <c r="I97" s="1">
        <v>92.103260869565219</v>
      </c>
      <c r="J97" s="1">
        <v>0</v>
      </c>
      <c r="K97" s="2">
        <f t="shared" si="4"/>
        <v>0</v>
      </c>
      <c r="L97" s="1">
        <v>302.63315217391306</v>
      </c>
      <c r="M97" s="1">
        <v>0</v>
      </c>
      <c r="N97" s="2">
        <f t="shared" si="5"/>
        <v>0</v>
      </c>
    </row>
    <row r="98" spans="1:14" x14ac:dyDescent="0.3">
      <c r="A98" t="s">
        <v>32</v>
      </c>
      <c r="B98" t="s">
        <v>220</v>
      </c>
      <c r="C98" t="s">
        <v>194</v>
      </c>
      <c r="D98" t="s">
        <v>144</v>
      </c>
      <c r="E98" s="1">
        <v>152.83695652173913</v>
      </c>
      <c r="F98" s="1">
        <v>79.260869565217391</v>
      </c>
      <c r="G98" s="1">
        <v>0</v>
      </c>
      <c r="H98" s="2">
        <f t="shared" si="3"/>
        <v>0</v>
      </c>
      <c r="I98" s="1">
        <v>186.58423913043478</v>
      </c>
      <c r="J98" s="1">
        <v>0</v>
      </c>
      <c r="K98" s="2">
        <f t="shared" si="4"/>
        <v>0</v>
      </c>
      <c r="L98" s="1">
        <v>366.60597826086956</v>
      </c>
      <c r="M98" s="1">
        <v>0</v>
      </c>
      <c r="N98" s="2">
        <f t="shared" si="5"/>
        <v>0</v>
      </c>
    </row>
    <row r="99" spans="1:14" x14ac:dyDescent="0.3">
      <c r="A99" t="s">
        <v>32</v>
      </c>
      <c r="B99" t="s">
        <v>221</v>
      </c>
      <c r="C99" t="s">
        <v>96</v>
      </c>
      <c r="D99" t="s">
        <v>67</v>
      </c>
      <c r="E99" s="1">
        <v>165.16304347826087</v>
      </c>
      <c r="F99" s="1">
        <v>105.86413043478261</v>
      </c>
      <c r="G99" s="1">
        <v>0</v>
      </c>
      <c r="H99" s="2">
        <f t="shared" si="3"/>
        <v>0</v>
      </c>
      <c r="I99" s="1">
        <v>107.51902173913044</v>
      </c>
      <c r="J99" s="1">
        <v>0</v>
      </c>
      <c r="K99" s="2">
        <f t="shared" si="4"/>
        <v>0</v>
      </c>
      <c r="L99" s="1">
        <v>386.91576086956519</v>
      </c>
      <c r="M99" s="1">
        <v>0</v>
      </c>
      <c r="N99" s="2">
        <f t="shared" si="5"/>
        <v>0</v>
      </c>
    </row>
    <row r="100" spans="1:14" x14ac:dyDescent="0.3">
      <c r="A100" t="s">
        <v>32</v>
      </c>
      <c r="B100" t="s">
        <v>222</v>
      </c>
      <c r="C100" t="s">
        <v>223</v>
      </c>
      <c r="D100" t="s">
        <v>38</v>
      </c>
      <c r="E100" s="1">
        <v>183.10869565217391</v>
      </c>
      <c r="F100" s="1">
        <v>20.133152173913043</v>
      </c>
      <c r="G100" s="1">
        <v>0</v>
      </c>
      <c r="H100" s="2">
        <f t="shared" si="3"/>
        <v>0</v>
      </c>
      <c r="I100" s="1">
        <v>200.0733695652174</v>
      </c>
      <c r="J100" s="1">
        <v>0</v>
      </c>
      <c r="K100" s="2">
        <f t="shared" si="4"/>
        <v>0</v>
      </c>
      <c r="L100" s="1">
        <v>383.82065217391306</v>
      </c>
      <c r="M100" s="1">
        <v>0</v>
      </c>
      <c r="N100" s="2">
        <f t="shared" si="5"/>
        <v>0</v>
      </c>
    </row>
    <row r="101" spans="1:14" x14ac:dyDescent="0.3">
      <c r="A101" t="s">
        <v>32</v>
      </c>
      <c r="B101" t="s">
        <v>224</v>
      </c>
      <c r="C101" t="s">
        <v>55</v>
      </c>
      <c r="D101" t="s">
        <v>56</v>
      </c>
      <c r="E101" s="1">
        <v>94.510869565217391</v>
      </c>
      <c r="F101" s="1">
        <v>33.046195652173914</v>
      </c>
      <c r="G101" s="1">
        <v>0</v>
      </c>
      <c r="H101" s="2">
        <f t="shared" si="3"/>
        <v>0</v>
      </c>
      <c r="I101" s="1">
        <v>78.717391304347828</v>
      </c>
      <c r="J101" s="1">
        <v>0</v>
      </c>
      <c r="K101" s="2">
        <f t="shared" si="4"/>
        <v>0</v>
      </c>
      <c r="L101" s="1">
        <v>302.64945652173913</v>
      </c>
      <c r="M101" s="1">
        <v>0</v>
      </c>
      <c r="N101" s="2">
        <f t="shared" si="5"/>
        <v>0</v>
      </c>
    </row>
    <row r="102" spans="1:14" x14ac:dyDescent="0.3">
      <c r="A102" t="s">
        <v>32</v>
      </c>
      <c r="B102" t="s">
        <v>225</v>
      </c>
      <c r="C102" t="s">
        <v>52</v>
      </c>
      <c r="D102" t="s">
        <v>53</v>
      </c>
      <c r="E102" s="1">
        <v>128.25</v>
      </c>
      <c r="F102" s="1">
        <v>35.086956521739133</v>
      </c>
      <c r="G102" s="1">
        <v>0</v>
      </c>
      <c r="H102" s="2">
        <f t="shared" si="3"/>
        <v>0</v>
      </c>
      <c r="I102" s="1">
        <v>109.60869565217391</v>
      </c>
      <c r="J102" s="1">
        <v>0</v>
      </c>
      <c r="K102" s="2">
        <f t="shared" si="4"/>
        <v>0</v>
      </c>
      <c r="L102" s="1">
        <v>286.80163043478262</v>
      </c>
      <c r="M102" s="1">
        <v>0</v>
      </c>
      <c r="N102" s="2">
        <f t="shared" si="5"/>
        <v>0</v>
      </c>
    </row>
    <row r="103" spans="1:14" x14ac:dyDescent="0.3">
      <c r="A103" t="s">
        <v>32</v>
      </c>
      <c r="B103" t="s">
        <v>226</v>
      </c>
      <c r="C103" t="s">
        <v>113</v>
      </c>
      <c r="D103" t="s">
        <v>114</v>
      </c>
      <c r="E103" s="1">
        <v>79.141304347826093</v>
      </c>
      <c r="F103" s="1">
        <v>30.023804347826079</v>
      </c>
      <c r="G103" s="1">
        <v>0</v>
      </c>
      <c r="H103" s="2">
        <f t="shared" si="3"/>
        <v>0</v>
      </c>
      <c r="I103" s="1">
        <v>69.600434782608701</v>
      </c>
      <c r="J103" s="1">
        <v>0</v>
      </c>
      <c r="K103" s="2">
        <f t="shared" si="4"/>
        <v>0</v>
      </c>
      <c r="L103" s="1">
        <v>164.12413043478253</v>
      </c>
      <c r="M103" s="1">
        <v>0</v>
      </c>
      <c r="N103" s="2">
        <f t="shared" si="5"/>
        <v>0</v>
      </c>
    </row>
    <row r="104" spans="1:14" x14ac:dyDescent="0.3">
      <c r="A104" t="s">
        <v>32</v>
      </c>
      <c r="B104" t="s">
        <v>227</v>
      </c>
      <c r="C104" t="s">
        <v>43</v>
      </c>
      <c r="D104" t="s">
        <v>44</v>
      </c>
      <c r="E104" s="1">
        <v>80.858695652173907</v>
      </c>
      <c r="F104" s="1">
        <v>24.279891304347824</v>
      </c>
      <c r="G104" s="1">
        <v>0</v>
      </c>
      <c r="H104" s="2">
        <f t="shared" si="3"/>
        <v>0</v>
      </c>
      <c r="I104" s="1">
        <v>102.52445652173913</v>
      </c>
      <c r="J104" s="1">
        <v>0</v>
      </c>
      <c r="K104" s="2">
        <f t="shared" si="4"/>
        <v>0</v>
      </c>
      <c r="L104" s="1">
        <v>186.49184782608697</v>
      </c>
      <c r="M104" s="1">
        <v>0</v>
      </c>
      <c r="N104" s="2">
        <f t="shared" si="5"/>
        <v>0</v>
      </c>
    </row>
    <row r="105" spans="1:14" x14ac:dyDescent="0.3">
      <c r="A105" t="s">
        <v>32</v>
      </c>
      <c r="B105" t="s">
        <v>228</v>
      </c>
      <c r="C105" t="s">
        <v>194</v>
      </c>
      <c r="D105" t="s">
        <v>144</v>
      </c>
      <c r="E105" s="1">
        <v>89.369565217391298</v>
      </c>
      <c r="F105" s="1">
        <v>27.405326086956521</v>
      </c>
      <c r="G105" s="1">
        <v>4.3478260869565216E-2</v>
      </c>
      <c r="H105" s="2">
        <f t="shared" si="3"/>
        <v>1.5864894557944544E-3</v>
      </c>
      <c r="I105" s="1">
        <v>69.769130434782625</v>
      </c>
      <c r="J105" s="1">
        <v>1.6630434782608696</v>
      </c>
      <c r="K105" s="2">
        <f t="shared" si="4"/>
        <v>2.3836379612261555E-2</v>
      </c>
      <c r="L105" s="1">
        <v>184.07467391304345</v>
      </c>
      <c r="M105" s="1">
        <v>0</v>
      </c>
      <c r="N105" s="2">
        <f t="shared" si="5"/>
        <v>0</v>
      </c>
    </row>
    <row r="106" spans="1:14" x14ac:dyDescent="0.3">
      <c r="A106" t="s">
        <v>32</v>
      </c>
      <c r="B106" t="s">
        <v>229</v>
      </c>
      <c r="C106" t="s">
        <v>96</v>
      </c>
      <c r="D106" t="s">
        <v>67</v>
      </c>
      <c r="E106" s="1">
        <v>104.79347826086956</v>
      </c>
      <c r="F106" s="1">
        <v>52.405978260869553</v>
      </c>
      <c r="G106" s="1">
        <v>10.129239130434783</v>
      </c>
      <c r="H106" s="2">
        <f t="shared" si="3"/>
        <v>0.19328403870285299</v>
      </c>
      <c r="I106" s="1">
        <v>123.26847826086957</v>
      </c>
      <c r="J106" s="1">
        <v>3.5760869565217392</v>
      </c>
      <c r="K106" s="2">
        <f t="shared" si="4"/>
        <v>2.9010554904018271E-2</v>
      </c>
      <c r="L106" s="1">
        <v>259.70565217391288</v>
      </c>
      <c r="M106" s="1">
        <v>29.114565217391313</v>
      </c>
      <c r="N106" s="2">
        <f t="shared" si="5"/>
        <v>0.11210601299464454</v>
      </c>
    </row>
    <row r="107" spans="1:14" x14ac:dyDescent="0.3">
      <c r="A107" t="s">
        <v>32</v>
      </c>
      <c r="B107" t="s">
        <v>230</v>
      </c>
      <c r="C107" t="s">
        <v>49</v>
      </c>
      <c r="D107" t="s">
        <v>50</v>
      </c>
      <c r="E107" s="1">
        <v>103.65217391304348</v>
      </c>
      <c r="F107" s="1">
        <v>16.847826086956523</v>
      </c>
      <c r="G107" s="1">
        <v>0</v>
      </c>
      <c r="H107" s="2">
        <f t="shared" si="3"/>
        <v>0</v>
      </c>
      <c r="I107" s="1">
        <v>110.1195652173913</v>
      </c>
      <c r="J107" s="1">
        <v>7.6413043478260869</v>
      </c>
      <c r="K107" s="2">
        <f t="shared" si="4"/>
        <v>6.9390978185766464E-2</v>
      </c>
      <c r="L107" s="1">
        <v>197.89434782608694</v>
      </c>
      <c r="M107" s="1">
        <v>0.90217391304347827</v>
      </c>
      <c r="N107" s="2">
        <f t="shared" si="5"/>
        <v>4.558866501009542E-3</v>
      </c>
    </row>
    <row r="108" spans="1:14" x14ac:dyDescent="0.3">
      <c r="A108" t="s">
        <v>32</v>
      </c>
      <c r="B108" t="s">
        <v>231</v>
      </c>
      <c r="C108" t="s">
        <v>96</v>
      </c>
      <c r="D108" t="s">
        <v>67</v>
      </c>
      <c r="E108" s="1">
        <v>122.45652173913044</v>
      </c>
      <c r="F108" s="1">
        <v>35.717934782608701</v>
      </c>
      <c r="G108" s="1">
        <v>12.225326086956523</v>
      </c>
      <c r="H108" s="2">
        <f t="shared" si="3"/>
        <v>0.34227415894462954</v>
      </c>
      <c r="I108" s="1">
        <v>112.56260869565213</v>
      </c>
      <c r="J108" s="1">
        <v>13.804347826086957</v>
      </c>
      <c r="K108" s="2">
        <f t="shared" si="4"/>
        <v>0.12263706381762425</v>
      </c>
      <c r="L108" s="1">
        <v>309.28336956521741</v>
      </c>
      <c r="M108" s="1">
        <v>4.9045652173913048</v>
      </c>
      <c r="N108" s="2">
        <f t="shared" si="5"/>
        <v>1.5857836857785197E-2</v>
      </c>
    </row>
    <row r="109" spans="1:14" x14ac:dyDescent="0.3">
      <c r="A109" t="s">
        <v>32</v>
      </c>
      <c r="B109" t="s">
        <v>232</v>
      </c>
      <c r="C109" t="s">
        <v>214</v>
      </c>
      <c r="D109" t="s">
        <v>188</v>
      </c>
      <c r="E109" s="1">
        <v>11.804347826086957</v>
      </c>
      <c r="F109" s="1">
        <v>12.21673913043478</v>
      </c>
      <c r="G109" s="1">
        <v>0</v>
      </c>
      <c r="H109" s="2">
        <f t="shared" si="3"/>
        <v>0</v>
      </c>
      <c r="I109" s="1">
        <v>13.495108695652174</v>
      </c>
      <c r="J109" s="1">
        <v>0</v>
      </c>
      <c r="K109" s="2">
        <f t="shared" si="4"/>
        <v>0</v>
      </c>
      <c r="L109" s="1">
        <v>30.287173913043478</v>
      </c>
      <c r="M109" s="1">
        <v>0</v>
      </c>
      <c r="N109" s="2">
        <f t="shared" si="5"/>
        <v>0</v>
      </c>
    </row>
    <row r="110" spans="1:14" x14ac:dyDescent="0.3">
      <c r="A110" t="s">
        <v>32</v>
      </c>
      <c r="B110" t="s">
        <v>233</v>
      </c>
      <c r="C110" t="s">
        <v>76</v>
      </c>
      <c r="D110" t="s">
        <v>77</v>
      </c>
      <c r="E110" s="1">
        <v>32.413043478260867</v>
      </c>
      <c r="F110" s="1">
        <v>4.3967391304347823</v>
      </c>
      <c r="G110" s="1">
        <v>0</v>
      </c>
      <c r="H110" s="2">
        <f t="shared" si="3"/>
        <v>0</v>
      </c>
      <c r="I110" s="1">
        <v>46.615978260869554</v>
      </c>
      <c r="J110" s="1">
        <v>0</v>
      </c>
      <c r="K110" s="2">
        <f t="shared" si="4"/>
        <v>0</v>
      </c>
      <c r="L110" s="1">
        <v>74.613913043478234</v>
      </c>
      <c r="M110" s="1">
        <v>0</v>
      </c>
      <c r="N110" s="2">
        <f t="shared" si="5"/>
        <v>0</v>
      </c>
    </row>
    <row r="111" spans="1:14" x14ac:dyDescent="0.3">
      <c r="A111" t="s">
        <v>32</v>
      </c>
      <c r="B111" t="s">
        <v>234</v>
      </c>
      <c r="C111" t="s">
        <v>113</v>
      </c>
      <c r="D111" t="s">
        <v>114</v>
      </c>
      <c r="E111" s="1">
        <v>34.543478260869563</v>
      </c>
      <c r="F111" s="1">
        <v>48.063478260869559</v>
      </c>
      <c r="G111" s="1">
        <v>0</v>
      </c>
      <c r="H111" s="2">
        <f t="shared" si="3"/>
        <v>0</v>
      </c>
      <c r="I111" s="1">
        <v>78.071956521739139</v>
      </c>
      <c r="J111" s="1">
        <v>0</v>
      </c>
      <c r="K111" s="2">
        <f t="shared" si="4"/>
        <v>0</v>
      </c>
      <c r="L111" s="1">
        <v>94.326630434782643</v>
      </c>
      <c r="M111" s="1">
        <v>0</v>
      </c>
      <c r="N111" s="2">
        <f t="shared" si="5"/>
        <v>0</v>
      </c>
    </row>
    <row r="112" spans="1:14" x14ac:dyDescent="0.3">
      <c r="A112" t="s">
        <v>32</v>
      </c>
      <c r="B112" t="s">
        <v>235</v>
      </c>
      <c r="C112" t="s">
        <v>63</v>
      </c>
      <c r="D112" t="s">
        <v>64</v>
      </c>
      <c r="E112" s="1">
        <v>18.619565217391305</v>
      </c>
      <c r="F112" s="1">
        <v>14.531304347826094</v>
      </c>
      <c r="G112" s="1">
        <v>0</v>
      </c>
      <c r="H112" s="2">
        <f t="shared" si="3"/>
        <v>0</v>
      </c>
      <c r="I112" s="1">
        <v>29.014239130434781</v>
      </c>
      <c r="J112" s="1">
        <v>0</v>
      </c>
      <c r="K112" s="2">
        <f t="shared" si="4"/>
        <v>0</v>
      </c>
      <c r="L112" s="1">
        <v>54.396739130434781</v>
      </c>
      <c r="M112" s="1">
        <v>8.6413043478260878</v>
      </c>
      <c r="N112" s="2">
        <f t="shared" si="5"/>
        <v>0.15885702867419324</v>
      </c>
    </row>
    <row r="113" spans="1:14" x14ac:dyDescent="0.3">
      <c r="A113" t="s">
        <v>32</v>
      </c>
      <c r="B113" t="s">
        <v>236</v>
      </c>
      <c r="C113" t="s">
        <v>143</v>
      </c>
      <c r="D113" t="s">
        <v>144</v>
      </c>
      <c r="E113" s="1">
        <v>16.684782608695652</v>
      </c>
      <c r="F113" s="1">
        <v>6.9157608695652177</v>
      </c>
      <c r="G113" s="1">
        <v>0</v>
      </c>
      <c r="H113" s="2">
        <f t="shared" si="3"/>
        <v>0</v>
      </c>
      <c r="I113" s="1">
        <v>23.260434782608705</v>
      </c>
      <c r="J113" s="1">
        <v>4.5217391304347823</v>
      </c>
      <c r="K113" s="2">
        <f t="shared" si="4"/>
        <v>0.19439615693751275</v>
      </c>
      <c r="L113" s="1">
        <v>52.33228260869565</v>
      </c>
      <c r="M113" s="1">
        <v>10.729891304347825</v>
      </c>
      <c r="N113" s="2">
        <f t="shared" si="5"/>
        <v>0.20503388672300954</v>
      </c>
    </row>
    <row r="114" spans="1:14" x14ac:dyDescent="0.3">
      <c r="A114" t="s">
        <v>32</v>
      </c>
      <c r="B114" t="s">
        <v>237</v>
      </c>
      <c r="C114" t="s">
        <v>238</v>
      </c>
      <c r="D114" t="s">
        <v>156</v>
      </c>
      <c r="E114" s="1">
        <v>132.97826086956522</v>
      </c>
      <c r="F114" s="1">
        <v>20.661413043478262</v>
      </c>
      <c r="G114" s="1">
        <v>1.7038043478260869</v>
      </c>
      <c r="H114" s="2">
        <f t="shared" si="3"/>
        <v>8.2463108609306349E-2</v>
      </c>
      <c r="I114" s="1">
        <v>137.61239130434782</v>
      </c>
      <c r="J114" s="1">
        <v>5.3260869565217392</v>
      </c>
      <c r="K114" s="2">
        <f t="shared" si="4"/>
        <v>3.8703541926994066E-2</v>
      </c>
      <c r="L114" s="1">
        <v>272.25923913043488</v>
      </c>
      <c r="M114" s="1">
        <v>16.078804347826086</v>
      </c>
      <c r="N114" s="2">
        <f t="shared" si="5"/>
        <v>5.9056964969049212E-2</v>
      </c>
    </row>
    <row r="115" spans="1:14" x14ac:dyDescent="0.3">
      <c r="A115" t="s">
        <v>32</v>
      </c>
      <c r="B115" t="s">
        <v>239</v>
      </c>
      <c r="C115" t="s">
        <v>240</v>
      </c>
      <c r="D115" t="s">
        <v>67</v>
      </c>
      <c r="E115" s="1">
        <v>16.804347826086957</v>
      </c>
      <c r="F115" s="1">
        <v>65.090217391304307</v>
      </c>
      <c r="G115" s="1">
        <v>4.5657608695652181</v>
      </c>
      <c r="H115" s="2">
        <f t="shared" si="3"/>
        <v>7.0145116310138159E-2</v>
      </c>
      <c r="I115" s="1">
        <v>0</v>
      </c>
      <c r="J115" s="1">
        <v>0</v>
      </c>
      <c r="K115" s="2">
        <v>0</v>
      </c>
      <c r="L115" s="1">
        <v>47.51152173913043</v>
      </c>
      <c r="M115" s="1">
        <v>0</v>
      </c>
      <c r="N115" s="2">
        <f t="shared" si="5"/>
        <v>0</v>
      </c>
    </row>
    <row r="116" spans="1:14" x14ac:dyDescent="0.3">
      <c r="A116" t="s">
        <v>32</v>
      </c>
      <c r="B116" t="s">
        <v>241</v>
      </c>
      <c r="C116" t="s">
        <v>242</v>
      </c>
      <c r="D116" t="s">
        <v>243</v>
      </c>
      <c r="E116" s="1">
        <v>103.6195652173913</v>
      </c>
      <c r="F116" s="1">
        <v>12.389999999999999</v>
      </c>
      <c r="G116" s="1">
        <v>0</v>
      </c>
      <c r="H116" s="2">
        <f t="shared" si="3"/>
        <v>0</v>
      </c>
      <c r="I116" s="1">
        <v>142.36173913043484</v>
      </c>
      <c r="J116" s="1">
        <v>17.597826086956523</v>
      </c>
      <c r="K116" s="2">
        <f t="shared" si="4"/>
        <v>0.12361345256419649</v>
      </c>
      <c r="L116" s="1">
        <v>221.72413043478264</v>
      </c>
      <c r="M116" s="1">
        <v>40.458260869565216</v>
      </c>
      <c r="N116" s="2">
        <f t="shared" si="5"/>
        <v>0.1824711671671907</v>
      </c>
    </row>
    <row r="117" spans="1:14" x14ac:dyDescent="0.3">
      <c r="A117" t="s">
        <v>32</v>
      </c>
      <c r="B117" t="s">
        <v>244</v>
      </c>
      <c r="C117" t="s">
        <v>245</v>
      </c>
      <c r="D117" t="s">
        <v>246</v>
      </c>
      <c r="E117" s="1">
        <v>80.782608695652172</v>
      </c>
      <c r="F117" s="1">
        <v>27.303478260869571</v>
      </c>
      <c r="G117" s="1">
        <v>0</v>
      </c>
      <c r="H117" s="2">
        <f t="shared" si="3"/>
        <v>0</v>
      </c>
      <c r="I117" s="1">
        <v>63.482499999999995</v>
      </c>
      <c r="J117" s="1">
        <v>0</v>
      </c>
      <c r="K117" s="2">
        <f t="shared" si="4"/>
        <v>0</v>
      </c>
      <c r="L117" s="1">
        <v>187.99652173913043</v>
      </c>
      <c r="M117" s="1">
        <v>0</v>
      </c>
      <c r="N117" s="2">
        <f t="shared" si="5"/>
        <v>0</v>
      </c>
    </row>
    <row r="118" spans="1:14" x14ac:dyDescent="0.3">
      <c r="A118" t="s">
        <v>32</v>
      </c>
      <c r="B118" t="s">
        <v>247</v>
      </c>
      <c r="C118" t="s">
        <v>55</v>
      </c>
      <c r="D118" t="s">
        <v>56</v>
      </c>
      <c r="E118" s="1">
        <v>133.90217391304347</v>
      </c>
      <c r="F118" s="1">
        <v>29.113695652173913</v>
      </c>
      <c r="G118" s="1">
        <v>0</v>
      </c>
      <c r="H118" s="2">
        <f t="shared" si="3"/>
        <v>0</v>
      </c>
      <c r="I118" s="1">
        <v>148.60119565217389</v>
      </c>
      <c r="J118" s="1">
        <v>0</v>
      </c>
      <c r="K118" s="2">
        <f t="shared" si="4"/>
        <v>0</v>
      </c>
      <c r="L118" s="1">
        <v>343.46489130434782</v>
      </c>
      <c r="M118" s="1">
        <v>0</v>
      </c>
      <c r="N118" s="2">
        <f t="shared" si="5"/>
        <v>0</v>
      </c>
    </row>
    <row r="119" spans="1:14" x14ac:dyDescent="0.3">
      <c r="A119" t="s">
        <v>32</v>
      </c>
      <c r="B119" t="s">
        <v>248</v>
      </c>
      <c r="C119" t="s">
        <v>249</v>
      </c>
      <c r="D119" t="s">
        <v>250</v>
      </c>
      <c r="E119" s="1">
        <v>77.25</v>
      </c>
      <c r="F119" s="1">
        <v>13.001086956521737</v>
      </c>
      <c r="G119" s="1">
        <v>0</v>
      </c>
      <c r="H119" s="2">
        <f t="shared" si="3"/>
        <v>0</v>
      </c>
      <c r="I119" s="1">
        <v>75.896956521739128</v>
      </c>
      <c r="J119" s="1">
        <v>0</v>
      </c>
      <c r="K119" s="2">
        <f t="shared" si="4"/>
        <v>0</v>
      </c>
      <c r="L119" s="1">
        <v>159.15695652173915</v>
      </c>
      <c r="M119" s="1">
        <v>0</v>
      </c>
      <c r="N119" s="2">
        <f t="shared" si="5"/>
        <v>0</v>
      </c>
    </row>
    <row r="120" spans="1:14" x14ac:dyDescent="0.3">
      <c r="A120" t="s">
        <v>32</v>
      </c>
      <c r="B120" t="s">
        <v>251</v>
      </c>
      <c r="C120" t="s">
        <v>252</v>
      </c>
      <c r="D120" t="s">
        <v>253</v>
      </c>
      <c r="E120" s="1">
        <v>88.184782608695656</v>
      </c>
      <c r="F120" s="1">
        <v>5.4276086956521734</v>
      </c>
      <c r="G120" s="1">
        <v>0</v>
      </c>
      <c r="H120" s="2">
        <f t="shared" si="3"/>
        <v>0</v>
      </c>
      <c r="I120" s="1">
        <v>87.564347826087001</v>
      </c>
      <c r="J120" s="1">
        <v>0</v>
      </c>
      <c r="K120" s="2">
        <f t="shared" si="4"/>
        <v>0</v>
      </c>
      <c r="L120" s="1">
        <v>131.40858695652176</v>
      </c>
      <c r="M120" s="1">
        <v>0</v>
      </c>
      <c r="N120" s="2">
        <f t="shared" si="5"/>
        <v>0</v>
      </c>
    </row>
    <row r="121" spans="1:14" x14ac:dyDescent="0.3">
      <c r="A121" t="s">
        <v>32</v>
      </c>
      <c r="B121" t="s">
        <v>254</v>
      </c>
      <c r="C121" t="s">
        <v>223</v>
      </c>
      <c r="D121" t="s">
        <v>38</v>
      </c>
      <c r="E121" s="1">
        <v>110.47826086956522</v>
      </c>
      <c r="F121" s="1">
        <v>44.383586956521754</v>
      </c>
      <c r="G121" s="1">
        <v>0</v>
      </c>
      <c r="H121" s="2">
        <f t="shared" si="3"/>
        <v>0</v>
      </c>
      <c r="I121" s="1">
        <v>135.8011956521739</v>
      </c>
      <c r="J121" s="1">
        <v>0</v>
      </c>
      <c r="K121" s="2">
        <f t="shared" si="4"/>
        <v>0</v>
      </c>
      <c r="L121" s="1">
        <v>272.80195652173921</v>
      </c>
      <c r="M121" s="1">
        <v>0</v>
      </c>
      <c r="N121" s="2">
        <f t="shared" si="5"/>
        <v>0</v>
      </c>
    </row>
    <row r="122" spans="1:14" x14ac:dyDescent="0.3">
      <c r="A122" t="s">
        <v>32</v>
      </c>
      <c r="B122" t="s">
        <v>255</v>
      </c>
      <c r="C122" t="s">
        <v>256</v>
      </c>
      <c r="D122" t="s">
        <v>257</v>
      </c>
      <c r="E122" s="1">
        <v>135.35869565217391</v>
      </c>
      <c r="F122" s="1">
        <v>54.527500000000011</v>
      </c>
      <c r="G122" s="1">
        <v>0</v>
      </c>
      <c r="H122" s="2">
        <f t="shared" si="3"/>
        <v>0</v>
      </c>
      <c r="I122" s="1">
        <v>105.46445652173908</v>
      </c>
      <c r="J122" s="1">
        <v>0</v>
      </c>
      <c r="K122" s="2">
        <f t="shared" si="4"/>
        <v>0</v>
      </c>
      <c r="L122" s="1">
        <v>240.62619565217409</v>
      </c>
      <c r="M122" s="1">
        <v>0</v>
      </c>
      <c r="N122" s="2">
        <f t="shared" si="5"/>
        <v>0</v>
      </c>
    </row>
    <row r="123" spans="1:14" x14ac:dyDescent="0.3">
      <c r="A123" t="s">
        <v>32</v>
      </c>
      <c r="B123" t="s">
        <v>258</v>
      </c>
      <c r="C123" t="s">
        <v>178</v>
      </c>
      <c r="D123" t="s">
        <v>179</v>
      </c>
      <c r="E123" s="1">
        <v>113.70652173913044</v>
      </c>
      <c r="F123" s="1">
        <v>62.9282608695652</v>
      </c>
      <c r="G123" s="1">
        <v>0</v>
      </c>
      <c r="H123" s="2">
        <f t="shared" si="3"/>
        <v>0</v>
      </c>
      <c r="I123" s="1">
        <v>84.756630434782579</v>
      </c>
      <c r="J123" s="1">
        <v>0</v>
      </c>
      <c r="K123" s="2">
        <f t="shared" si="4"/>
        <v>0</v>
      </c>
      <c r="L123" s="1">
        <v>211.17043478260862</v>
      </c>
      <c r="M123" s="1">
        <v>0</v>
      </c>
      <c r="N123" s="2">
        <f t="shared" si="5"/>
        <v>0</v>
      </c>
    </row>
    <row r="124" spans="1:14" x14ac:dyDescent="0.3">
      <c r="A124" t="s">
        <v>32</v>
      </c>
      <c r="B124" t="s">
        <v>259</v>
      </c>
      <c r="C124" t="s">
        <v>37</v>
      </c>
      <c r="D124" t="s">
        <v>38</v>
      </c>
      <c r="E124" s="1">
        <v>155.25</v>
      </c>
      <c r="F124" s="1">
        <v>59.12402173913042</v>
      </c>
      <c r="G124" s="1">
        <v>0</v>
      </c>
      <c r="H124" s="2">
        <f t="shared" si="3"/>
        <v>0</v>
      </c>
      <c r="I124" s="1">
        <v>131.24956521739131</v>
      </c>
      <c r="J124" s="1">
        <v>0</v>
      </c>
      <c r="K124" s="2">
        <f t="shared" si="4"/>
        <v>0</v>
      </c>
      <c r="L124" s="1">
        <v>334.20891304347822</v>
      </c>
      <c r="M124" s="1">
        <v>0</v>
      </c>
      <c r="N124" s="2">
        <f t="shared" si="5"/>
        <v>0</v>
      </c>
    </row>
    <row r="125" spans="1:14" x14ac:dyDescent="0.3">
      <c r="A125" t="s">
        <v>32</v>
      </c>
      <c r="B125" t="s">
        <v>260</v>
      </c>
      <c r="C125" t="s">
        <v>261</v>
      </c>
      <c r="D125" t="s">
        <v>162</v>
      </c>
      <c r="E125" s="1">
        <v>37.010869565217391</v>
      </c>
      <c r="F125" s="1">
        <v>6.3283695652173888</v>
      </c>
      <c r="G125" s="1">
        <v>0</v>
      </c>
      <c r="H125" s="2">
        <f t="shared" si="3"/>
        <v>0</v>
      </c>
      <c r="I125" s="1">
        <v>42.548586956521753</v>
      </c>
      <c r="J125" s="1">
        <v>0</v>
      </c>
      <c r="K125" s="2">
        <f t="shared" si="4"/>
        <v>0</v>
      </c>
      <c r="L125" s="1">
        <v>83.323260869565203</v>
      </c>
      <c r="M125" s="1">
        <v>0</v>
      </c>
      <c r="N125" s="2">
        <f t="shared" si="5"/>
        <v>0</v>
      </c>
    </row>
    <row r="126" spans="1:14" x14ac:dyDescent="0.3">
      <c r="A126" t="s">
        <v>32</v>
      </c>
      <c r="B126" t="s">
        <v>262</v>
      </c>
      <c r="C126" t="s">
        <v>55</v>
      </c>
      <c r="D126" t="s">
        <v>56</v>
      </c>
      <c r="E126" s="1">
        <v>100.71739130434783</v>
      </c>
      <c r="F126" s="1">
        <v>68.876739130434785</v>
      </c>
      <c r="G126" s="1">
        <v>0</v>
      </c>
      <c r="H126" s="2">
        <f t="shared" si="3"/>
        <v>0</v>
      </c>
      <c r="I126" s="1">
        <v>85.267608695652157</v>
      </c>
      <c r="J126" s="1">
        <v>0</v>
      </c>
      <c r="K126" s="2">
        <f t="shared" si="4"/>
        <v>0</v>
      </c>
      <c r="L126" s="1">
        <v>208.6505434782608</v>
      </c>
      <c r="M126" s="1">
        <v>0</v>
      </c>
      <c r="N126" s="2">
        <f t="shared" si="5"/>
        <v>0</v>
      </c>
    </row>
    <row r="127" spans="1:14" x14ac:dyDescent="0.3">
      <c r="A127" t="s">
        <v>32</v>
      </c>
      <c r="B127" t="s">
        <v>263</v>
      </c>
      <c r="C127" t="s">
        <v>79</v>
      </c>
      <c r="D127" t="s">
        <v>80</v>
      </c>
      <c r="E127" s="1">
        <v>80.239130434782609</v>
      </c>
      <c r="F127" s="1">
        <v>43.340434782608689</v>
      </c>
      <c r="G127" s="1">
        <v>0</v>
      </c>
      <c r="H127" s="2">
        <f t="shared" si="3"/>
        <v>0</v>
      </c>
      <c r="I127" s="1">
        <v>110.01478260869568</v>
      </c>
      <c r="J127" s="1">
        <v>0</v>
      </c>
      <c r="K127" s="2">
        <f t="shared" si="4"/>
        <v>0</v>
      </c>
      <c r="L127" s="1">
        <v>130.94347826086954</v>
      </c>
      <c r="M127" s="1">
        <v>0</v>
      </c>
      <c r="N127" s="2">
        <f t="shared" si="5"/>
        <v>0</v>
      </c>
    </row>
    <row r="128" spans="1:14" x14ac:dyDescent="0.3">
      <c r="A128" t="s">
        <v>32</v>
      </c>
      <c r="B128" t="s">
        <v>264</v>
      </c>
      <c r="C128" t="s">
        <v>265</v>
      </c>
      <c r="D128" t="s">
        <v>153</v>
      </c>
      <c r="E128" s="1">
        <v>118.07608695652173</v>
      </c>
      <c r="F128" s="1">
        <v>48.215000000000011</v>
      </c>
      <c r="G128" s="1">
        <v>0</v>
      </c>
      <c r="H128" s="2">
        <f t="shared" si="3"/>
        <v>0</v>
      </c>
      <c r="I128" s="1">
        <v>75.682608695652192</v>
      </c>
      <c r="J128" s="1">
        <v>0</v>
      </c>
      <c r="K128" s="2">
        <f t="shared" si="4"/>
        <v>0</v>
      </c>
      <c r="L128" s="1">
        <v>236.55934782608708</v>
      </c>
      <c r="M128" s="1">
        <v>0</v>
      </c>
      <c r="N128" s="2">
        <f t="shared" si="5"/>
        <v>0</v>
      </c>
    </row>
    <row r="129" spans="1:14" x14ac:dyDescent="0.3">
      <c r="A129" t="s">
        <v>32</v>
      </c>
      <c r="B129" t="s">
        <v>266</v>
      </c>
      <c r="C129" t="s">
        <v>89</v>
      </c>
      <c r="D129" t="s">
        <v>90</v>
      </c>
      <c r="E129" s="1">
        <v>79.804347826086953</v>
      </c>
      <c r="F129" s="1">
        <v>18.747826086956518</v>
      </c>
      <c r="G129" s="1">
        <v>0</v>
      </c>
      <c r="H129" s="2">
        <f t="shared" si="3"/>
        <v>0</v>
      </c>
      <c r="I129" s="1">
        <v>61.394239130434798</v>
      </c>
      <c r="J129" s="1">
        <v>0</v>
      </c>
      <c r="K129" s="2">
        <f t="shared" si="4"/>
        <v>0</v>
      </c>
      <c r="L129" s="1">
        <v>161.55032608695649</v>
      </c>
      <c r="M129" s="1">
        <v>0</v>
      </c>
      <c r="N129" s="2">
        <f t="shared" si="5"/>
        <v>0</v>
      </c>
    </row>
    <row r="130" spans="1:14" x14ac:dyDescent="0.3">
      <c r="A130" t="s">
        <v>32</v>
      </c>
      <c r="B130" t="s">
        <v>267</v>
      </c>
      <c r="C130" t="s">
        <v>268</v>
      </c>
      <c r="D130" t="s">
        <v>269</v>
      </c>
      <c r="E130" s="1">
        <v>120.47826086956522</v>
      </c>
      <c r="F130" s="1">
        <v>33.502173913043471</v>
      </c>
      <c r="G130" s="1">
        <v>0</v>
      </c>
      <c r="H130" s="2">
        <f t="shared" ref="H130:H176" si="6">G130/F130</f>
        <v>0</v>
      </c>
      <c r="I130" s="1">
        <v>82.641739130434786</v>
      </c>
      <c r="J130" s="1">
        <v>0</v>
      </c>
      <c r="K130" s="2">
        <f t="shared" ref="K130:K176" si="7">J130/I130</f>
        <v>0</v>
      </c>
      <c r="L130" s="1">
        <v>273.57097826086942</v>
      </c>
      <c r="M130" s="1">
        <v>0</v>
      </c>
      <c r="N130" s="2">
        <f t="shared" ref="N130:N176" si="8">M130/L130</f>
        <v>0</v>
      </c>
    </row>
    <row r="131" spans="1:14" x14ac:dyDescent="0.3">
      <c r="A131" t="s">
        <v>32</v>
      </c>
      <c r="B131" t="s">
        <v>270</v>
      </c>
      <c r="C131" t="s">
        <v>55</v>
      </c>
      <c r="D131" t="s">
        <v>56</v>
      </c>
      <c r="E131" s="1">
        <v>74.521739130434781</v>
      </c>
      <c r="F131" s="1">
        <v>30.313478260869573</v>
      </c>
      <c r="G131" s="1">
        <v>11.013586956521738</v>
      </c>
      <c r="H131" s="2">
        <f t="shared" si="6"/>
        <v>0.36332310207828333</v>
      </c>
      <c r="I131" s="1">
        <v>73.102826086956497</v>
      </c>
      <c r="J131" s="1">
        <v>19.315217391304348</v>
      </c>
      <c r="K131" s="2">
        <f t="shared" si="7"/>
        <v>0.26421984518531083</v>
      </c>
      <c r="L131" s="1">
        <v>245.1071739130434</v>
      </c>
      <c r="M131" s="1">
        <v>29.353260869565219</v>
      </c>
      <c r="N131" s="2">
        <f t="shared" si="8"/>
        <v>0.11975684106242793</v>
      </c>
    </row>
    <row r="132" spans="1:14" x14ac:dyDescent="0.3">
      <c r="A132" t="s">
        <v>32</v>
      </c>
      <c r="B132" t="s">
        <v>271</v>
      </c>
      <c r="C132" t="s">
        <v>60</v>
      </c>
      <c r="D132" t="s">
        <v>61</v>
      </c>
      <c r="E132" s="1">
        <v>216.81521739130434</v>
      </c>
      <c r="F132" s="1">
        <v>8.8291304347826038</v>
      </c>
      <c r="G132" s="1">
        <v>0</v>
      </c>
      <c r="H132" s="2">
        <f t="shared" si="6"/>
        <v>0</v>
      </c>
      <c r="I132" s="1">
        <v>208.24304347826094</v>
      </c>
      <c r="J132" s="1">
        <v>0</v>
      </c>
      <c r="K132" s="2">
        <f t="shared" si="7"/>
        <v>0</v>
      </c>
      <c r="L132" s="1">
        <v>546.73565217391308</v>
      </c>
      <c r="M132" s="1">
        <v>55.902173913043477</v>
      </c>
      <c r="N132" s="2">
        <f t="shared" si="8"/>
        <v>0.10224717135377401</v>
      </c>
    </row>
    <row r="133" spans="1:14" x14ac:dyDescent="0.3">
      <c r="A133" t="s">
        <v>32</v>
      </c>
      <c r="B133" t="s">
        <v>272</v>
      </c>
      <c r="C133" t="s">
        <v>273</v>
      </c>
      <c r="D133" t="s">
        <v>41</v>
      </c>
      <c r="E133" s="1">
        <v>72.065217391304344</v>
      </c>
      <c r="F133" s="1">
        <v>14.046195652173912</v>
      </c>
      <c r="G133" s="1">
        <v>0</v>
      </c>
      <c r="H133" s="2">
        <f t="shared" si="6"/>
        <v>0</v>
      </c>
      <c r="I133" s="1">
        <v>45.296195652173914</v>
      </c>
      <c r="J133" s="1">
        <v>0</v>
      </c>
      <c r="K133" s="2">
        <f t="shared" si="7"/>
        <v>0</v>
      </c>
      <c r="L133" s="1">
        <v>131.07880434782609</v>
      </c>
      <c r="M133" s="1">
        <v>0</v>
      </c>
      <c r="N133" s="2">
        <f t="shared" si="8"/>
        <v>0</v>
      </c>
    </row>
    <row r="134" spans="1:14" x14ac:dyDescent="0.3">
      <c r="A134" t="s">
        <v>32</v>
      </c>
      <c r="B134" t="s">
        <v>274</v>
      </c>
      <c r="C134" t="s">
        <v>275</v>
      </c>
      <c r="D134" t="s">
        <v>67</v>
      </c>
      <c r="E134" s="1">
        <v>40.304347826086953</v>
      </c>
      <c r="F134" s="1">
        <v>5.1033695652173909</v>
      </c>
      <c r="G134" s="1">
        <v>3.7530434782608699</v>
      </c>
      <c r="H134" s="2">
        <f t="shared" si="6"/>
        <v>0.73540499669868598</v>
      </c>
      <c r="I134" s="1">
        <v>36.588913043478264</v>
      </c>
      <c r="J134" s="1">
        <v>7.0978260869565215</v>
      </c>
      <c r="K134" s="2">
        <f t="shared" si="7"/>
        <v>0.19398843793261203</v>
      </c>
      <c r="L134" s="1">
        <v>101.67152173913038</v>
      </c>
      <c r="M134" s="1">
        <v>31.857065217391309</v>
      </c>
      <c r="N134" s="2">
        <f t="shared" si="8"/>
        <v>0.31333321929743929</v>
      </c>
    </row>
    <row r="135" spans="1:14" x14ac:dyDescent="0.3">
      <c r="A135" t="s">
        <v>32</v>
      </c>
      <c r="B135" t="s">
        <v>276</v>
      </c>
      <c r="C135" t="s">
        <v>46</v>
      </c>
      <c r="D135" t="s">
        <v>47</v>
      </c>
      <c r="E135" s="1">
        <v>148.72826086956522</v>
      </c>
      <c r="F135" s="1">
        <v>18.305</v>
      </c>
      <c r="G135" s="1">
        <v>8.6956521739130432E-2</v>
      </c>
      <c r="H135" s="2">
        <f t="shared" si="6"/>
        <v>4.7504245691958715E-3</v>
      </c>
      <c r="I135" s="1">
        <v>155.01793478260876</v>
      </c>
      <c r="J135" s="1">
        <v>7.1195652173913047</v>
      </c>
      <c r="K135" s="2">
        <f t="shared" si="7"/>
        <v>4.592736464574574E-2</v>
      </c>
      <c r="L135" s="1">
        <v>314.76076086956516</v>
      </c>
      <c r="M135" s="1">
        <v>0</v>
      </c>
      <c r="N135" s="2">
        <f t="shared" si="8"/>
        <v>0</v>
      </c>
    </row>
    <row r="136" spans="1:14" x14ac:dyDescent="0.3">
      <c r="A136" t="s">
        <v>32</v>
      </c>
      <c r="B136" t="s">
        <v>277</v>
      </c>
      <c r="C136" t="s">
        <v>178</v>
      </c>
      <c r="D136" t="s">
        <v>179</v>
      </c>
      <c r="E136" s="1">
        <v>80.228260869565219</v>
      </c>
      <c r="F136" s="1">
        <v>24.469021739130426</v>
      </c>
      <c r="G136" s="1">
        <v>0</v>
      </c>
      <c r="H136" s="2">
        <f t="shared" si="6"/>
        <v>0</v>
      </c>
      <c r="I136" s="1">
        <v>84.342282608695655</v>
      </c>
      <c r="J136" s="1">
        <v>1.1847826086956521</v>
      </c>
      <c r="K136" s="2">
        <f t="shared" si="7"/>
        <v>1.4047314965287666E-2</v>
      </c>
      <c r="L136" s="1">
        <v>151.31489130434792</v>
      </c>
      <c r="M136" s="1">
        <v>1.8505434782608696</v>
      </c>
      <c r="N136" s="2">
        <f t="shared" si="8"/>
        <v>1.222975123141562E-2</v>
      </c>
    </row>
    <row r="137" spans="1:14" x14ac:dyDescent="0.3">
      <c r="A137" t="s">
        <v>32</v>
      </c>
      <c r="B137" t="s">
        <v>278</v>
      </c>
      <c r="C137" t="s">
        <v>96</v>
      </c>
      <c r="D137" t="s">
        <v>67</v>
      </c>
      <c r="E137" s="1">
        <v>61.434782608695649</v>
      </c>
      <c r="F137" s="1">
        <v>20.08565217391304</v>
      </c>
      <c r="G137" s="1">
        <v>0</v>
      </c>
      <c r="H137" s="2">
        <f t="shared" si="6"/>
        <v>0</v>
      </c>
      <c r="I137" s="1">
        <v>92.433152173913072</v>
      </c>
      <c r="J137" s="1">
        <v>0</v>
      </c>
      <c r="K137" s="2">
        <f t="shared" si="7"/>
        <v>0</v>
      </c>
      <c r="L137" s="1">
        <v>164.78923913043477</v>
      </c>
      <c r="M137" s="1">
        <v>27.666304347826088</v>
      </c>
      <c r="N137" s="2">
        <f t="shared" si="8"/>
        <v>0.167889022935093</v>
      </c>
    </row>
    <row r="138" spans="1:14" x14ac:dyDescent="0.3">
      <c r="A138" t="s">
        <v>32</v>
      </c>
      <c r="B138" t="s">
        <v>279</v>
      </c>
      <c r="C138" t="s">
        <v>103</v>
      </c>
      <c r="D138" t="s">
        <v>104</v>
      </c>
      <c r="E138" s="1">
        <v>45.586956521739133</v>
      </c>
      <c r="F138" s="1">
        <v>11.812934782608695</v>
      </c>
      <c r="G138" s="1">
        <v>0</v>
      </c>
      <c r="H138" s="2">
        <f t="shared" si="6"/>
        <v>0</v>
      </c>
      <c r="I138" s="1">
        <v>70.978369565217434</v>
      </c>
      <c r="J138" s="1">
        <v>0</v>
      </c>
      <c r="K138" s="2">
        <f t="shared" si="7"/>
        <v>0</v>
      </c>
      <c r="L138" s="1">
        <v>145.96695652173915</v>
      </c>
      <c r="M138" s="1">
        <v>0</v>
      </c>
      <c r="N138" s="2">
        <f t="shared" si="8"/>
        <v>0</v>
      </c>
    </row>
    <row r="139" spans="1:14" x14ac:dyDescent="0.3">
      <c r="A139" t="s">
        <v>32</v>
      </c>
      <c r="B139" t="s">
        <v>280</v>
      </c>
      <c r="C139" t="s">
        <v>281</v>
      </c>
      <c r="D139" t="s">
        <v>282</v>
      </c>
      <c r="E139" s="1">
        <v>110.73913043478261</v>
      </c>
      <c r="F139" s="1">
        <v>12.111195652173906</v>
      </c>
      <c r="G139" s="1">
        <v>0</v>
      </c>
      <c r="H139" s="2">
        <f t="shared" si="6"/>
        <v>0</v>
      </c>
      <c r="I139" s="1">
        <v>90.475652173913048</v>
      </c>
      <c r="J139" s="1">
        <v>0</v>
      </c>
      <c r="K139" s="2">
        <f t="shared" si="7"/>
        <v>0</v>
      </c>
      <c r="L139" s="1">
        <v>238.85032608695658</v>
      </c>
      <c r="M139" s="1">
        <v>0</v>
      </c>
      <c r="N139" s="2">
        <f t="shared" si="8"/>
        <v>0</v>
      </c>
    </row>
    <row r="140" spans="1:14" x14ac:dyDescent="0.3">
      <c r="A140" t="s">
        <v>32</v>
      </c>
      <c r="B140" t="s">
        <v>283</v>
      </c>
      <c r="C140" t="s">
        <v>100</v>
      </c>
      <c r="D140" t="s">
        <v>47</v>
      </c>
      <c r="E140" s="1">
        <v>151.94565217391303</v>
      </c>
      <c r="F140" s="1">
        <v>74.791956521739138</v>
      </c>
      <c r="G140" s="1">
        <v>0</v>
      </c>
      <c r="H140" s="2">
        <f t="shared" si="6"/>
        <v>0</v>
      </c>
      <c r="I140" s="1">
        <v>94.876630434782626</v>
      </c>
      <c r="J140" s="1">
        <v>1.4347826086956521</v>
      </c>
      <c r="K140" s="2">
        <f t="shared" si="7"/>
        <v>1.5122613462562936E-2</v>
      </c>
      <c r="L140" s="1">
        <v>335.55663043478251</v>
      </c>
      <c r="M140" s="1">
        <v>0</v>
      </c>
      <c r="N140" s="2">
        <f t="shared" si="8"/>
        <v>0</v>
      </c>
    </row>
    <row r="141" spans="1:14" x14ac:dyDescent="0.3">
      <c r="A141" t="s">
        <v>32</v>
      </c>
      <c r="B141" t="s">
        <v>284</v>
      </c>
      <c r="C141" t="s">
        <v>100</v>
      </c>
      <c r="D141" t="s">
        <v>47</v>
      </c>
      <c r="E141" s="1">
        <v>32.467391304347828</v>
      </c>
      <c r="F141" s="1">
        <v>17.513586956521742</v>
      </c>
      <c r="G141" s="1">
        <v>0</v>
      </c>
      <c r="H141" s="2">
        <f t="shared" si="6"/>
        <v>0</v>
      </c>
      <c r="I141" s="1">
        <v>59.042826086956509</v>
      </c>
      <c r="J141" s="1">
        <v>0</v>
      </c>
      <c r="K141" s="2">
        <f t="shared" si="7"/>
        <v>0</v>
      </c>
      <c r="L141" s="1">
        <v>81.98489130434784</v>
      </c>
      <c r="M141" s="1">
        <v>0</v>
      </c>
      <c r="N141" s="2">
        <f t="shared" si="8"/>
        <v>0</v>
      </c>
    </row>
    <row r="142" spans="1:14" x14ac:dyDescent="0.3">
      <c r="A142" t="s">
        <v>32</v>
      </c>
      <c r="B142" t="s">
        <v>285</v>
      </c>
      <c r="C142" t="s">
        <v>242</v>
      </c>
      <c r="D142" t="s">
        <v>243</v>
      </c>
      <c r="E142" s="1">
        <v>111.34782608695652</v>
      </c>
      <c r="F142" s="1">
        <v>17.891304347826086</v>
      </c>
      <c r="G142" s="1">
        <v>0.50815217391304346</v>
      </c>
      <c r="H142" s="2">
        <f t="shared" si="6"/>
        <v>2.8402187120291616E-2</v>
      </c>
      <c r="I142" s="1">
        <v>104.51108695652174</v>
      </c>
      <c r="J142" s="1">
        <v>2.5652173913043477</v>
      </c>
      <c r="K142" s="2">
        <f t="shared" si="7"/>
        <v>2.4544930743773802E-2</v>
      </c>
      <c r="L142" s="1">
        <v>214.81771739130437</v>
      </c>
      <c r="M142" s="1">
        <v>8.0242391304347844</v>
      </c>
      <c r="N142" s="2">
        <f t="shared" si="8"/>
        <v>3.7353711918547729E-2</v>
      </c>
    </row>
    <row r="143" spans="1:14" x14ac:dyDescent="0.3">
      <c r="A143" t="s">
        <v>32</v>
      </c>
      <c r="B143" t="s">
        <v>286</v>
      </c>
      <c r="C143" t="s">
        <v>287</v>
      </c>
      <c r="D143" t="s">
        <v>67</v>
      </c>
      <c r="E143" s="1">
        <v>130.4891304347826</v>
      </c>
      <c r="F143" s="1">
        <v>43.946195652173913</v>
      </c>
      <c r="G143" s="1">
        <v>0</v>
      </c>
      <c r="H143" s="2">
        <f t="shared" si="6"/>
        <v>0</v>
      </c>
      <c r="I143" s="1">
        <v>104.80228260869562</v>
      </c>
      <c r="J143" s="1">
        <v>0.17391304347826086</v>
      </c>
      <c r="K143" s="2">
        <f t="shared" si="7"/>
        <v>1.6594394620926989E-3</v>
      </c>
      <c r="L143" s="1">
        <v>229.78304347826088</v>
      </c>
      <c r="M143" s="1">
        <v>0.3771739130434783</v>
      </c>
      <c r="N143" s="2">
        <f t="shared" si="8"/>
        <v>1.6414349263293732E-3</v>
      </c>
    </row>
    <row r="144" spans="1:14" x14ac:dyDescent="0.3">
      <c r="A144" t="s">
        <v>32</v>
      </c>
      <c r="B144" t="s">
        <v>288</v>
      </c>
      <c r="C144" t="s">
        <v>289</v>
      </c>
      <c r="D144" t="s">
        <v>67</v>
      </c>
      <c r="E144" s="1">
        <v>78.510869565217391</v>
      </c>
      <c r="F144" s="1">
        <v>11.424239130434785</v>
      </c>
      <c r="G144" s="1">
        <v>1.5788043478260869</v>
      </c>
      <c r="H144" s="2">
        <f t="shared" si="6"/>
        <v>0.1381977679038657</v>
      </c>
      <c r="I144" s="1">
        <v>80.419891304347843</v>
      </c>
      <c r="J144" s="1">
        <v>7.7826086956521738</v>
      </c>
      <c r="K144" s="2">
        <f t="shared" si="7"/>
        <v>9.6774673148947818E-2</v>
      </c>
      <c r="L144" s="1">
        <v>161.20543478260871</v>
      </c>
      <c r="M144" s="1">
        <v>21.030978260869571</v>
      </c>
      <c r="N144" s="2">
        <f t="shared" si="8"/>
        <v>0.13046072726537164</v>
      </c>
    </row>
    <row r="145" spans="1:14" x14ac:dyDescent="0.3">
      <c r="A145" t="s">
        <v>32</v>
      </c>
      <c r="B145" t="s">
        <v>290</v>
      </c>
      <c r="C145" t="s">
        <v>76</v>
      </c>
      <c r="D145" t="s">
        <v>77</v>
      </c>
      <c r="E145" s="1">
        <v>82.456521739130437</v>
      </c>
      <c r="F145" s="1">
        <v>33.968043478260881</v>
      </c>
      <c r="G145" s="1">
        <v>0</v>
      </c>
      <c r="H145" s="2">
        <f t="shared" si="6"/>
        <v>0</v>
      </c>
      <c r="I145" s="1">
        <v>67.672499999999999</v>
      </c>
      <c r="J145" s="1">
        <v>2.7391304347826089</v>
      </c>
      <c r="K145" s="2">
        <f t="shared" si="7"/>
        <v>4.0476270786251566E-2</v>
      </c>
      <c r="L145" s="1">
        <v>267.06032608695648</v>
      </c>
      <c r="M145" s="1">
        <v>0</v>
      </c>
      <c r="N145" s="2">
        <f t="shared" si="8"/>
        <v>0</v>
      </c>
    </row>
    <row r="146" spans="1:14" x14ac:dyDescent="0.3">
      <c r="A146" t="s">
        <v>32</v>
      </c>
      <c r="B146" t="s">
        <v>291</v>
      </c>
      <c r="C146" t="s">
        <v>181</v>
      </c>
      <c r="D146" t="s">
        <v>104</v>
      </c>
      <c r="E146" s="1">
        <v>12.380434782608695</v>
      </c>
      <c r="F146" s="1">
        <v>35.809239130434769</v>
      </c>
      <c r="G146" s="1">
        <v>0</v>
      </c>
      <c r="H146" s="2">
        <f t="shared" si="6"/>
        <v>0</v>
      </c>
      <c r="I146" s="1">
        <v>7.6423913043478287</v>
      </c>
      <c r="J146" s="1">
        <v>0</v>
      </c>
      <c r="K146" s="2">
        <f t="shared" si="7"/>
        <v>0</v>
      </c>
      <c r="L146" s="1">
        <v>34.650543478260857</v>
      </c>
      <c r="M146" s="1">
        <v>0</v>
      </c>
      <c r="N146" s="2">
        <f t="shared" si="8"/>
        <v>0</v>
      </c>
    </row>
    <row r="147" spans="1:14" x14ac:dyDescent="0.3">
      <c r="A147" t="s">
        <v>32</v>
      </c>
      <c r="B147" t="s">
        <v>292</v>
      </c>
      <c r="C147" t="s">
        <v>293</v>
      </c>
      <c r="D147" t="s">
        <v>41</v>
      </c>
      <c r="E147" s="1">
        <v>31.141304347826086</v>
      </c>
      <c r="F147" s="1">
        <v>37.559565217391302</v>
      </c>
      <c r="G147" s="1">
        <v>0</v>
      </c>
      <c r="H147" s="2">
        <f t="shared" si="6"/>
        <v>0</v>
      </c>
      <c r="I147" s="1">
        <v>22.473043478260866</v>
      </c>
      <c r="J147" s="1">
        <v>0</v>
      </c>
      <c r="K147" s="2">
        <f t="shared" si="7"/>
        <v>0</v>
      </c>
      <c r="L147" s="1">
        <v>93.983695652173907</v>
      </c>
      <c r="M147" s="1">
        <v>0</v>
      </c>
      <c r="N147" s="2">
        <f t="shared" si="8"/>
        <v>0</v>
      </c>
    </row>
    <row r="148" spans="1:14" x14ac:dyDescent="0.3">
      <c r="A148" t="s">
        <v>32</v>
      </c>
      <c r="B148" t="s">
        <v>294</v>
      </c>
      <c r="C148" t="s">
        <v>140</v>
      </c>
      <c r="D148" t="s">
        <v>141</v>
      </c>
      <c r="E148" s="1">
        <v>133.40217391304347</v>
      </c>
      <c r="F148" s="1">
        <v>20.858478260869571</v>
      </c>
      <c r="G148" s="1">
        <v>0</v>
      </c>
      <c r="H148" s="2">
        <f t="shared" si="6"/>
        <v>0</v>
      </c>
      <c r="I148" s="1">
        <v>131.36434782608697</v>
      </c>
      <c r="J148" s="1">
        <v>0</v>
      </c>
      <c r="K148" s="2">
        <f t="shared" si="7"/>
        <v>0</v>
      </c>
      <c r="L148" s="1">
        <v>273.44728260869556</v>
      </c>
      <c r="M148" s="1">
        <v>0</v>
      </c>
      <c r="N148" s="2">
        <f t="shared" si="8"/>
        <v>0</v>
      </c>
    </row>
    <row r="149" spans="1:14" x14ac:dyDescent="0.3">
      <c r="A149" t="s">
        <v>32</v>
      </c>
      <c r="B149" t="s">
        <v>295</v>
      </c>
      <c r="C149" t="s">
        <v>296</v>
      </c>
      <c r="D149" t="s">
        <v>114</v>
      </c>
      <c r="E149" s="1">
        <v>84.217391304347828</v>
      </c>
      <c r="F149" s="1">
        <v>7.4984782608695655</v>
      </c>
      <c r="G149" s="1">
        <v>0</v>
      </c>
      <c r="H149" s="2">
        <f t="shared" si="6"/>
        <v>0</v>
      </c>
      <c r="I149" s="1">
        <v>84.27652173913043</v>
      </c>
      <c r="J149" s="1">
        <v>0.65217391304347827</v>
      </c>
      <c r="K149" s="2">
        <f t="shared" si="7"/>
        <v>7.738500588126045E-3</v>
      </c>
      <c r="L149" s="1">
        <v>175.79782608695641</v>
      </c>
      <c r="M149" s="1">
        <v>0.33967391304347827</v>
      </c>
      <c r="N149" s="2">
        <f t="shared" si="8"/>
        <v>1.9321849456515033E-3</v>
      </c>
    </row>
    <row r="150" spans="1:14" x14ac:dyDescent="0.3">
      <c r="A150" t="s">
        <v>32</v>
      </c>
      <c r="B150" t="s">
        <v>297</v>
      </c>
      <c r="C150" t="s">
        <v>194</v>
      </c>
      <c r="D150" t="s">
        <v>144</v>
      </c>
      <c r="E150" s="1">
        <v>15.336956521739131</v>
      </c>
      <c r="F150" s="1">
        <v>28.136956521739133</v>
      </c>
      <c r="G150" s="1">
        <v>0.68206521739130432</v>
      </c>
      <c r="H150" s="2">
        <f t="shared" si="6"/>
        <v>2.4240902418295601E-2</v>
      </c>
      <c r="I150" s="1">
        <v>15.549673913043476</v>
      </c>
      <c r="J150" s="1">
        <v>0.22826086956521738</v>
      </c>
      <c r="K150" s="2">
        <f t="shared" si="7"/>
        <v>1.4679463430660507E-2</v>
      </c>
      <c r="L150" s="1">
        <v>76.506847826086926</v>
      </c>
      <c r="M150" s="1">
        <v>0</v>
      </c>
      <c r="N150" s="2">
        <f t="shared" si="8"/>
        <v>0</v>
      </c>
    </row>
    <row r="151" spans="1:14" x14ac:dyDescent="0.3">
      <c r="A151" t="s">
        <v>32</v>
      </c>
      <c r="B151" t="s">
        <v>298</v>
      </c>
      <c r="C151" t="s">
        <v>181</v>
      </c>
      <c r="D151" t="s">
        <v>104</v>
      </c>
      <c r="E151" s="1">
        <v>17.836956521739129</v>
      </c>
      <c r="F151" s="1">
        <v>20.635543478260875</v>
      </c>
      <c r="G151" s="1">
        <v>0</v>
      </c>
      <c r="H151" s="2">
        <f t="shared" si="6"/>
        <v>0</v>
      </c>
      <c r="I151" s="1">
        <v>19.087282608695652</v>
      </c>
      <c r="J151" s="1">
        <v>1.8695652173913044</v>
      </c>
      <c r="K151" s="2">
        <f t="shared" si="7"/>
        <v>9.7948212729850867E-2</v>
      </c>
      <c r="L151" s="1">
        <v>63.437499999999972</v>
      </c>
      <c r="M151" s="1">
        <v>1.3451086956521738</v>
      </c>
      <c r="N151" s="2">
        <f t="shared" si="8"/>
        <v>2.1203683872349548E-2</v>
      </c>
    </row>
    <row r="152" spans="1:14" x14ac:dyDescent="0.3">
      <c r="A152" t="s">
        <v>32</v>
      </c>
      <c r="B152" t="s">
        <v>299</v>
      </c>
      <c r="C152" t="s">
        <v>52</v>
      </c>
      <c r="D152" t="s">
        <v>53</v>
      </c>
      <c r="E152" s="1">
        <v>158.60869565217391</v>
      </c>
      <c r="F152" s="1">
        <v>35.102391304347826</v>
      </c>
      <c r="G152" s="1">
        <v>9.5616304347826091</v>
      </c>
      <c r="H152" s="2">
        <f t="shared" si="6"/>
        <v>0.27239256584773736</v>
      </c>
      <c r="I152" s="1">
        <v>128.10336956521741</v>
      </c>
      <c r="J152" s="1">
        <v>48.510869565217391</v>
      </c>
      <c r="K152" s="2">
        <f t="shared" si="7"/>
        <v>0.37868535175821832</v>
      </c>
      <c r="L152" s="1">
        <v>353.64402173913044</v>
      </c>
      <c r="M152" s="1">
        <v>5.7065217391304345E-2</v>
      </c>
      <c r="N152" s="2">
        <f t="shared" si="8"/>
        <v>1.6136344426429794E-4</v>
      </c>
    </row>
    <row r="153" spans="1:14" x14ac:dyDescent="0.3">
      <c r="A153" t="s">
        <v>32</v>
      </c>
      <c r="B153" t="s">
        <v>300</v>
      </c>
      <c r="C153" t="s">
        <v>96</v>
      </c>
      <c r="D153" t="s">
        <v>67</v>
      </c>
      <c r="E153" s="1">
        <v>27.978260869565219</v>
      </c>
      <c r="F153" s="1">
        <v>17.770434782608689</v>
      </c>
      <c r="G153" s="1">
        <v>0</v>
      </c>
      <c r="H153" s="2">
        <f t="shared" si="6"/>
        <v>0</v>
      </c>
      <c r="I153" s="1">
        <v>20.871956521739129</v>
      </c>
      <c r="J153" s="1">
        <v>0</v>
      </c>
      <c r="K153" s="2">
        <f t="shared" si="7"/>
        <v>0</v>
      </c>
      <c r="L153" s="1">
        <v>74.433804347826097</v>
      </c>
      <c r="M153" s="1">
        <v>0</v>
      </c>
      <c r="N153" s="2">
        <f t="shared" si="8"/>
        <v>0</v>
      </c>
    </row>
    <row r="154" spans="1:14" x14ac:dyDescent="0.3">
      <c r="A154" t="s">
        <v>32</v>
      </c>
      <c r="B154" t="s">
        <v>301</v>
      </c>
      <c r="C154" t="s">
        <v>302</v>
      </c>
      <c r="D154" t="s">
        <v>56</v>
      </c>
      <c r="E154" s="1">
        <v>145.36956521739131</v>
      </c>
      <c r="F154" s="1">
        <v>51.755978260869576</v>
      </c>
      <c r="G154" s="1">
        <v>20.475543478260871</v>
      </c>
      <c r="H154" s="2">
        <f t="shared" si="6"/>
        <v>0.39561697346452307</v>
      </c>
      <c r="I154" s="1">
        <v>130.09119565217392</v>
      </c>
      <c r="J154" s="1">
        <v>13.706521739130435</v>
      </c>
      <c r="K154" s="2">
        <f t="shared" si="7"/>
        <v>0.10536087142882208</v>
      </c>
      <c r="L154" s="1">
        <v>378.28402173913031</v>
      </c>
      <c r="M154" s="1">
        <v>50.399456521739133</v>
      </c>
      <c r="N154" s="2">
        <f t="shared" si="8"/>
        <v>0.13323178782448092</v>
      </c>
    </row>
    <row r="155" spans="1:14" x14ac:dyDescent="0.3">
      <c r="A155" t="s">
        <v>32</v>
      </c>
      <c r="B155" t="s">
        <v>303</v>
      </c>
      <c r="C155" t="s">
        <v>304</v>
      </c>
      <c r="D155" t="s">
        <v>179</v>
      </c>
      <c r="E155" s="1">
        <v>50.967391304347828</v>
      </c>
      <c r="F155" s="1">
        <v>39.626630434782612</v>
      </c>
      <c r="G155" s="1">
        <v>0</v>
      </c>
      <c r="H155" s="2">
        <f t="shared" si="6"/>
        <v>0</v>
      </c>
      <c r="I155" s="1">
        <v>63.706521739130437</v>
      </c>
      <c r="J155" s="1">
        <v>0</v>
      </c>
      <c r="K155" s="2">
        <f t="shared" si="7"/>
        <v>0</v>
      </c>
      <c r="L155" s="1">
        <v>125.39565217391304</v>
      </c>
      <c r="M155" s="1">
        <v>0</v>
      </c>
      <c r="N155" s="2">
        <f t="shared" si="8"/>
        <v>0</v>
      </c>
    </row>
    <row r="156" spans="1:14" x14ac:dyDescent="0.3">
      <c r="A156" t="s">
        <v>32</v>
      </c>
      <c r="B156" t="s">
        <v>305</v>
      </c>
      <c r="C156" t="s">
        <v>89</v>
      </c>
      <c r="D156" t="s">
        <v>90</v>
      </c>
      <c r="E156" s="1">
        <v>75.217391304347828</v>
      </c>
      <c r="F156" s="1">
        <v>18.182065217391305</v>
      </c>
      <c r="G156" s="1">
        <v>0</v>
      </c>
      <c r="H156" s="2">
        <f t="shared" si="6"/>
        <v>0</v>
      </c>
      <c r="I156" s="1">
        <v>72.637065217391296</v>
      </c>
      <c r="J156" s="1">
        <v>20.619565217391305</v>
      </c>
      <c r="K156" s="2">
        <f t="shared" si="7"/>
        <v>0.2838711222112319</v>
      </c>
      <c r="L156" s="1">
        <v>213.56989130434795</v>
      </c>
      <c r="M156" s="1">
        <v>13.211195652173913</v>
      </c>
      <c r="N156" s="2">
        <f t="shared" si="8"/>
        <v>6.1858886435201148E-2</v>
      </c>
    </row>
    <row r="157" spans="1:14" x14ac:dyDescent="0.3">
      <c r="A157" t="s">
        <v>32</v>
      </c>
      <c r="B157" t="s">
        <v>306</v>
      </c>
      <c r="C157" t="s">
        <v>37</v>
      </c>
      <c r="D157" t="s">
        <v>38</v>
      </c>
      <c r="E157" s="1">
        <v>101.76086956521739</v>
      </c>
      <c r="F157" s="1">
        <v>20.346304347826091</v>
      </c>
      <c r="G157" s="1">
        <v>0.49728260869565216</v>
      </c>
      <c r="H157" s="2">
        <f t="shared" si="6"/>
        <v>2.4440930411462388E-2</v>
      </c>
      <c r="I157" s="1">
        <v>97.021195652173915</v>
      </c>
      <c r="J157" s="1">
        <v>9.7934782608695645</v>
      </c>
      <c r="K157" s="2">
        <f t="shared" si="7"/>
        <v>0.10094163646446595</v>
      </c>
      <c r="L157" s="1">
        <v>235.2626086956522</v>
      </c>
      <c r="M157" s="1">
        <v>52.15978260869565</v>
      </c>
      <c r="N157" s="2">
        <f t="shared" si="8"/>
        <v>0.22170876578254822</v>
      </c>
    </row>
    <row r="158" spans="1:14" x14ac:dyDescent="0.3">
      <c r="A158" t="s">
        <v>32</v>
      </c>
      <c r="B158" t="s">
        <v>307</v>
      </c>
      <c r="C158" t="s">
        <v>58</v>
      </c>
      <c r="D158" t="s">
        <v>41</v>
      </c>
      <c r="E158" s="1">
        <v>38.108695652173914</v>
      </c>
      <c r="F158" s="1">
        <v>42.997282608695649</v>
      </c>
      <c r="G158" s="1">
        <v>0</v>
      </c>
      <c r="H158" s="2">
        <f t="shared" si="6"/>
        <v>0</v>
      </c>
      <c r="I158" s="1">
        <v>56.100543478260867</v>
      </c>
      <c r="J158" s="1">
        <v>0</v>
      </c>
      <c r="K158" s="2">
        <f t="shared" si="7"/>
        <v>0</v>
      </c>
      <c r="L158" s="1">
        <v>143.9375</v>
      </c>
      <c r="M158" s="1">
        <v>0</v>
      </c>
      <c r="N158" s="2">
        <f t="shared" si="8"/>
        <v>0</v>
      </c>
    </row>
    <row r="159" spans="1:14" x14ac:dyDescent="0.3">
      <c r="A159" t="s">
        <v>32</v>
      </c>
      <c r="B159" t="s">
        <v>308</v>
      </c>
      <c r="C159" t="s">
        <v>106</v>
      </c>
      <c r="D159" t="s">
        <v>80</v>
      </c>
      <c r="E159" s="1">
        <v>43.445652173913047</v>
      </c>
      <c r="F159" s="1">
        <v>30.861413043478262</v>
      </c>
      <c r="G159" s="1">
        <v>0</v>
      </c>
      <c r="H159" s="2">
        <f t="shared" si="6"/>
        <v>0</v>
      </c>
      <c r="I159" s="1">
        <v>83.336956521739125</v>
      </c>
      <c r="J159" s="1">
        <v>0</v>
      </c>
      <c r="K159" s="2">
        <f t="shared" si="7"/>
        <v>0</v>
      </c>
      <c r="L159" s="1">
        <v>134.71467391304347</v>
      </c>
      <c r="M159" s="1">
        <v>0</v>
      </c>
      <c r="N159" s="2">
        <f t="shared" si="8"/>
        <v>0</v>
      </c>
    </row>
    <row r="160" spans="1:14" x14ac:dyDescent="0.3">
      <c r="A160" t="s">
        <v>32</v>
      </c>
      <c r="B160" t="s">
        <v>309</v>
      </c>
      <c r="C160" t="s">
        <v>310</v>
      </c>
      <c r="D160" t="s">
        <v>311</v>
      </c>
      <c r="E160" s="1">
        <v>112.94565217391305</v>
      </c>
      <c r="F160" s="1">
        <v>27.762065217391299</v>
      </c>
      <c r="G160" s="1">
        <v>1.9972826086956521</v>
      </c>
      <c r="H160" s="2">
        <f t="shared" si="6"/>
        <v>7.1942868553038053E-2</v>
      </c>
      <c r="I160" s="1">
        <v>85.230326086956524</v>
      </c>
      <c r="J160" s="1">
        <v>15.923913043478262</v>
      </c>
      <c r="K160" s="2">
        <f t="shared" si="7"/>
        <v>0.1868338861830921</v>
      </c>
      <c r="L160" s="1">
        <v>233.69695652173908</v>
      </c>
      <c r="M160" s="1">
        <v>10.277173913043478</v>
      </c>
      <c r="N160" s="2">
        <f t="shared" si="8"/>
        <v>4.3976498735821018E-2</v>
      </c>
    </row>
    <row r="161" spans="1:14" x14ac:dyDescent="0.3">
      <c r="A161" t="s">
        <v>32</v>
      </c>
      <c r="B161" t="s">
        <v>312</v>
      </c>
      <c r="C161" t="s">
        <v>181</v>
      </c>
      <c r="D161" t="s">
        <v>104</v>
      </c>
      <c r="E161" s="1">
        <v>80.826086956521735</v>
      </c>
      <c r="F161" s="1">
        <v>6.5359782608695669</v>
      </c>
      <c r="G161" s="1">
        <v>0.88586956521739135</v>
      </c>
      <c r="H161" s="2">
        <f t="shared" si="6"/>
        <v>0.13553740998819241</v>
      </c>
      <c r="I161" s="1">
        <v>80.898586956521768</v>
      </c>
      <c r="J161" s="1">
        <v>0.18478260869565216</v>
      </c>
      <c r="K161" s="2">
        <f t="shared" si="7"/>
        <v>2.2841265298609225E-3</v>
      </c>
      <c r="L161" s="1">
        <v>168.0245652173914</v>
      </c>
      <c r="M161" s="1">
        <v>0</v>
      </c>
      <c r="N161" s="2">
        <f t="shared" si="8"/>
        <v>0</v>
      </c>
    </row>
    <row r="162" spans="1:14" x14ac:dyDescent="0.3">
      <c r="A162" t="s">
        <v>32</v>
      </c>
      <c r="B162" t="s">
        <v>313</v>
      </c>
      <c r="C162" t="s">
        <v>268</v>
      </c>
      <c r="D162" t="s">
        <v>269</v>
      </c>
      <c r="E162" s="1">
        <v>214.27173913043478</v>
      </c>
      <c r="F162" s="1">
        <v>46.719239130434786</v>
      </c>
      <c r="G162" s="1">
        <v>1.3831521739130435</v>
      </c>
      <c r="H162" s="2">
        <f t="shared" si="6"/>
        <v>2.9605622858100072E-2</v>
      </c>
      <c r="I162" s="1">
        <v>178.48239130434783</v>
      </c>
      <c r="J162" s="1">
        <v>46.510869565217391</v>
      </c>
      <c r="K162" s="2">
        <f t="shared" si="7"/>
        <v>0.26059080240530363</v>
      </c>
      <c r="L162" s="1">
        <v>558.2167391304348</v>
      </c>
      <c r="M162" s="1">
        <v>119.19021739130434</v>
      </c>
      <c r="N162" s="2">
        <f t="shared" si="8"/>
        <v>0.21351960454817884</v>
      </c>
    </row>
    <row r="163" spans="1:14" x14ac:dyDescent="0.3">
      <c r="A163" t="s">
        <v>32</v>
      </c>
      <c r="B163" t="s">
        <v>314</v>
      </c>
      <c r="C163" t="s">
        <v>143</v>
      </c>
      <c r="D163" t="s">
        <v>144</v>
      </c>
      <c r="E163" s="1">
        <v>44.021739130434781</v>
      </c>
      <c r="F163" s="1">
        <v>16.380434782608695</v>
      </c>
      <c r="G163" s="1">
        <v>5.7065217391304345E-2</v>
      </c>
      <c r="H163" s="2">
        <f t="shared" si="6"/>
        <v>3.4837425348374254E-3</v>
      </c>
      <c r="I163" s="1">
        <v>62.364130434782609</v>
      </c>
      <c r="J163" s="1">
        <v>0</v>
      </c>
      <c r="K163" s="2">
        <f t="shared" si="7"/>
        <v>0</v>
      </c>
      <c r="L163" s="1">
        <v>125.88586956521739</v>
      </c>
      <c r="M163" s="1">
        <v>0</v>
      </c>
      <c r="N163" s="2">
        <f t="shared" si="8"/>
        <v>0</v>
      </c>
    </row>
    <row r="164" spans="1:14" x14ac:dyDescent="0.3">
      <c r="A164" t="s">
        <v>32</v>
      </c>
      <c r="B164" t="s">
        <v>315</v>
      </c>
      <c r="C164" t="s">
        <v>178</v>
      </c>
      <c r="D164" t="s">
        <v>179</v>
      </c>
      <c r="E164" s="1">
        <v>17.652173913043477</v>
      </c>
      <c r="F164" s="1">
        <v>21.744673913043478</v>
      </c>
      <c r="G164" s="1">
        <v>0</v>
      </c>
      <c r="H164" s="2">
        <f t="shared" si="6"/>
        <v>0</v>
      </c>
      <c r="I164" s="1">
        <v>15.35217391304348</v>
      </c>
      <c r="J164" s="1">
        <v>0</v>
      </c>
      <c r="K164" s="2">
        <f t="shared" si="7"/>
        <v>0</v>
      </c>
      <c r="L164" s="1">
        <v>58.006739130434781</v>
      </c>
      <c r="M164" s="1">
        <v>0</v>
      </c>
      <c r="N164" s="2">
        <f t="shared" si="8"/>
        <v>0</v>
      </c>
    </row>
    <row r="165" spans="1:14" x14ac:dyDescent="0.3">
      <c r="A165" t="s">
        <v>32</v>
      </c>
      <c r="B165" t="s">
        <v>316</v>
      </c>
      <c r="C165" t="s">
        <v>181</v>
      </c>
      <c r="D165" t="s">
        <v>104</v>
      </c>
      <c r="E165" s="1">
        <v>126.21739130434783</v>
      </c>
      <c r="F165" s="1">
        <v>55.991847826086953</v>
      </c>
      <c r="G165" s="1">
        <v>0</v>
      </c>
      <c r="H165" s="2">
        <f t="shared" si="6"/>
        <v>0</v>
      </c>
      <c r="I165" s="1">
        <v>126.53532608695652</v>
      </c>
      <c r="J165" s="1">
        <v>0</v>
      </c>
      <c r="K165" s="2">
        <f t="shared" si="7"/>
        <v>0</v>
      </c>
      <c r="L165" s="1">
        <v>347.19565217391306</v>
      </c>
      <c r="M165" s="1">
        <v>0</v>
      </c>
      <c r="N165" s="2">
        <f t="shared" si="8"/>
        <v>0</v>
      </c>
    </row>
    <row r="166" spans="1:14" x14ac:dyDescent="0.3">
      <c r="A166" t="s">
        <v>32</v>
      </c>
      <c r="B166" t="s">
        <v>317</v>
      </c>
      <c r="C166" t="s">
        <v>181</v>
      </c>
      <c r="D166" t="s">
        <v>104</v>
      </c>
      <c r="E166" s="1">
        <v>84.521739130434781</v>
      </c>
      <c r="F166" s="1">
        <v>25.364130434782609</v>
      </c>
      <c r="G166" s="1">
        <v>0</v>
      </c>
      <c r="H166" s="2">
        <f t="shared" si="6"/>
        <v>0</v>
      </c>
      <c r="I166" s="1">
        <v>82.274456521739125</v>
      </c>
      <c r="J166" s="1">
        <v>0</v>
      </c>
      <c r="K166" s="2">
        <f t="shared" si="7"/>
        <v>0</v>
      </c>
      <c r="L166" s="1">
        <v>202.92934782608697</v>
      </c>
      <c r="M166" s="1">
        <v>0</v>
      </c>
      <c r="N166" s="2">
        <f t="shared" si="8"/>
        <v>0</v>
      </c>
    </row>
    <row r="167" spans="1:14" x14ac:dyDescent="0.3">
      <c r="A167" t="s">
        <v>32</v>
      </c>
      <c r="B167" t="s">
        <v>318</v>
      </c>
      <c r="C167" t="s">
        <v>46</v>
      </c>
      <c r="D167" t="s">
        <v>47</v>
      </c>
      <c r="E167" s="1">
        <v>149.47826086956522</v>
      </c>
      <c r="F167" s="1">
        <v>58.478260869565219</v>
      </c>
      <c r="G167" s="1">
        <v>0</v>
      </c>
      <c r="H167" s="2">
        <f t="shared" si="6"/>
        <v>0</v>
      </c>
      <c r="I167" s="1">
        <v>149.4891304347826</v>
      </c>
      <c r="J167" s="1">
        <v>0</v>
      </c>
      <c r="K167" s="2">
        <f t="shared" si="7"/>
        <v>0</v>
      </c>
      <c r="L167" s="1">
        <v>375.88858695652175</v>
      </c>
      <c r="M167" s="1">
        <v>0</v>
      </c>
      <c r="N167" s="2">
        <f t="shared" si="8"/>
        <v>0</v>
      </c>
    </row>
    <row r="168" spans="1:14" x14ac:dyDescent="0.3">
      <c r="A168" t="s">
        <v>32</v>
      </c>
      <c r="B168" t="s">
        <v>319</v>
      </c>
      <c r="C168" t="s">
        <v>55</v>
      </c>
      <c r="D168" t="s">
        <v>56</v>
      </c>
      <c r="E168" s="1">
        <v>115.14130434782609</v>
      </c>
      <c r="F168" s="1">
        <v>19.622282608695652</v>
      </c>
      <c r="G168" s="1">
        <v>0</v>
      </c>
      <c r="H168" s="2">
        <f t="shared" si="6"/>
        <v>0</v>
      </c>
      <c r="I168" s="1">
        <v>117.53532608695652</v>
      </c>
      <c r="J168" s="1">
        <v>0</v>
      </c>
      <c r="K168" s="2">
        <f t="shared" si="7"/>
        <v>0</v>
      </c>
      <c r="L168" s="1">
        <v>256.84239130434781</v>
      </c>
      <c r="M168" s="1">
        <v>0</v>
      </c>
      <c r="N168" s="2">
        <f t="shared" si="8"/>
        <v>0</v>
      </c>
    </row>
    <row r="169" spans="1:14" x14ac:dyDescent="0.3">
      <c r="A169" t="s">
        <v>32</v>
      </c>
      <c r="B169" t="s">
        <v>320</v>
      </c>
      <c r="C169" t="s">
        <v>158</v>
      </c>
      <c r="D169" t="s">
        <v>159</v>
      </c>
      <c r="E169" s="1">
        <v>118.55434782608695</v>
      </c>
      <c r="F169" s="1">
        <v>62.980978260869563</v>
      </c>
      <c r="G169" s="1">
        <v>0</v>
      </c>
      <c r="H169" s="2">
        <f t="shared" si="6"/>
        <v>0</v>
      </c>
      <c r="I169" s="1">
        <v>93.529891304347828</v>
      </c>
      <c r="J169" s="1">
        <v>0</v>
      </c>
      <c r="K169" s="2">
        <f t="shared" si="7"/>
        <v>0</v>
      </c>
      <c r="L169" s="1">
        <v>299.10326086956519</v>
      </c>
      <c r="M169" s="1">
        <v>0</v>
      </c>
      <c r="N169" s="2">
        <f t="shared" si="8"/>
        <v>0</v>
      </c>
    </row>
    <row r="170" spans="1:14" x14ac:dyDescent="0.3">
      <c r="A170" t="s">
        <v>32</v>
      </c>
      <c r="B170" t="s">
        <v>321</v>
      </c>
      <c r="C170" t="s">
        <v>133</v>
      </c>
      <c r="D170" t="s">
        <v>134</v>
      </c>
      <c r="E170" s="1">
        <v>131.94565217391303</v>
      </c>
      <c r="F170" s="1">
        <v>54.595108695652172</v>
      </c>
      <c r="G170" s="1">
        <v>0</v>
      </c>
      <c r="H170" s="2">
        <f t="shared" si="6"/>
        <v>0</v>
      </c>
      <c r="I170" s="1">
        <v>114.08152173913044</v>
      </c>
      <c r="J170" s="1">
        <v>0</v>
      </c>
      <c r="K170" s="2">
        <f t="shared" si="7"/>
        <v>0</v>
      </c>
      <c r="L170" s="1">
        <v>280.79347826086956</v>
      </c>
      <c r="M170" s="1">
        <v>0</v>
      </c>
      <c r="N170" s="2">
        <f t="shared" si="8"/>
        <v>0</v>
      </c>
    </row>
    <row r="171" spans="1:14" x14ac:dyDescent="0.3">
      <c r="A171" t="s">
        <v>32</v>
      </c>
      <c r="B171" t="s">
        <v>322</v>
      </c>
      <c r="C171" t="s">
        <v>178</v>
      </c>
      <c r="D171" t="s">
        <v>179</v>
      </c>
      <c r="E171" s="1">
        <v>135.80434782608697</v>
      </c>
      <c r="F171" s="1">
        <v>42.546195652173914</v>
      </c>
      <c r="G171" s="1">
        <v>0</v>
      </c>
      <c r="H171" s="2">
        <f t="shared" si="6"/>
        <v>0</v>
      </c>
      <c r="I171" s="1">
        <v>160.58423913043478</v>
      </c>
      <c r="J171" s="1">
        <v>0</v>
      </c>
      <c r="K171" s="2">
        <f t="shared" si="7"/>
        <v>0</v>
      </c>
      <c r="L171" s="1">
        <v>339.72554347826087</v>
      </c>
      <c r="M171" s="1">
        <v>0</v>
      </c>
      <c r="N171" s="2">
        <f t="shared" si="8"/>
        <v>0</v>
      </c>
    </row>
    <row r="172" spans="1:14" x14ac:dyDescent="0.3">
      <c r="A172" t="s">
        <v>32</v>
      </c>
      <c r="B172" t="s">
        <v>323</v>
      </c>
      <c r="C172" t="s">
        <v>181</v>
      </c>
      <c r="D172" t="s">
        <v>104</v>
      </c>
      <c r="E172" s="1">
        <v>52.434782608695649</v>
      </c>
      <c r="F172" s="1">
        <v>21.423913043478262</v>
      </c>
      <c r="G172" s="1">
        <v>0</v>
      </c>
      <c r="H172" s="2">
        <f t="shared" si="6"/>
        <v>0</v>
      </c>
      <c r="I172" s="1">
        <v>63.355978260869563</v>
      </c>
      <c r="J172" s="1">
        <v>0</v>
      </c>
      <c r="K172" s="2">
        <f t="shared" si="7"/>
        <v>0</v>
      </c>
      <c r="L172" s="1">
        <v>121.87228260869566</v>
      </c>
      <c r="M172" s="1">
        <v>0</v>
      </c>
      <c r="N172" s="2">
        <f t="shared" si="8"/>
        <v>0</v>
      </c>
    </row>
    <row r="173" spans="1:14" x14ac:dyDescent="0.3">
      <c r="A173" t="s">
        <v>32</v>
      </c>
      <c r="B173" t="s">
        <v>324</v>
      </c>
      <c r="C173" t="s">
        <v>325</v>
      </c>
      <c r="D173" t="s">
        <v>179</v>
      </c>
      <c r="E173" s="1">
        <v>87.826086956521735</v>
      </c>
      <c r="F173" s="1">
        <v>24.331521739130434</v>
      </c>
      <c r="G173" s="1">
        <v>0</v>
      </c>
      <c r="H173" s="2">
        <f t="shared" si="6"/>
        <v>0</v>
      </c>
      <c r="I173" s="1">
        <v>92.285326086956516</v>
      </c>
      <c r="J173" s="1">
        <v>0</v>
      </c>
      <c r="K173" s="2">
        <f t="shared" si="7"/>
        <v>0</v>
      </c>
      <c r="L173" s="1">
        <v>190</v>
      </c>
      <c r="M173" s="1">
        <v>0</v>
      </c>
      <c r="N173" s="2">
        <f t="shared" si="8"/>
        <v>0</v>
      </c>
    </row>
    <row r="174" spans="1:14" x14ac:dyDescent="0.3">
      <c r="A174" t="s">
        <v>32</v>
      </c>
      <c r="B174" t="s">
        <v>326</v>
      </c>
      <c r="C174" t="s">
        <v>178</v>
      </c>
      <c r="D174" t="s">
        <v>179</v>
      </c>
      <c r="E174" s="1">
        <v>9.1304347826086953</v>
      </c>
      <c r="F174" s="1">
        <v>7.2706521739130459</v>
      </c>
      <c r="G174" s="1">
        <v>0</v>
      </c>
      <c r="H174" s="2">
        <f t="shared" si="6"/>
        <v>0</v>
      </c>
      <c r="I174" s="1">
        <v>6.4650000000000007</v>
      </c>
      <c r="J174" s="1">
        <v>0</v>
      </c>
      <c r="K174" s="2">
        <f t="shared" si="7"/>
        <v>0</v>
      </c>
      <c r="L174" s="1">
        <v>21.308586956521744</v>
      </c>
      <c r="M174" s="1">
        <v>0</v>
      </c>
      <c r="N174" s="2">
        <f t="shared" si="8"/>
        <v>0</v>
      </c>
    </row>
    <row r="175" spans="1:14" x14ac:dyDescent="0.3">
      <c r="A175" t="s">
        <v>32</v>
      </c>
      <c r="B175" t="s">
        <v>327</v>
      </c>
      <c r="C175" t="s">
        <v>328</v>
      </c>
      <c r="D175" t="s">
        <v>150</v>
      </c>
      <c r="E175" s="1">
        <v>51.010869565217391</v>
      </c>
      <c r="F175" s="1">
        <v>24.643478260869564</v>
      </c>
      <c r="G175" s="1">
        <v>0</v>
      </c>
      <c r="H175" s="2">
        <f t="shared" si="6"/>
        <v>0</v>
      </c>
      <c r="I175" s="1">
        <v>36.676630434782609</v>
      </c>
      <c r="J175" s="1">
        <v>0</v>
      </c>
      <c r="K175" s="2">
        <f t="shared" si="7"/>
        <v>0</v>
      </c>
      <c r="L175" s="1">
        <v>113.67576086956522</v>
      </c>
      <c r="M175" s="1">
        <v>0</v>
      </c>
      <c r="N175" s="2">
        <f t="shared" si="8"/>
        <v>0</v>
      </c>
    </row>
    <row r="176" spans="1:14" x14ac:dyDescent="0.3">
      <c r="A176" t="s">
        <v>32</v>
      </c>
      <c r="B176" t="s">
        <v>329</v>
      </c>
      <c r="C176" t="s">
        <v>330</v>
      </c>
      <c r="D176" t="s">
        <v>104</v>
      </c>
      <c r="E176" s="1">
        <v>83.25</v>
      </c>
      <c r="F176" s="1">
        <v>24.517391304347825</v>
      </c>
      <c r="G176" s="1">
        <v>0</v>
      </c>
      <c r="H176" s="2">
        <f t="shared" si="6"/>
        <v>0</v>
      </c>
      <c r="I176" s="1">
        <v>50.601086956521733</v>
      </c>
      <c r="J176" s="1">
        <v>0</v>
      </c>
      <c r="K176" s="2">
        <f t="shared" si="7"/>
        <v>0</v>
      </c>
      <c r="L176" s="1">
        <v>178.50923913043476</v>
      </c>
      <c r="M176" s="1">
        <v>0</v>
      </c>
      <c r="N176" s="2">
        <f t="shared" si="8"/>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76"/>
  <sheetViews>
    <sheetView workbookViewId="0">
      <pane ySplit="1" topLeftCell="A2" activePane="bottomLeft" state="frozen"/>
      <selection activeCell="D1" sqref="D1"/>
      <selection pane="bottomLeft" sqref="A1:XFD1"/>
    </sheetView>
  </sheetViews>
  <sheetFormatPr defaultColWidth="11.77734375" defaultRowHeight="14.4" x14ac:dyDescent="0.3"/>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81.902173913043484</v>
      </c>
      <c r="F2" s="1">
        <v>0</v>
      </c>
      <c r="G2" s="1">
        <v>0.42391304347826086</v>
      </c>
      <c r="H2" s="1">
        <v>0.60869565217391308</v>
      </c>
      <c r="I2" s="1">
        <v>0.98913043478260865</v>
      </c>
      <c r="J2" s="1">
        <v>0</v>
      </c>
      <c r="K2" s="1">
        <v>11.802608695652168</v>
      </c>
      <c r="L2" s="1">
        <f t="shared" ref="L2:L65" si="0">SUM(J2,K2)</f>
        <v>11.802608695652168</v>
      </c>
      <c r="M2" s="1">
        <f t="shared" ref="M2:M65" si="1">L2/E2</f>
        <v>0.14410617120106164</v>
      </c>
      <c r="N2" s="1">
        <v>0</v>
      </c>
      <c r="O2" s="1">
        <v>5.0478260869565208</v>
      </c>
      <c r="P2" s="1">
        <f t="shared" ref="P2:P65" si="2">SUM(N2,O2)</f>
        <v>5.0478260869565208</v>
      </c>
      <c r="Q2" s="1">
        <f t="shared" ref="Q2:Q65" si="3">P2/E2</f>
        <v>6.1632382216323806E-2</v>
      </c>
    </row>
    <row r="3" spans="1:17" x14ac:dyDescent="0.3">
      <c r="A3" t="s">
        <v>32</v>
      </c>
      <c r="B3" t="s">
        <v>36</v>
      </c>
      <c r="C3" t="s">
        <v>37</v>
      </c>
      <c r="D3" t="s">
        <v>38</v>
      </c>
      <c r="E3" s="1">
        <v>112.19565217391305</v>
      </c>
      <c r="F3" s="1">
        <v>10.782608695652174</v>
      </c>
      <c r="G3" s="1">
        <v>0.31467391304347825</v>
      </c>
      <c r="H3" s="1">
        <v>1.1372826086956522</v>
      </c>
      <c r="I3" s="1">
        <v>2.0434782608695654</v>
      </c>
      <c r="J3" s="1">
        <v>0</v>
      </c>
      <c r="K3" s="1">
        <v>12.569130434782615</v>
      </c>
      <c r="L3" s="1">
        <f t="shared" si="0"/>
        <v>12.569130434782615</v>
      </c>
      <c r="M3" s="1">
        <f t="shared" si="1"/>
        <v>0.11202867661305954</v>
      </c>
      <c r="N3" s="1">
        <v>5.0973913043478261</v>
      </c>
      <c r="O3" s="1">
        <v>5.7073913043478282</v>
      </c>
      <c r="P3" s="1">
        <f t="shared" si="2"/>
        <v>10.804782608695653</v>
      </c>
      <c r="Q3" s="1">
        <f t="shared" si="3"/>
        <v>9.6303042046115103E-2</v>
      </c>
    </row>
    <row r="4" spans="1:17" x14ac:dyDescent="0.3">
      <c r="A4" t="s">
        <v>32</v>
      </c>
      <c r="B4" t="s">
        <v>39</v>
      </c>
      <c r="C4" t="s">
        <v>40</v>
      </c>
      <c r="D4" t="s">
        <v>41</v>
      </c>
      <c r="E4" s="1">
        <v>153.67391304347825</v>
      </c>
      <c r="F4" s="1">
        <v>5.6521739130434785</v>
      </c>
      <c r="G4" s="1">
        <v>1.6032608695652173</v>
      </c>
      <c r="H4" s="1">
        <v>0</v>
      </c>
      <c r="I4" s="1">
        <v>0</v>
      </c>
      <c r="J4" s="1">
        <v>0</v>
      </c>
      <c r="K4" s="1">
        <v>15.127717391304348</v>
      </c>
      <c r="L4" s="1">
        <f t="shared" si="0"/>
        <v>15.127717391304348</v>
      </c>
      <c r="M4" s="1">
        <f t="shared" si="1"/>
        <v>9.8440373461592873E-2</v>
      </c>
      <c r="N4" s="1">
        <v>1.0679347826086956</v>
      </c>
      <c r="O4" s="1">
        <v>12.983695652173912</v>
      </c>
      <c r="P4" s="1">
        <f t="shared" si="2"/>
        <v>14.051630434782608</v>
      </c>
      <c r="Q4" s="1">
        <f t="shared" si="3"/>
        <v>9.1437968595275143E-2</v>
      </c>
    </row>
    <row r="5" spans="1:17" x14ac:dyDescent="0.3">
      <c r="A5" t="s">
        <v>32</v>
      </c>
      <c r="B5" t="s">
        <v>42</v>
      </c>
      <c r="C5" t="s">
        <v>43</v>
      </c>
      <c r="D5" t="s">
        <v>44</v>
      </c>
      <c r="E5" s="1">
        <v>53.510869565217391</v>
      </c>
      <c r="F5" s="1">
        <v>5.5543478260869561</v>
      </c>
      <c r="G5" s="1">
        <v>0</v>
      </c>
      <c r="H5" s="1">
        <v>0.47282608695652173</v>
      </c>
      <c r="I5" s="1">
        <v>5.4782608695652177</v>
      </c>
      <c r="J5" s="1">
        <v>0</v>
      </c>
      <c r="K5" s="1">
        <v>0</v>
      </c>
      <c r="L5" s="1">
        <f t="shared" si="0"/>
        <v>0</v>
      </c>
      <c r="M5" s="1">
        <f t="shared" si="1"/>
        <v>0</v>
      </c>
      <c r="N5" s="1">
        <v>0</v>
      </c>
      <c r="O5" s="1">
        <v>0</v>
      </c>
      <c r="P5" s="1">
        <f t="shared" si="2"/>
        <v>0</v>
      </c>
      <c r="Q5" s="1">
        <f t="shared" si="3"/>
        <v>0</v>
      </c>
    </row>
    <row r="6" spans="1:17" x14ac:dyDescent="0.3">
      <c r="A6" t="s">
        <v>32</v>
      </c>
      <c r="B6" t="s">
        <v>45</v>
      </c>
      <c r="C6" t="s">
        <v>46</v>
      </c>
      <c r="D6" t="s">
        <v>47</v>
      </c>
      <c r="E6" s="1">
        <v>35.5</v>
      </c>
      <c r="F6" s="1">
        <v>0</v>
      </c>
      <c r="G6" s="1">
        <v>0.74891304347826082</v>
      </c>
      <c r="H6" s="1">
        <v>0.13369565217391302</v>
      </c>
      <c r="I6" s="1">
        <v>3.9130434782608696</v>
      </c>
      <c r="J6" s="1">
        <v>3.6978260869565185</v>
      </c>
      <c r="K6" s="1">
        <v>3.9673913043478248</v>
      </c>
      <c r="L6" s="1">
        <f t="shared" si="0"/>
        <v>7.6652173913043438</v>
      </c>
      <c r="M6" s="1">
        <f t="shared" si="1"/>
        <v>0.2159216166564604</v>
      </c>
      <c r="N6" s="1">
        <v>4.0869565217391255</v>
      </c>
      <c r="O6" s="1">
        <v>0</v>
      </c>
      <c r="P6" s="1">
        <f t="shared" si="2"/>
        <v>4.0869565217391255</v>
      </c>
      <c r="Q6" s="1">
        <f t="shared" si="3"/>
        <v>0.11512553582363734</v>
      </c>
    </row>
    <row r="7" spans="1:17" x14ac:dyDescent="0.3">
      <c r="A7" t="s">
        <v>32</v>
      </c>
      <c r="B7" t="s">
        <v>48</v>
      </c>
      <c r="C7" t="s">
        <v>49</v>
      </c>
      <c r="D7" t="s">
        <v>50</v>
      </c>
      <c r="E7" s="1">
        <v>103.70652173913044</v>
      </c>
      <c r="F7" s="1">
        <v>65.727717391304338</v>
      </c>
      <c r="G7" s="1">
        <v>1.5</v>
      </c>
      <c r="H7" s="1">
        <v>0.52173913043478259</v>
      </c>
      <c r="I7" s="1">
        <v>0.2608695652173913</v>
      </c>
      <c r="J7" s="1">
        <v>6.4163043478260873</v>
      </c>
      <c r="K7" s="1">
        <v>7.8775000000000013</v>
      </c>
      <c r="L7" s="1">
        <f t="shared" si="0"/>
        <v>14.293804347826089</v>
      </c>
      <c r="M7" s="1">
        <f t="shared" si="1"/>
        <v>0.13782936799077666</v>
      </c>
      <c r="N7" s="1">
        <v>5.2608695652173916</v>
      </c>
      <c r="O7" s="1">
        <v>5.3913043478260869</v>
      </c>
      <c r="P7" s="1">
        <f t="shared" si="2"/>
        <v>10.652173913043478</v>
      </c>
      <c r="Q7" s="1">
        <f t="shared" si="3"/>
        <v>0.10271460014673514</v>
      </c>
    </row>
    <row r="8" spans="1:17" x14ac:dyDescent="0.3">
      <c r="A8" t="s">
        <v>32</v>
      </c>
      <c r="B8" t="s">
        <v>51</v>
      </c>
      <c r="C8" t="s">
        <v>52</v>
      </c>
      <c r="D8" t="s">
        <v>53</v>
      </c>
      <c r="E8" s="1">
        <v>84.228260869565219</v>
      </c>
      <c r="F8" s="1">
        <v>25.30869565217391</v>
      </c>
      <c r="G8" s="1">
        <v>0.35869565217391303</v>
      </c>
      <c r="H8" s="1">
        <v>0.65217391304347827</v>
      </c>
      <c r="I8" s="1">
        <v>0.52173913043478259</v>
      </c>
      <c r="J8" s="1">
        <v>3.8738043478260864</v>
      </c>
      <c r="K8" s="1">
        <v>3.3009782608695653</v>
      </c>
      <c r="L8" s="1">
        <f t="shared" si="0"/>
        <v>7.1747826086956517</v>
      </c>
      <c r="M8" s="1">
        <f t="shared" si="1"/>
        <v>8.5182604206994444E-2</v>
      </c>
      <c r="N8" s="1">
        <v>0</v>
      </c>
      <c r="O8" s="1">
        <v>6.4213043478260889</v>
      </c>
      <c r="P8" s="1">
        <f t="shared" si="2"/>
        <v>6.4213043478260889</v>
      </c>
      <c r="Q8" s="1">
        <f t="shared" si="3"/>
        <v>7.6236933797909426E-2</v>
      </c>
    </row>
    <row r="9" spans="1:17" x14ac:dyDescent="0.3">
      <c r="A9" t="s">
        <v>32</v>
      </c>
      <c r="B9" t="s">
        <v>54</v>
      </c>
      <c r="C9" t="s">
        <v>55</v>
      </c>
      <c r="D9" t="s">
        <v>56</v>
      </c>
      <c r="E9" s="1">
        <v>99.945652173913047</v>
      </c>
      <c r="F9" s="1">
        <v>6.9565217391304346</v>
      </c>
      <c r="G9" s="1">
        <v>0</v>
      </c>
      <c r="H9" s="1">
        <v>0</v>
      </c>
      <c r="I9" s="1">
        <v>0</v>
      </c>
      <c r="J9" s="1">
        <v>0</v>
      </c>
      <c r="K9" s="1">
        <v>9.3342391304347831</v>
      </c>
      <c r="L9" s="1">
        <f t="shared" si="0"/>
        <v>9.3342391304347831</v>
      </c>
      <c r="M9" s="1">
        <f t="shared" si="1"/>
        <v>9.3393148450244698E-2</v>
      </c>
      <c r="N9" s="1">
        <v>0</v>
      </c>
      <c r="O9" s="1">
        <v>10.328804347826088</v>
      </c>
      <c r="P9" s="1">
        <f t="shared" si="2"/>
        <v>10.328804347826088</v>
      </c>
      <c r="Q9" s="1">
        <f t="shared" si="3"/>
        <v>0.1033442088091354</v>
      </c>
    </row>
    <row r="10" spans="1:17" x14ac:dyDescent="0.3">
      <c r="A10" t="s">
        <v>32</v>
      </c>
      <c r="B10" t="s">
        <v>57</v>
      </c>
      <c r="C10" t="s">
        <v>58</v>
      </c>
      <c r="D10" t="s">
        <v>41</v>
      </c>
      <c r="E10" s="1">
        <v>23.195652173913043</v>
      </c>
      <c r="F10" s="1">
        <v>5.2173913043478262</v>
      </c>
      <c r="G10" s="1">
        <v>0</v>
      </c>
      <c r="H10" s="1">
        <v>0.13771739130434782</v>
      </c>
      <c r="I10" s="1">
        <v>5.25</v>
      </c>
      <c r="J10" s="1">
        <v>5.3913043478260869</v>
      </c>
      <c r="K10" s="1">
        <v>5.3769565217391291</v>
      </c>
      <c r="L10" s="1">
        <f t="shared" si="0"/>
        <v>10.768260869565216</v>
      </c>
      <c r="M10" s="1">
        <f t="shared" si="1"/>
        <v>0.46423617619493901</v>
      </c>
      <c r="N10" s="1">
        <v>4.7826086956521738</v>
      </c>
      <c r="O10" s="1">
        <v>0</v>
      </c>
      <c r="P10" s="1">
        <f t="shared" si="2"/>
        <v>4.7826086956521738</v>
      </c>
      <c r="Q10" s="1">
        <f t="shared" si="3"/>
        <v>0.20618556701030927</v>
      </c>
    </row>
    <row r="11" spans="1:17" x14ac:dyDescent="0.3">
      <c r="A11" t="s">
        <v>32</v>
      </c>
      <c r="B11" t="s">
        <v>59</v>
      </c>
      <c r="C11" t="s">
        <v>60</v>
      </c>
      <c r="D11" t="s">
        <v>61</v>
      </c>
      <c r="E11" s="1">
        <v>29.293478260869566</v>
      </c>
      <c r="F11" s="1">
        <v>7.3043478260869561</v>
      </c>
      <c r="G11" s="1">
        <v>0</v>
      </c>
      <c r="H11" s="1">
        <v>0.21413043478260874</v>
      </c>
      <c r="I11" s="1">
        <v>1.9782608695652173</v>
      </c>
      <c r="J11" s="1">
        <v>4.7961956521739131</v>
      </c>
      <c r="K11" s="1">
        <v>0</v>
      </c>
      <c r="L11" s="1">
        <f t="shared" si="0"/>
        <v>4.7961956521739131</v>
      </c>
      <c r="M11" s="1">
        <f t="shared" si="1"/>
        <v>0.1637291280148423</v>
      </c>
      <c r="N11" s="1">
        <v>5.3505434782608692</v>
      </c>
      <c r="O11" s="1">
        <v>0</v>
      </c>
      <c r="P11" s="1">
        <f t="shared" si="2"/>
        <v>5.3505434782608692</v>
      </c>
      <c r="Q11" s="1">
        <f t="shared" si="3"/>
        <v>0.18265306122448977</v>
      </c>
    </row>
    <row r="12" spans="1:17" x14ac:dyDescent="0.3">
      <c r="A12" t="s">
        <v>32</v>
      </c>
      <c r="B12" t="s">
        <v>62</v>
      </c>
      <c r="C12" t="s">
        <v>63</v>
      </c>
      <c r="D12" t="s">
        <v>64</v>
      </c>
      <c r="E12" s="1">
        <v>45.804347826086953</v>
      </c>
      <c r="F12" s="1">
        <v>15.717391304347826</v>
      </c>
      <c r="G12" s="1">
        <v>0</v>
      </c>
      <c r="H12" s="1">
        <v>0.25043478260869556</v>
      </c>
      <c r="I12" s="1">
        <v>0</v>
      </c>
      <c r="J12" s="1">
        <v>0</v>
      </c>
      <c r="K12" s="1">
        <v>0</v>
      </c>
      <c r="L12" s="1">
        <f t="shared" si="0"/>
        <v>0</v>
      </c>
      <c r="M12" s="1">
        <f t="shared" si="1"/>
        <v>0</v>
      </c>
      <c r="N12" s="1">
        <v>5.2934782608695654</v>
      </c>
      <c r="O12" s="1">
        <v>0</v>
      </c>
      <c r="P12" s="1">
        <f t="shared" si="2"/>
        <v>5.2934782608695654</v>
      </c>
      <c r="Q12" s="1">
        <f t="shared" si="3"/>
        <v>0.11556715709539631</v>
      </c>
    </row>
    <row r="13" spans="1:17" x14ac:dyDescent="0.3">
      <c r="A13" t="s">
        <v>32</v>
      </c>
      <c r="B13" t="s">
        <v>65</v>
      </c>
      <c r="C13" t="s">
        <v>66</v>
      </c>
      <c r="D13" t="s">
        <v>67</v>
      </c>
      <c r="E13" s="1">
        <v>139.58695652173913</v>
      </c>
      <c r="F13" s="1">
        <v>5.5652173913043477</v>
      </c>
      <c r="G13" s="1">
        <v>0.18478260869565216</v>
      </c>
      <c r="H13" s="1">
        <v>0.89978260869565219</v>
      </c>
      <c r="I13" s="1">
        <v>5.2173913043478262</v>
      </c>
      <c r="J13" s="1">
        <v>0</v>
      </c>
      <c r="K13" s="1">
        <v>5.8508695652173914</v>
      </c>
      <c r="L13" s="1">
        <f t="shared" si="0"/>
        <v>5.8508695652173914</v>
      </c>
      <c r="M13" s="1">
        <f t="shared" si="1"/>
        <v>4.1915589472044858E-2</v>
      </c>
      <c r="N13" s="1">
        <v>0</v>
      </c>
      <c r="O13" s="1">
        <v>15.0904347826087</v>
      </c>
      <c r="P13" s="1">
        <f t="shared" si="2"/>
        <v>15.0904347826087</v>
      </c>
      <c r="Q13" s="1">
        <f t="shared" si="3"/>
        <v>0.10810777137517524</v>
      </c>
    </row>
    <row r="14" spans="1:17" x14ac:dyDescent="0.3">
      <c r="A14" t="s">
        <v>32</v>
      </c>
      <c r="B14" t="s">
        <v>68</v>
      </c>
      <c r="C14" t="s">
        <v>55</v>
      </c>
      <c r="D14" t="s">
        <v>56</v>
      </c>
      <c r="E14" s="1">
        <v>84.75</v>
      </c>
      <c r="F14" s="1">
        <v>3.7119565217391304</v>
      </c>
      <c r="G14" s="1">
        <v>0</v>
      </c>
      <c r="H14" s="1">
        <v>0</v>
      </c>
      <c r="I14" s="1">
        <v>0</v>
      </c>
      <c r="J14" s="1">
        <v>0</v>
      </c>
      <c r="K14" s="1">
        <v>0</v>
      </c>
      <c r="L14" s="1">
        <f t="shared" si="0"/>
        <v>0</v>
      </c>
      <c r="M14" s="1">
        <f t="shared" si="1"/>
        <v>0</v>
      </c>
      <c r="N14" s="1">
        <v>5.0543478260869561</v>
      </c>
      <c r="O14" s="1">
        <v>0</v>
      </c>
      <c r="P14" s="1">
        <f t="shared" si="2"/>
        <v>5.0543478260869561</v>
      </c>
      <c r="Q14" s="1">
        <f t="shared" si="3"/>
        <v>5.9638322431704499E-2</v>
      </c>
    </row>
    <row r="15" spans="1:17" x14ac:dyDescent="0.3">
      <c r="A15" t="s">
        <v>32</v>
      </c>
      <c r="B15" t="s">
        <v>69</v>
      </c>
      <c r="C15" t="s">
        <v>55</v>
      </c>
      <c r="D15" t="s">
        <v>56</v>
      </c>
      <c r="E15" s="1">
        <v>168.63043478260869</v>
      </c>
      <c r="F15" s="1">
        <v>9.820652173913043</v>
      </c>
      <c r="G15" s="1">
        <v>0</v>
      </c>
      <c r="H15" s="1">
        <v>25.548913043478262</v>
      </c>
      <c r="I15" s="1">
        <v>0</v>
      </c>
      <c r="J15" s="1">
        <v>14.510869565217391</v>
      </c>
      <c r="K15" s="1">
        <v>0</v>
      </c>
      <c r="L15" s="1">
        <f t="shared" si="0"/>
        <v>14.510869565217391</v>
      </c>
      <c r="M15" s="1">
        <f t="shared" si="1"/>
        <v>8.6051308495552398E-2</v>
      </c>
      <c r="N15" s="1">
        <v>26.203804347826086</v>
      </c>
      <c r="O15" s="1">
        <v>0</v>
      </c>
      <c r="P15" s="1">
        <f t="shared" si="2"/>
        <v>26.203804347826086</v>
      </c>
      <c r="Q15" s="1">
        <f t="shared" si="3"/>
        <v>0.15539190408663142</v>
      </c>
    </row>
    <row r="16" spans="1:17" x14ac:dyDescent="0.3">
      <c r="A16" t="s">
        <v>32</v>
      </c>
      <c r="B16" t="s">
        <v>70</v>
      </c>
      <c r="C16" t="s">
        <v>63</v>
      </c>
      <c r="D16" t="s">
        <v>64</v>
      </c>
      <c r="E16" s="1">
        <v>56.413043478260867</v>
      </c>
      <c r="F16" s="1">
        <v>2.9565217391304346</v>
      </c>
      <c r="G16" s="1">
        <v>0.28260869565217389</v>
      </c>
      <c r="H16" s="1">
        <v>0</v>
      </c>
      <c r="I16" s="1">
        <v>0</v>
      </c>
      <c r="J16" s="1">
        <v>0</v>
      </c>
      <c r="K16" s="1">
        <v>4.9003260869565226</v>
      </c>
      <c r="L16" s="1">
        <f t="shared" si="0"/>
        <v>4.9003260869565226</v>
      </c>
      <c r="M16" s="1">
        <f t="shared" si="1"/>
        <v>8.6865125240847801E-2</v>
      </c>
      <c r="N16" s="1">
        <v>5.2571739130434807</v>
      </c>
      <c r="O16" s="1">
        <v>0</v>
      </c>
      <c r="P16" s="1">
        <f t="shared" si="2"/>
        <v>5.2571739130434807</v>
      </c>
      <c r="Q16" s="1">
        <f t="shared" si="3"/>
        <v>9.3190751445086747E-2</v>
      </c>
    </row>
    <row r="17" spans="1:17" x14ac:dyDescent="0.3">
      <c r="A17" t="s">
        <v>32</v>
      </c>
      <c r="B17" t="s">
        <v>71</v>
      </c>
      <c r="C17" t="s">
        <v>72</v>
      </c>
      <c r="D17" t="s">
        <v>73</v>
      </c>
      <c r="E17" s="1">
        <v>110.32608695652173</v>
      </c>
      <c r="F17" s="1">
        <v>4.9565217391304346</v>
      </c>
      <c r="G17" s="1">
        <v>0.22826086956521738</v>
      </c>
      <c r="H17" s="1">
        <v>0</v>
      </c>
      <c r="I17" s="1">
        <v>0</v>
      </c>
      <c r="J17" s="1">
        <v>0</v>
      </c>
      <c r="K17" s="1">
        <v>16.758152173913043</v>
      </c>
      <c r="L17" s="1">
        <f t="shared" si="0"/>
        <v>16.758152173913043</v>
      </c>
      <c r="M17" s="1">
        <f t="shared" si="1"/>
        <v>0.15189655172413793</v>
      </c>
      <c r="N17" s="1">
        <v>0</v>
      </c>
      <c r="O17" s="1">
        <v>0</v>
      </c>
      <c r="P17" s="1">
        <f t="shared" si="2"/>
        <v>0</v>
      </c>
      <c r="Q17" s="1">
        <f t="shared" si="3"/>
        <v>0</v>
      </c>
    </row>
    <row r="18" spans="1:17" x14ac:dyDescent="0.3">
      <c r="A18" t="s">
        <v>32</v>
      </c>
      <c r="B18" t="s">
        <v>74</v>
      </c>
      <c r="C18" t="s">
        <v>72</v>
      </c>
      <c r="D18" t="s">
        <v>73</v>
      </c>
      <c r="E18" s="1">
        <v>100.55434782608695</v>
      </c>
      <c r="F18" s="1">
        <v>5.5652173913043477</v>
      </c>
      <c r="G18" s="1">
        <v>0</v>
      </c>
      <c r="H18" s="1">
        <v>0.36141304347826086</v>
      </c>
      <c r="I18" s="1">
        <v>0</v>
      </c>
      <c r="J18" s="1">
        <v>5.6921739130434776</v>
      </c>
      <c r="K18" s="1">
        <v>4.9495652173913056</v>
      </c>
      <c r="L18" s="1">
        <f t="shared" si="0"/>
        <v>10.641739130434782</v>
      </c>
      <c r="M18" s="1">
        <f t="shared" si="1"/>
        <v>0.1058307210031348</v>
      </c>
      <c r="N18" s="1">
        <v>5.463152173913044</v>
      </c>
      <c r="O18" s="1">
        <v>0</v>
      </c>
      <c r="P18" s="1">
        <f t="shared" si="2"/>
        <v>5.463152173913044</v>
      </c>
      <c r="Q18" s="1">
        <f t="shared" si="3"/>
        <v>5.4330342665657776E-2</v>
      </c>
    </row>
    <row r="19" spans="1:17" x14ac:dyDescent="0.3">
      <c r="A19" t="s">
        <v>32</v>
      </c>
      <c r="B19" t="s">
        <v>75</v>
      </c>
      <c r="C19" t="s">
        <v>76</v>
      </c>
      <c r="D19" t="s">
        <v>77</v>
      </c>
      <c r="E19" s="1">
        <v>139.53260869565219</v>
      </c>
      <c r="F19" s="1">
        <v>10.597826086956522</v>
      </c>
      <c r="G19" s="1">
        <v>0.59836956521739126</v>
      </c>
      <c r="H19" s="1">
        <v>0.9244565217391304</v>
      </c>
      <c r="I19" s="1">
        <v>2.1304347826086958</v>
      </c>
      <c r="J19" s="1">
        <v>6.488586956521738</v>
      </c>
      <c r="K19" s="1">
        <v>27.392391304347825</v>
      </c>
      <c r="L19" s="1">
        <f t="shared" si="0"/>
        <v>33.880978260869561</v>
      </c>
      <c r="M19" s="1">
        <f t="shared" si="1"/>
        <v>0.24281763651943594</v>
      </c>
      <c r="N19" s="1">
        <v>11.942500000000001</v>
      </c>
      <c r="O19" s="1">
        <v>0</v>
      </c>
      <c r="P19" s="1">
        <f t="shared" si="2"/>
        <v>11.942500000000001</v>
      </c>
      <c r="Q19" s="1">
        <f t="shared" si="3"/>
        <v>8.5589312144582069E-2</v>
      </c>
    </row>
    <row r="20" spans="1:17" x14ac:dyDescent="0.3">
      <c r="A20" t="s">
        <v>32</v>
      </c>
      <c r="B20" t="s">
        <v>78</v>
      </c>
      <c r="C20" t="s">
        <v>79</v>
      </c>
      <c r="D20" t="s">
        <v>80</v>
      </c>
      <c r="E20" s="1">
        <v>78.521739130434781</v>
      </c>
      <c r="F20" s="1">
        <v>5.7391304347826084</v>
      </c>
      <c r="G20" s="1">
        <v>0.29891304347826086</v>
      </c>
      <c r="H20" s="1">
        <v>0.92119565217391308</v>
      </c>
      <c r="I20" s="1">
        <v>0.78260869565217395</v>
      </c>
      <c r="J20" s="1">
        <v>7.3913043478260869</v>
      </c>
      <c r="K20" s="1">
        <v>5.198804347826087</v>
      </c>
      <c r="L20" s="1">
        <f t="shared" si="0"/>
        <v>12.590108695652173</v>
      </c>
      <c r="M20" s="1">
        <f t="shared" si="1"/>
        <v>0.16033914728682169</v>
      </c>
      <c r="N20" s="1">
        <v>0</v>
      </c>
      <c r="O20" s="1">
        <v>5.3913043478260869</v>
      </c>
      <c r="P20" s="1">
        <f t="shared" si="2"/>
        <v>5.3913043478260869</v>
      </c>
      <c r="Q20" s="1">
        <f t="shared" si="3"/>
        <v>6.8660022148394242E-2</v>
      </c>
    </row>
    <row r="21" spans="1:17" x14ac:dyDescent="0.3">
      <c r="A21" t="s">
        <v>32</v>
      </c>
      <c r="B21" t="s">
        <v>81</v>
      </c>
      <c r="C21" t="s">
        <v>79</v>
      </c>
      <c r="D21" t="s">
        <v>80</v>
      </c>
      <c r="E21" s="1">
        <v>147.58695652173913</v>
      </c>
      <c r="F21" s="1">
        <v>5.6521739130434785</v>
      </c>
      <c r="G21" s="1">
        <v>0</v>
      </c>
      <c r="H21" s="1">
        <v>0</v>
      </c>
      <c r="I21" s="1">
        <v>0.86956521739130432</v>
      </c>
      <c r="J21" s="1">
        <v>0</v>
      </c>
      <c r="K21" s="1">
        <v>23.668478260869566</v>
      </c>
      <c r="L21" s="1">
        <f t="shared" si="0"/>
        <v>23.668478260869566</v>
      </c>
      <c r="M21" s="1">
        <f t="shared" si="1"/>
        <v>0.16036971571660039</v>
      </c>
      <c r="N21" s="1">
        <v>4.7826086956521738</v>
      </c>
      <c r="O21" s="1">
        <v>4.8260869565217392</v>
      </c>
      <c r="P21" s="1">
        <f t="shared" si="2"/>
        <v>9.608695652173914</v>
      </c>
      <c r="Q21" s="1">
        <f t="shared" si="3"/>
        <v>6.5105317425246736E-2</v>
      </c>
    </row>
    <row r="22" spans="1:17" x14ac:dyDescent="0.3">
      <c r="A22" t="s">
        <v>32</v>
      </c>
      <c r="B22" t="s">
        <v>82</v>
      </c>
      <c r="C22" t="s">
        <v>83</v>
      </c>
      <c r="D22" t="s">
        <v>84</v>
      </c>
      <c r="E22" s="1">
        <v>72.75</v>
      </c>
      <c r="F22" s="1">
        <v>5.6521739130434785</v>
      </c>
      <c r="G22" s="1">
        <v>0.56521739130434778</v>
      </c>
      <c r="H22" s="1">
        <v>0</v>
      </c>
      <c r="I22" s="1">
        <v>0.61956521739130432</v>
      </c>
      <c r="J22" s="1">
        <v>0</v>
      </c>
      <c r="K22" s="1">
        <v>9.5625</v>
      </c>
      <c r="L22" s="1">
        <f t="shared" si="0"/>
        <v>9.5625</v>
      </c>
      <c r="M22" s="1">
        <f t="shared" si="1"/>
        <v>0.13144329896907217</v>
      </c>
      <c r="N22" s="1">
        <v>0</v>
      </c>
      <c r="O22" s="1">
        <v>4.8940217391304346</v>
      </c>
      <c r="P22" s="1">
        <f t="shared" si="2"/>
        <v>4.8940217391304346</v>
      </c>
      <c r="Q22" s="1">
        <f t="shared" si="3"/>
        <v>6.7271776482892578E-2</v>
      </c>
    </row>
    <row r="23" spans="1:17" x14ac:dyDescent="0.3">
      <c r="A23" t="s">
        <v>32</v>
      </c>
      <c r="B23" t="s">
        <v>85</v>
      </c>
      <c r="C23" t="s">
        <v>86</v>
      </c>
      <c r="D23" t="s">
        <v>87</v>
      </c>
      <c r="E23" s="1">
        <v>103.01086956521739</v>
      </c>
      <c r="F23" s="1">
        <v>5.6521739130434785</v>
      </c>
      <c r="G23" s="1">
        <v>0</v>
      </c>
      <c r="H23" s="1">
        <v>0</v>
      </c>
      <c r="I23" s="1">
        <v>0</v>
      </c>
      <c r="J23" s="1">
        <v>0</v>
      </c>
      <c r="K23" s="1">
        <v>16.391304347826086</v>
      </c>
      <c r="L23" s="1">
        <f t="shared" si="0"/>
        <v>16.391304347826086</v>
      </c>
      <c r="M23" s="1">
        <f t="shared" si="1"/>
        <v>0.15912208504801095</v>
      </c>
      <c r="N23" s="1">
        <v>0</v>
      </c>
      <c r="O23" s="1">
        <v>11.478260869565217</v>
      </c>
      <c r="P23" s="1">
        <f t="shared" si="2"/>
        <v>11.478260869565217</v>
      </c>
      <c r="Q23" s="1">
        <f t="shared" si="3"/>
        <v>0.11142766698322254</v>
      </c>
    </row>
    <row r="24" spans="1:17" x14ac:dyDescent="0.3">
      <c r="A24" t="s">
        <v>32</v>
      </c>
      <c r="B24" t="s">
        <v>88</v>
      </c>
      <c r="C24" t="s">
        <v>89</v>
      </c>
      <c r="D24" t="s">
        <v>90</v>
      </c>
      <c r="E24" s="1">
        <v>107.14130434782609</v>
      </c>
      <c r="F24" s="1">
        <v>5.5652173913043477</v>
      </c>
      <c r="G24" s="1">
        <v>1.1847826086956521</v>
      </c>
      <c r="H24" s="1">
        <v>0.41347826086956518</v>
      </c>
      <c r="I24" s="1">
        <v>0.67391304347826086</v>
      </c>
      <c r="J24" s="1">
        <v>4.3130434782608686</v>
      </c>
      <c r="K24" s="1">
        <v>0</v>
      </c>
      <c r="L24" s="1">
        <f t="shared" si="0"/>
        <v>4.3130434782608686</v>
      </c>
      <c r="M24" s="1">
        <f t="shared" si="1"/>
        <v>4.0255655879070699E-2</v>
      </c>
      <c r="N24" s="1">
        <v>0</v>
      </c>
      <c r="O24" s="1">
        <v>10.72695652173913</v>
      </c>
      <c r="P24" s="1">
        <f t="shared" si="2"/>
        <v>10.72695652173913</v>
      </c>
      <c r="Q24" s="1">
        <f t="shared" si="3"/>
        <v>0.10011971187988231</v>
      </c>
    </row>
    <row r="25" spans="1:17" x14ac:dyDescent="0.3">
      <c r="A25" t="s">
        <v>32</v>
      </c>
      <c r="B25" t="s">
        <v>91</v>
      </c>
      <c r="C25" t="s">
        <v>92</v>
      </c>
      <c r="D25" t="s">
        <v>93</v>
      </c>
      <c r="E25" s="1">
        <v>104.3695652173913</v>
      </c>
      <c r="F25" s="1">
        <v>5.4782608695652177</v>
      </c>
      <c r="G25" s="1">
        <v>0.65217391304347827</v>
      </c>
      <c r="H25" s="1">
        <v>0.52173913043478259</v>
      </c>
      <c r="I25" s="1">
        <v>3.1739130434782608</v>
      </c>
      <c r="J25" s="1">
        <v>5.4581521739130441</v>
      </c>
      <c r="K25" s="1">
        <v>5.3375000000000004</v>
      </c>
      <c r="L25" s="1">
        <f t="shared" si="0"/>
        <v>10.795652173913044</v>
      </c>
      <c r="M25" s="1">
        <f t="shared" si="1"/>
        <v>0.10343678400333266</v>
      </c>
      <c r="N25" s="1">
        <v>0</v>
      </c>
      <c r="O25" s="1">
        <v>10.165217391304351</v>
      </c>
      <c r="P25" s="1">
        <f t="shared" si="2"/>
        <v>10.165217391304351</v>
      </c>
      <c r="Q25" s="1">
        <f t="shared" si="3"/>
        <v>9.7396375755051071E-2</v>
      </c>
    </row>
    <row r="26" spans="1:17" x14ac:dyDescent="0.3">
      <c r="A26" t="s">
        <v>32</v>
      </c>
      <c r="B26" t="s">
        <v>94</v>
      </c>
      <c r="C26" t="s">
        <v>60</v>
      </c>
      <c r="D26" t="s">
        <v>61</v>
      </c>
      <c r="E26" s="1">
        <v>149.90217391304347</v>
      </c>
      <c r="F26" s="1">
        <v>9.7391304347826093</v>
      </c>
      <c r="G26" s="1">
        <v>2.1739130434782608E-2</v>
      </c>
      <c r="H26" s="1">
        <v>0.79619565217391308</v>
      </c>
      <c r="I26" s="1">
        <v>0.44565217391304346</v>
      </c>
      <c r="J26" s="1">
        <v>4.7439130434782601</v>
      </c>
      <c r="K26" s="1">
        <v>27.453369565217386</v>
      </c>
      <c r="L26" s="1">
        <f t="shared" si="0"/>
        <v>32.197282608695645</v>
      </c>
      <c r="M26" s="1">
        <f t="shared" si="1"/>
        <v>0.21478863026611555</v>
      </c>
      <c r="N26" s="1">
        <v>8.7163043478260835</v>
      </c>
      <c r="O26" s="1">
        <v>18.8325</v>
      </c>
      <c r="P26" s="1">
        <f t="shared" si="2"/>
        <v>27.548804347826085</v>
      </c>
      <c r="Q26" s="1">
        <f t="shared" si="3"/>
        <v>0.18377855122906242</v>
      </c>
    </row>
    <row r="27" spans="1:17" x14ac:dyDescent="0.3">
      <c r="A27" t="s">
        <v>32</v>
      </c>
      <c r="B27" t="s">
        <v>95</v>
      </c>
      <c r="C27" t="s">
        <v>96</v>
      </c>
      <c r="D27" t="s">
        <v>67</v>
      </c>
      <c r="E27" s="1">
        <v>32.130434782608695</v>
      </c>
      <c r="F27" s="1">
        <v>22.865760869565225</v>
      </c>
      <c r="G27" s="1">
        <v>0.19021739130434784</v>
      </c>
      <c r="H27" s="1">
        <v>0.22445652173913042</v>
      </c>
      <c r="I27" s="1">
        <v>1.25</v>
      </c>
      <c r="J27" s="1">
        <v>5.3885869565217392</v>
      </c>
      <c r="K27" s="1">
        <v>0.44293478260869568</v>
      </c>
      <c r="L27" s="1">
        <f t="shared" si="0"/>
        <v>5.8315217391304346</v>
      </c>
      <c r="M27" s="1">
        <f t="shared" si="1"/>
        <v>0.18149526387009471</v>
      </c>
      <c r="N27" s="1">
        <v>5.6739130434782608</v>
      </c>
      <c r="O27" s="1">
        <v>0</v>
      </c>
      <c r="P27" s="1">
        <f t="shared" si="2"/>
        <v>5.6739130434782608</v>
      </c>
      <c r="Q27" s="1">
        <f t="shared" si="3"/>
        <v>0.17658998646820026</v>
      </c>
    </row>
    <row r="28" spans="1:17" x14ac:dyDescent="0.3">
      <c r="A28" t="s">
        <v>32</v>
      </c>
      <c r="B28" t="s">
        <v>97</v>
      </c>
      <c r="C28" t="s">
        <v>76</v>
      </c>
      <c r="D28" t="s">
        <v>77</v>
      </c>
      <c r="E28" s="1">
        <v>99.163043478260875</v>
      </c>
      <c r="F28" s="1">
        <v>5.1304347826086953</v>
      </c>
      <c r="G28" s="1">
        <v>0</v>
      </c>
      <c r="H28" s="1">
        <v>0</v>
      </c>
      <c r="I28" s="1">
        <v>0</v>
      </c>
      <c r="J28" s="1">
        <v>4.5827173913043477</v>
      </c>
      <c r="K28" s="1">
        <v>4.2732608695652159</v>
      </c>
      <c r="L28" s="1">
        <f t="shared" si="0"/>
        <v>8.8559782608695627</v>
      </c>
      <c r="M28" s="1">
        <f t="shared" si="1"/>
        <v>8.9307245423654466E-2</v>
      </c>
      <c r="N28" s="1">
        <v>2.5591304347826078</v>
      </c>
      <c r="O28" s="1">
        <v>5.7354347826086967</v>
      </c>
      <c r="P28" s="1">
        <f t="shared" si="2"/>
        <v>8.2945652173913054</v>
      </c>
      <c r="Q28" s="1">
        <f t="shared" si="3"/>
        <v>8.3645730571084084E-2</v>
      </c>
    </row>
    <row r="29" spans="1:17" x14ac:dyDescent="0.3">
      <c r="A29" t="s">
        <v>32</v>
      </c>
      <c r="B29" t="s">
        <v>98</v>
      </c>
      <c r="C29" t="s">
        <v>63</v>
      </c>
      <c r="D29" t="s">
        <v>64</v>
      </c>
      <c r="E29" s="1">
        <v>94.347826086956516</v>
      </c>
      <c r="F29" s="1">
        <v>5.3913043478260869</v>
      </c>
      <c r="G29" s="1">
        <v>0.31521739130434784</v>
      </c>
      <c r="H29" s="1">
        <v>0</v>
      </c>
      <c r="I29" s="1">
        <v>0</v>
      </c>
      <c r="J29" s="1">
        <v>0</v>
      </c>
      <c r="K29" s="1">
        <v>10.459130434782608</v>
      </c>
      <c r="L29" s="1">
        <f t="shared" si="0"/>
        <v>10.459130434782608</v>
      </c>
      <c r="M29" s="1">
        <f t="shared" si="1"/>
        <v>0.11085714285714286</v>
      </c>
      <c r="N29" s="1">
        <v>5.1875</v>
      </c>
      <c r="O29" s="1">
        <v>0</v>
      </c>
      <c r="P29" s="1">
        <f t="shared" si="2"/>
        <v>5.1875</v>
      </c>
      <c r="Q29" s="1">
        <f t="shared" si="3"/>
        <v>5.4982718894009221E-2</v>
      </c>
    </row>
    <row r="30" spans="1:17" x14ac:dyDescent="0.3">
      <c r="A30" t="s">
        <v>32</v>
      </c>
      <c r="B30" t="s">
        <v>99</v>
      </c>
      <c r="C30" t="s">
        <v>100</v>
      </c>
      <c r="D30" t="s">
        <v>47</v>
      </c>
      <c r="E30" s="1">
        <v>43.456521739130437</v>
      </c>
      <c r="F30" s="1">
        <v>5.7391304347826084</v>
      </c>
      <c r="G30" s="1">
        <v>0.52173913043478259</v>
      </c>
      <c r="H30" s="1">
        <v>0.2608695652173913</v>
      </c>
      <c r="I30" s="1">
        <v>5.7391304347826084</v>
      </c>
      <c r="J30" s="1">
        <v>24.239130434782609</v>
      </c>
      <c r="K30" s="1">
        <v>0</v>
      </c>
      <c r="L30" s="1">
        <f t="shared" si="0"/>
        <v>24.239130434782609</v>
      </c>
      <c r="M30" s="1">
        <f t="shared" si="1"/>
        <v>0.55777888944472231</v>
      </c>
      <c r="N30" s="1">
        <v>0</v>
      </c>
      <c r="O30" s="1">
        <v>0</v>
      </c>
      <c r="P30" s="1">
        <f t="shared" si="2"/>
        <v>0</v>
      </c>
      <c r="Q30" s="1">
        <f t="shared" si="3"/>
        <v>0</v>
      </c>
    </row>
    <row r="31" spans="1:17" x14ac:dyDescent="0.3">
      <c r="A31" t="s">
        <v>32</v>
      </c>
      <c r="B31" t="s">
        <v>101</v>
      </c>
      <c r="C31" t="s">
        <v>58</v>
      </c>
      <c r="D31" t="s">
        <v>41</v>
      </c>
      <c r="E31" s="1">
        <v>21.967391304347824</v>
      </c>
      <c r="F31" s="1">
        <v>4.1739130434782608</v>
      </c>
      <c r="G31" s="1">
        <v>0.56521739130434778</v>
      </c>
      <c r="H31" s="1">
        <v>9.7826086956521743E-2</v>
      </c>
      <c r="I31" s="1">
        <v>0.2608695652173913</v>
      </c>
      <c r="J31" s="1">
        <v>4.7016304347826061</v>
      </c>
      <c r="K31" s="1">
        <v>3.614130434782608</v>
      </c>
      <c r="L31" s="1">
        <f t="shared" si="0"/>
        <v>8.3157608695652137</v>
      </c>
      <c r="M31" s="1">
        <f t="shared" si="1"/>
        <v>0.37855022266204835</v>
      </c>
      <c r="N31" s="1">
        <v>0</v>
      </c>
      <c r="O31" s="1">
        <v>1.3913043478260869</v>
      </c>
      <c r="P31" s="1">
        <f t="shared" si="2"/>
        <v>1.3913043478260869</v>
      </c>
      <c r="Q31" s="1">
        <f t="shared" si="3"/>
        <v>6.3334982681840679E-2</v>
      </c>
    </row>
    <row r="32" spans="1:17" x14ac:dyDescent="0.3">
      <c r="A32" t="s">
        <v>32</v>
      </c>
      <c r="B32" t="s">
        <v>102</v>
      </c>
      <c r="C32" t="s">
        <v>103</v>
      </c>
      <c r="D32" t="s">
        <v>104</v>
      </c>
      <c r="E32" s="1">
        <v>34.554347826086953</v>
      </c>
      <c r="F32" s="1">
        <v>5.7391304347826084</v>
      </c>
      <c r="G32" s="1">
        <v>1.173913043478261</v>
      </c>
      <c r="H32" s="1">
        <v>0</v>
      </c>
      <c r="I32" s="1">
        <v>6.4565217391304346</v>
      </c>
      <c r="J32" s="1">
        <v>3.8354347826086972</v>
      </c>
      <c r="K32" s="1">
        <v>0</v>
      </c>
      <c r="L32" s="1">
        <f t="shared" si="0"/>
        <v>3.8354347826086972</v>
      </c>
      <c r="M32" s="1">
        <f t="shared" si="1"/>
        <v>0.11099716892104441</v>
      </c>
      <c r="N32" s="1">
        <v>0</v>
      </c>
      <c r="O32" s="1">
        <v>0</v>
      </c>
      <c r="P32" s="1">
        <f t="shared" si="2"/>
        <v>0</v>
      </c>
      <c r="Q32" s="1">
        <f t="shared" si="3"/>
        <v>0</v>
      </c>
    </row>
    <row r="33" spans="1:17" x14ac:dyDescent="0.3">
      <c r="A33" t="s">
        <v>32</v>
      </c>
      <c r="B33" t="s">
        <v>105</v>
      </c>
      <c r="C33" t="s">
        <v>106</v>
      </c>
      <c r="D33" t="s">
        <v>80</v>
      </c>
      <c r="E33" s="1">
        <v>81.141304347826093</v>
      </c>
      <c r="F33" s="1">
        <v>5.7391304347826084</v>
      </c>
      <c r="G33" s="1">
        <v>1.0869565217391304E-2</v>
      </c>
      <c r="H33" s="1">
        <v>0.52173913043478259</v>
      </c>
      <c r="I33" s="1">
        <v>0.42391304347826086</v>
      </c>
      <c r="J33" s="1">
        <v>0</v>
      </c>
      <c r="K33" s="1">
        <v>10.25</v>
      </c>
      <c r="L33" s="1">
        <f t="shared" si="0"/>
        <v>10.25</v>
      </c>
      <c r="M33" s="1">
        <f t="shared" si="1"/>
        <v>0.1263228399196249</v>
      </c>
      <c r="N33" s="1">
        <v>4.8695652173913047</v>
      </c>
      <c r="O33" s="1">
        <v>0</v>
      </c>
      <c r="P33" s="1">
        <f t="shared" si="2"/>
        <v>4.8695652173913047</v>
      </c>
      <c r="Q33" s="1">
        <f t="shared" si="3"/>
        <v>6.0013395847287342E-2</v>
      </c>
    </row>
    <row r="34" spans="1:17" x14ac:dyDescent="0.3">
      <c r="A34" t="s">
        <v>32</v>
      </c>
      <c r="B34" t="s">
        <v>107</v>
      </c>
      <c r="C34" t="s">
        <v>96</v>
      </c>
      <c r="D34" t="s">
        <v>67</v>
      </c>
      <c r="E34" s="1">
        <v>122.17391304347827</v>
      </c>
      <c r="F34" s="1">
        <v>10.472826086956522</v>
      </c>
      <c r="G34" s="1">
        <v>0</v>
      </c>
      <c r="H34" s="1">
        <v>0</v>
      </c>
      <c r="I34" s="1">
        <v>0</v>
      </c>
      <c r="J34" s="1">
        <v>5.6154347826086966</v>
      </c>
      <c r="K34" s="1">
        <v>11.825543478260867</v>
      </c>
      <c r="L34" s="1">
        <f t="shared" si="0"/>
        <v>17.440978260869564</v>
      </c>
      <c r="M34" s="1">
        <f t="shared" si="1"/>
        <v>0.1427553380782918</v>
      </c>
      <c r="N34" s="1">
        <v>5.5652173913043477</v>
      </c>
      <c r="O34" s="1">
        <v>5.8172826086956517</v>
      </c>
      <c r="P34" s="1">
        <f t="shared" si="2"/>
        <v>11.3825</v>
      </c>
      <c r="Q34" s="1">
        <f t="shared" si="3"/>
        <v>9.316637010676157E-2</v>
      </c>
    </row>
    <row r="35" spans="1:17" x14ac:dyDescent="0.3">
      <c r="A35" t="s">
        <v>32</v>
      </c>
      <c r="B35" t="s">
        <v>108</v>
      </c>
      <c r="C35" t="s">
        <v>109</v>
      </c>
      <c r="D35" t="s">
        <v>110</v>
      </c>
      <c r="E35" s="1">
        <v>10.336956521739131</v>
      </c>
      <c r="F35" s="1">
        <v>5.3043478260869561</v>
      </c>
      <c r="G35" s="1">
        <v>5.8260869565217392</v>
      </c>
      <c r="H35" s="1">
        <v>0</v>
      </c>
      <c r="I35" s="1">
        <v>0</v>
      </c>
      <c r="J35" s="1">
        <v>0</v>
      </c>
      <c r="K35" s="1">
        <v>0</v>
      </c>
      <c r="L35" s="1">
        <f t="shared" si="0"/>
        <v>0</v>
      </c>
      <c r="M35" s="1">
        <f t="shared" si="1"/>
        <v>0</v>
      </c>
      <c r="N35" s="1">
        <v>0</v>
      </c>
      <c r="O35" s="1">
        <v>5.1304347826086953</v>
      </c>
      <c r="P35" s="1">
        <f t="shared" si="2"/>
        <v>5.1304347826086953</v>
      </c>
      <c r="Q35" s="1">
        <f t="shared" si="3"/>
        <v>0.4963196635120925</v>
      </c>
    </row>
    <row r="36" spans="1:17" x14ac:dyDescent="0.3">
      <c r="A36" t="s">
        <v>32</v>
      </c>
      <c r="B36" t="s">
        <v>111</v>
      </c>
      <c r="C36" t="s">
        <v>66</v>
      </c>
      <c r="D36" t="s">
        <v>67</v>
      </c>
      <c r="E36" s="1">
        <v>122.82608695652173</v>
      </c>
      <c r="F36" s="1">
        <v>5.0434782608695654</v>
      </c>
      <c r="G36" s="1">
        <v>0</v>
      </c>
      <c r="H36" s="1">
        <v>0</v>
      </c>
      <c r="I36" s="1">
        <v>0</v>
      </c>
      <c r="J36" s="1">
        <v>0</v>
      </c>
      <c r="K36" s="1">
        <v>14.910434782608698</v>
      </c>
      <c r="L36" s="1">
        <f t="shared" si="0"/>
        <v>14.910434782608698</v>
      </c>
      <c r="M36" s="1">
        <f t="shared" si="1"/>
        <v>0.12139469026548676</v>
      </c>
      <c r="N36" s="1">
        <v>4.8858695652173916</v>
      </c>
      <c r="O36" s="1">
        <v>5.18858695652174</v>
      </c>
      <c r="P36" s="1">
        <f t="shared" si="2"/>
        <v>10.074456521739132</v>
      </c>
      <c r="Q36" s="1">
        <f t="shared" si="3"/>
        <v>8.2022123893805324E-2</v>
      </c>
    </row>
    <row r="37" spans="1:17" x14ac:dyDescent="0.3">
      <c r="A37" t="s">
        <v>32</v>
      </c>
      <c r="B37" t="s">
        <v>112</v>
      </c>
      <c r="C37" t="s">
        <v>113</v>
      </c>
      <c r="D37" t="s">
        <v>114</v>
      </c>
      <c r="E37" s="1">
        <v>80.880434782608702</v>
      </c>
      <c r="F37" s="1">
        <v>5.1304347826086953</v>
      </c>
      <c r="G37" s="1">
        <v>0</v>
      </c>
      <c r="H37" s="1">
        <v>0</v>
      </c>
      <c r="I37" s="1">
        <v>1.076086956521739</v>
      </c>
      <c r="J37" s="1">
        <v>5.1422826086956537</v>
      </c>
      <c r="K37" s="1">
        <v>9.8442391304347812</v>
      </c>
      <c r="L37" s="1">
        <f t="shared" si="0"/>
        <v>14.986521739130435</v>
      </c>
      <c r="M37" s="1">
        <f t="shared" si="1"/>
        <v>0.18529229942212067</v>
      </c>
      <c r="N37" s="1">
        <v>5.0434782608695654</v>
      </c>
      <c r="O37" s="1">
        <v>0</v>
      </c>
      <c r="P37" s="1">
        <f t="shared" si="2"/>
        <v>5.0434782608695654</v>
      </c>
      <c r="Q37" s="1">
        <f t="shared" si="3"/>
        <v>6.2357210052412307E-2</v>
      </c>
    </row>
    <row r="38" spans="1:17" x14ac:dyDescent="0.3">
      <c r="A38" t="s">
        <v>32</v>
      </c>
      <c r="B38" t="s">
        <v>115</v>
      </c>
      <c r="C38" t="s">
        <v>116</v>
      </c>
      <c r="D38" t="s">
        <v>47</v>
      </c>
      <c r="E38" s="1">
        <v>123.23913043478261</v>
      </c>
      <c r="F38" s="1">
        <v>5.5652173913043477</v>
      </c>
      <c r="G38" s="1">
        <v>0.4483695652173913</v>
      </c>
      <c r="H38" s="1">
        <v>0.25717391304347825</v>
      </c>
      <c r="I38" s="1">
        <v>1.2391304347826086</v>
      </c>
      <c r="J38" s="1">
        <v>5.4782608695652177</v>
      </c>
      <c r="K38" s="1">
        <v>10.328913043478259</v>
      </c>
      <c r="L38" s="1">
        <f t="shared" si="0"/>
        <v>15.807173913043478</v>
      </c>
      <c r="M38" s="1">
        <f t="shared" si="1"/>
        <v>0.12826424413476803</v>
      </c>
      <c r="N38" s="1">
        <v>4.059347826086956</v>
      </c>
      <c r="O38" s="1">
        <v>11.215434782608698</v>
      </c>
      <c r="P38" s="1">
        <f t="shared" si="2"/>
        <v>15.274782608695654</v>
      </c>
      <c r="Q38" s="1">
        <f t="shared" si="3"/>
        <v>0.12394425824660435</v>
      </c>
    </row>
    <row r="39" spans="1:17" x14ac:dyDescent="0.3">
      <c r="A39" t="s">
        <v>32</v>
      </c>
      <c r="B39" t="s">
        <v>117</v>
      </c>
      <c r="C39" t="s">
        <v>109</v>
      </c>
      <c r="D39" t="s">
        <v>110</v>
      </c>
      <c r="E39" s="1">
        <v>70.684782608695656</v>
      </c>
      <c r="F39" s="1">
        <v>0</v>
      </c>
      <c r="G39" s="1">
        <v>1.6195652173913044</v>
      </c>
      <c r="H39" s="1">
        <v>0.42608695652173906</v>
      </c>
      <c r="I39" s="1">
        <v>0.52173913043478259</v>
      </c>
      <c r="J39" s="1">
        <v>0</v>
      </c>
      <c r="K39" s="1">
        <v>10.742391304347827</v>
      </c>
      <c r="L39" s="1">
        <f t="shared" si="0"/>
        <v>10.742391304347827</v>
      </c>
      <c r="M39" s="1">
        <f t="shared" si="1"/>
        <v>0.15197601107181299</v>
      </c>
      <c r="N39" s="1">
        <v>5.3478260869565233</v>
      </c>
      <c r="O39" s="1">
        <v>0</v>
      </c>
      <c r="P39" s="1">
        <f t="shared" si="2"/>
        <v>5.3478260869565233</v>
      </c>
      <c r="Q39" s="1">
        <f t="shared" si="3"/>
        <v>7.5657388897431968E-2</v>
      </c>
    </row>
    <row r="40" spans="1:17" x14ac:dyDescent="0.3">
      <c r="A40" t="s">
        <v>32</v>
      </c>
      <c r="B40" t="s">
        <v>118</v>
      </c>
      <c r="C40" t="s">
        <v>119</v>
      </c>
      <c r="D40" t="s">
        <v>47</v>
      </c>
      <c r="E40" s="1">
        <v>79.228260869565219</v>
      </c>
      <c r="F40" s="1">
        <v>4.6576086956521738</v>
      </c>
      <c r="G40" s="1">
        <v>0.28532608695652173</v>
      </c>
      <c r="H40" s="1">
        <v>0</v>
      </c>
      <c r="I40" s="1">
        <v>0.56521739130434778</v>
      </c>
      <c r="J40" s="1">
        <v>5.8966304347826091</v>
      </c>
      <c r="K40" s="1">
        <v>5.0479347826086958</v>
      </c>
      <c r="L40" s="1">
        <f t="shared" si="0"/>
        <v>10.944565217391304</v>
      </c>
      <c r="M40" s="1">
        <f t="shared" si="1"/>
        <v>0.13813966250514473</v>
      </c>
      <c r="N40" s="1">
        <v>5.3532608695652177</v>
      </c>
      <c r="O40" s="1">
        <v>2.3652173913043479</v>
      </c>
      <c r="P40" s="1">
        <f t="shared" si="2"/>
        <v>7.7184782608695652</v>
      </c>
      <c r="Q40" s="1">
        <f t="shared" si="3"/>
        <v>9.7420771024831931E-2</v>
      </c>
    </row>
    <row r="41" spans="1:17" x14ac:dyDescent="0.3">
      <c r="A41" t="s">
        <v>32</v>
      </c>
      <c r="B41" t="s">
        <v>120</v>
      </c>
      <c r="C41" t="s">
        <v>96</v>
      </c>
      <c r="D41" t="s">
        <v>67</v>
      </c>
      <c r="E41" s="1">
        <v>113.64130434782609</v>
      </c>
      <c r="F41" s="1">
        <v>7.2173913043478262</v>
      </c>
      <c r="G41" s="1">
        <v>0</v>
      </c>
      <c r="H41" s="1">
        <v>0</v>
      </c>
      <c r="I41" s="1">
        <v>2.4347826086956523</v>
      </c>
      <c r="J41" s="1">
        <v>5.5757608695652179</v>
      </c>
      <c r="K41" s="1">
        <v>0</v>
      </c>
      <c r="L41" s="1">
        <f t="shared" si="0"/>
        <v>5.5757608695652179</v>
      </c>
      <c r="M41" s="1">
        <f t="shared" si="1"/>
        <v>4.9064562410329984E-2</v>
      </c>
      <c r="N41" s="1">
        <v>5.6521739130434785</v>
      </c>
      <c r="O41" s="1">
        <v>1.6333695652173914</v>
      </c>
      <c r="P41" s="1">
        <f t="shared" si="2"/>
        <v>7.2855434782608697</v>
      </c>
      <c r="Q41" s="1">
        <f t="shared" si="3"/>
        <v>6.4109995217599233E-2</v>
      </c>
    </row>
    <row r="42" spans="1:17" x14ac:dyDescent="0.3">
      <c r="A42" t="s">
        <v>32</v>
      </c>
      <c r="B42" t="s">
        <v>121</v>
      </c>
      <c r="C42" t="s">
        <v>96</v>
      </c>
      <c r="D42" t="s">
        <v>67</v>
      </c>
      <c r="E42" s="1">
        <v>111.69565217391305</v>
      </c>
      <c r="F42" s="1">
        <v>8.0869565217391308</v>
      </c>
      <c r="G42" s="1">
        <v>0</v>
      </c>
      <c r="H42" s="1">
        <v>0</v>
      </c>
      <c r="I42" s="1">
        <v>3.2173913043478262</v>
      </c>
      <c r="J42" s="1">
        <v>5.2500000000000009</v>
      </c>
      <c r="K42" s="1">
        <v>5.0044565217391304</v>
      </c>
      <c r="L42" s="1">
        <f t="shared" si="0"/>
        <v>10.254456521739131</v>
      </c>
      <c r="M42" s="1">
        <f t="shared" si="1"/>
        <v>9.1807123394316861E-2</v>
      </c>
      <c r="N42" s="1">
        <v>5.1304347826086953</v>
      </c>
      <c r="O42" s="1">
        <v>4.8828260869565216</v>
      </c>
      <c r="P42" s="1">
        <f t="shared" si="2"/>
        <v>10.013260869565217</v>
      </c>
      <c r="Q42" s="1">
        <f t="shared" si="3"/>
        <v>8.9647722849357722E-2</v>
      </c>
    </row>
    <row r="43" spans="1:17" x14ac:dyDescent="0.3">
      <c r="A43" t="s">
        <v>32</v>
      </c>
      <c r="B43" t="s">
        <v>122</v>
      </c>
      <c r="C43" t="s">
        <v>92</v>
      </c>
      <c r="D43" t="s">
        <v>93</v>
      </c>
      <c r="E43" s="1">
        <v>73.010869565217391</v>
      </c>
      <c r="F43" s="1">
        <v>5.3913043478260869</v>
      </c>
      <c r="G43" s="1">
        <v>0.30978260869565216</v>
      </c>
      <c r="H43" s="1">
        <v>0</v>
      </c>
      <c r="I43" s="1">
        <v>2.2391304347826089</v>
      </c>
      <c r="J43" s="1">
        <v>5.1511956521739126</v>
      </c>
      <c r="K43" s="1">
        <v>4.5239130434782622</v>
      </c>
      <c r="L43" s="1">
        <f t="shared" si="0"/>
        <v>9.6751086956521739</v>
      </c>
      <c r="M43" s="1">
        <f t="shared" si="1"/>
        <v>0.13251600416852763</v>
      </c>
      <c r="N43" s="1">
        <v>0</v>
      </c>
      <c r="O43" s="1">
        <v>6.34</v>
      </c>
      <c r="P43" s="1">
        <f t="shared" si="2"/>
        <v>6.34</v>
      </c>
      <c r="Q43" s="1">
        <f t="shared" si="3"/>
        <v>8.6836385291052545E-2</v>
      </c>
    </row>
    <row r="44" spans="1:17" x14ac:dyDescent="0.3">
      <c r="A44" t="s">
        <v>32</v>
      </c>
      <c r="B44" t="s">
        <v>123</v>
      </c>
      <c r="C44" t="s">
        <v>55</v>
      </c>
      <c r="D44" t="s">
        <v>56</v>
      </c>
      <c r="E44" s="1">
        <v>96.163043478260875</v>
      </c>
      <c r="F44" s="1">
        <v>5.0434782608695654</v>
      </c>
      <c r="G44" s="1">
        <v>0.2391304347826087</v>
      </c>
      <c r="H44" s="1">
        <v>0</v>
      </c>
      <c r="I44" s="1">
        <v>2.0326086956521738</v>
      </c>
      <c r="J44" s="1">
        <v>0</v>
      </c>
      <c r="K44" s="1">
        <v>9.9549999999999983</v>
      </c>
      <c r="L44" s="1">
        <f t="shared" si="0"/>
        <v>9.9549999999999983</v>
      </c>
      <c r="M44" s="1">
        <f t="shared" si="1"/>
        <v>0.10352209788628912</v>
      </c>
      <c r="N44" s="1">
        <v>0</v>
      </c>
      <c r="O44" s="1">
        <v>9.684130434782606</v>
      </c>
      <c r="P44" s="1">
        <f t="shared" si="2"/>
        <v>9.684130434782606</v>
      </c>
      <c r="Q44" s="1">
        <f t="shared" si="3"/>
        <v>0.10070532383858932</v>
      </c>
    </row>
    <row r="45" spans="1:17" x14ac:dyDescent="0.3">
      <c r="A45" t="s">
        <v>32</v>
      </c>
      <c r="B45" t="s">
        <v>124</v>
      </c>
      <c r="C45" t="s">
        <v>46</v>
      </c>
      <c r="D45" t="s">
        <v>47</v>
      </c>
      <c r="E45" s="1">
        <v>67.478260869565219</v>
      </c>
      <c r="F45" s="1">
        <v>7.1704347826086963</v>
      </c>
      <c r="G45" s="1">
        <v>0.16847826086956522</v>
      </c>
      <c r="H45" s="1">
        <v>0</v>
      </c>
      <c r="I45" s="1">
        <v>4.2065217391304346</v>
      </c>
      <c r="J45" s="1">
        <v>5.6242391304347805</v>
      </c>
      <c r="K45" s="1">
        <v>5.4422826086956526</v>
      </c>
      <c r="L45" s="1">
        <f t="shared" si="0"/>
        <v>11.066521739130433</v>
      </c>
      <c r="M45" s="1">
        <f t="shared" si="1"/>
        <v>0.1640012886597938</v>
      </c>
      <c r="N45" s="1">
        <v>5.6902173913043477</v>
      </c>
      <c r="O45" s="1">
        <v>3.1302173913043476</v>
      </c>
      <c r="P45" s="1">
        <f t="shared" si="2"/>
        <v>8.8204347826086948</v>
      </c>
      <c r="Q45" s="1">
        <f t="shared" si="3"/>
        <v>0.13071520618556701</v>
      </c>
    </row>
    <row r="46" spans="1:17" x14ac:dyDescent="0.3">
      <c r="A46" t="s">
        <v>32</v>
      </c>
      <c r="B46" t="s">
        <v>125</v>
      </c>
      <c r="C46" t="s">
        <v>126</v>
      </c>
      <c r="D46" t="s">
        <v>64</v>
      </c>
      <c r="E46" s="1">
        <v>39.315217391304351</v>
      </c>
      <c r="F46" s="1">
        <v>5.5652173913043477</v>
      </c>
      <c r="G46" s="1">
        <v>0</v>
      </c>
      <c r="H46" s="1">
        <v>0.43206521739130432</v>
      </c>
      <c r="I46" s="1">
        <v>7.6630434782608692</v>
      </c>
      <c r="J46" s="1">
        <v>5.4831521739130427</v>
      </c>
      <c r="K46" s="1">
        <v>0</v>
      </c>
      <c r="L46" s="1">
        <f t="shared" si="0"/>
        <v>5.4831521739130427</v>
      </c>
      <c r="M46" s="1">
        <f t="shared" si="1"/>
        <v>0.13946640862593307</v>
      </c>
      <c r="N46" s="1">
        <v>0</v>
      </c>
      <c r="O46" s="1">
        <v>0</v>
      </c>
      <c r="P46" s="1">
        <f t="shared" si="2"/>
        <v>0</v>
      </c>
      <c r="Q46" s="1">
        <f t="shared" si="3"/>
        <v>0</v>
      </c>
    </row>
    <row r="47" spans="1:17" x14ac:dyDescent="0.3">
      <c r="A47" t="s">
        <v>32</v>
      </c>
      <c r="B47" t="s">
        <v>127</v>
      </c>
      <c r="C47" t="s">
        <v>76</v>
      </c>
      <c r="D47" t="s">
        <v>77</v>
      </c>
      <c r="E47" s="1">
        <v>122.23913043478261</v>
      </c>
      <c r="F47" s="1">
        <v>0</v>
      </c>
      <c r="G47" s="1">
        <v>0.27173913043478259</v>
      </c>
      <c r="H47" s="1">
        <v>0</v>
      </c>
      <c r="I47" s="1">
        <v>0.31521739130434784</v>
      </c>
      <c r="J47" s="1">
        <v>3.7608695652173911</v>
      </c>
      <c r="K47" s="1">
        <v>13.858695652173912</v>
      </c>
      <c r="L47" s="1">
        <f t="shared" si="0"/>
        <v>17.619565217391305</v>
      </c>
      <c r="M47" s="1">
        <f t="shared" si="1"/>
        <v>0.14414013871598791</v>
      </c>
      <c r="N47" s="1">
        <v>0</v>
      </c>
      <c r="O47" s="1">
        <v>10.850543478260869</v>
      </c>
      <c r="P47" s="1">
        <f t="shared" si="2"/>
        <v>10.850543478260869</v>
      </c>
      <c r="Q47" s="1">
        <f t="shared" si="3"/>
        <v>8.8764894184598958E-2</v>
      </c>
    </row>
    <row r="48" spans="1:17" x14ac:dyDescent="0.3">
      <c r="A48" t="s">
        <v>32</v>
      </c>
      <c r="B48" t="s">
        <v>128</v>
      </c>
      <c r="C48" t="s">
        <v>76</v>
      </c>
      <c r="D48" t="s">
        <v>77</v>
      </c>
      <c r="E48" s="1">
        <v>78.184782608695656</v>
      </c>
      <c r="F48" s="1">
        <v>0</v>
      </c>
      <c r="G48" s="1">
        <v>0</v>
      </c>
      <c r="H48" s="1">
        <v>0.27173913043478259</v>
      </c>
      <c r="I48" s="1">
        <v>1.1304347826086956</v>
      </c>
      <c r="J48" s="1">
        <v>0</v>
      </c>
      <c r="K48" s="1">
        <v>8.9809782608695645</v>
      </c>
      <c r="L48" s="1">
        <f t="shared" si="0"/>
        <v>8.9809782608695645</v>
      </c>
      <c r="M48" s="1">
        <f t="shared" si="1"/>
        <v>0.11486862227165298</v>
      </c>
      <c r="N48" s="1">
        <v>0</v>
      </c>
      <c r="O48" s="1">
        <v>5.1086956521739131</v>
      </c>
      <c r="P48" s="1">
        <f t="shared" si="2"/>
        <v>5.1086956521739131</v>
      </c>
      <c r="Q48" s="1">
        <f t="shared" si="3"/>
        <v>6.5341304045599888E-2</v>
      </c>
    </row>
    <row r="49" spans="1:17" x14ac:dyDescent="0.3">
      <c r="A49" t="s">
        <v>32</v>
      </c>
      <c r="B49" t="s">
        <v>129</v>
      </c>
      <c r="C49" t="s">
        <v>103</v>
      </c>
      <c r="D49" t="s">
        <v>104</v>
      </c>
      <c r="E49" s="1">
        <v>34.5</v>
      </c>
      <c r="F49" s="1">
        <v>5.7391304347826084</v>
      </c>
      <c r="G49" s="1">
        <v>0.32608695652173914</v>
      </c>
      <c r="H49" s="1">
        <v>0</v>
      </c>
      <c r="I49" s="1">
        <v>0.70652173913043481</v>
      </c>
      <c r="J49" s="1">
        <v>5.7391304347826084</v>
      </c>
      <c r="K49" s="1">
        <v>0</v>
      </c>
      <c r="L49" s="1">
        <f t="shared" si="0"/>
        <v>5.7391304347826084</v>
      </c>
      <c r="M49" s="1">
        <f t="shared" si="1"/>
        <v>0.16635160680529298</v>
      </c>
      <c r="N49" s="1">
        <v>5.7391304347826084</v>
      </c>
      <c r="O49" s="1">
        <v>0</v>
      </c>
      <c r="P49" s="1">
        <f t="shared" si="2"/>
        <v>5.7391304347826084</v>
      </c>
      <c r="Q49" s="1">
        <f t="shared" si="3"/>
        <v>0.16635160680529298</v>
      </c>
    </row>
    <row r="50" spans="1:17" x14ac:dyDescent="0.3">
      <c r="A50" t="s">
        <v>32</v>
      </c>
      <c r="B50" t="s">
        <v>130</v>
      </c>
      <c r="C50" t="s">
        <v>131</v>
      </c>
      <c r="D50" t="s">
        <v>61</v>
      </c>
      <c r="E50" s="1">
        <v>52.728260869565219</v>
      </c>
      <c r="F50" s="1">
        <v>5.1304347826086953</v>
      </c>
      <c r="G50" s="1">
        <v>0.28260869565217389</v>
      </c>
      <c r="H50" s="1">
        <v>0.24619565217391304</v>
      </c>
      <c r="I50" s="1">
        <v>0.61956521739130432</v>
      </c>
      <c r="J50" s="1">
        <v>0</v>
      </c>
      <c r="K50" s="1">
        <v>10.18554347826087</v>
      </c>
      <c r="L50" s="1">
        <f t="shared" si="0"/>
        <v>10.18554347826087</v>
      </c>
      <c r="M50" s="1">
        <f t="shared" si="1"/>
        <v>0.19317048031333747</v>
      </c>
      <c r="N50" s="1">
        <v>5.3442391304347838</v>
      </c>
      <c r="O50" s="1">
        <v>0</v>
      </c>
      <c r="P50" s="1">
        <f t="shared" si="2"/>
        <v>5.3442391304347838</v>
      </c>
      <c r="Q50" s="1">
        <f t="shared" si="3"/>
        <v>0.10135435992578852</v>
      </c>
    </row>
    <row r="51" spans="1:17" x14ac:dyDescent="0.3">
      <c r="A51" t="s">
        <v>32</v>
      </c>
      <c r="B51" t="s">
        <v>132</v>
      </c>
      <c r="C51" t="s">
        <v>133</v>
      </c>
      <c r="D51" t="s">
        <v>134</v>
      </c>
      <c r="E51" s="1">
        <v>110.42391304347827</v>
      </c>
      <c r="F51" s="1">
        <v>5.4782608695652177</v>
      </c>
      <c r="G51" s="1">
        <v>0.96195652173913049</v>
      </c>
      <c r="H51" s="1">
        <v>0.49728260869565216</v>
      </c>
      <c r="I51" s="1">
        <v>6.3804347826086953</v>
      </c>
      <c r="J51" s="1">
        <v>4.8695652173913047</v>
      </c>
      <c r="K51" s="1">
        <v>11.005434782608695</v>
      </c>
      <c r="L51" s="1">
        <f t="shared" si="0"/>
        <v>15.875</v>
      </c>
      <c r="M51" s="1">
        <f t="shared" si="1"/>
        <v>0.14376415001476522</v>
      </c>
      <c r="N51" s="1">
        <v>0</v>
      </c>
      <c r="O51" s="1">
        <v>8.8288043478260878</v>
      </c>
      <c r="P51" s="1">
        <f t="shared" si="2"/>
        <v>8.8288043478260878</v>
      </c>
      <c r="Q51" s="1">
        <f t="shared" si="3"/>
        <v>7.9953735603898027E-2</v>
      </c>
    </row>
    <row r="52" spans="1:17" x14ac:dyDescent="0.3">
      <c r="A52" t="s">
        <v>32</v>
      </c>
      <c r="B52" t="s">
        <v>135</v>
      </c>
      <c r="C52" t="s">
        <v>136</v>
      </c>
      <c r="D52" t="s">
        <v>137</v>
      </c>
      <c r="E52" s="1">
        <v>30.586956521739129</v>
      </c>
      <c r="F52" s="1">
        <v>0</v>
      </c>
      <c r="G52" s="1">
        <v>0</v>
      </c>
      <c r="H52" s="1">
        <v>0</v>
      </c>
      <c r="I52" s="1">
        <v>0</v>
      </c>
      <c r="J52" s="1">
        <v>0</v>
      </c>
      <c r="K52" s="1">
        <v>10.309782608695652</v>
      </c>
      <c r="L52" s="1">
        <f t="shared" si="0"/>
        <v>10.309782608695652</v>
      </c>
      <c r="M52" s="1">
        <f t="shared" si="1"/>
        <v>0.33706467661691547</v>
      </c>
      <c r="N52" s="1">
        <v>4.5679347826086953</v>
      </c>
      <c r="O52" s="1">
        <v>0</v>
      </c>
      <c r="P52" s="1">
        <f t="shared" si="2"/>
        <v>4.5679347826086953</v>
      </c>
      <c r="Q52" s="1">
        <f t="shared" si="3"/>
        <v>0.14934257285003552</v>
      </c>
    </row>
    <row r="53" spans="1:17" x14ac:dyDescent="0.3">
      <c r="A53" t="s">
        <v>32</v>
      </c>
      <c r="B53" t="s">
        <v>138</v>
      </c>
      <c r="C53" t="s">
        <v>89</v>
      </c>
      <c r="D53" t="s">
        <v>90</v>
      </c>
      <c r="E53" s="1">
        <v>55.782608695652172</v>
      </c>
      <c r="F53" s="1">
        <v>5.3913043478260869</v>
      </c>
      <c r="G53" s="1">
        <v>0.39130434782608697</v>
      </c>
      <c r="H53" s="1">
        <v>0</v>
      </c>
      <c r="I53" s="1">
        <v>0</v>
      </c>
      <c r="J53" s="1">
        <v>5.4781521739130428</v>
      </c>
      <c r="K53" s="1">
        <v>6.371739130434781</v>
      </c>
      <c r="L53" s="1">
        <f t="shared" si="0"/>
        <v>11.849891304347825</v>
      </c>
      <c r="M53" s="1">
        <f t="shared" si="1"/>
        <v>0.21242985190958688</v>
      </c>
      <c r="N53" s="1">
        <v>5.2204347826086961</v>
      </c>
      <c r="O53" s="1">
        <v>0</v>
      </c>
      <c r="P53" s="1">
        <f t="shared" si="2"/>
        <v>5.2204347826086961</v>
      </c>
      <c r="Q53" s="1">
        <f t="shared" si="3"/>
        <v>9.3585346843335943E-2</v>
      </c>
    </row>
    <row r="54" spans="1:17" x14ac:dyDescent="0.3">
      <c r="A54" t="s">
        <v>32</v>
      </c>
      <c r="B54" t="s">
        <v>139</v>
      </c>
      <c r="C54" t="s">
        <v>140</v>
      </c>
      <c r="D54" t="s">
        <v>141</v>
      </c>
      <c r="E54" s="1">
        <v>83.434782608695656</v>
      </c>
      <c r="F54" s="1">
        <v>4.8695652173913047</v>
      </c>
      <c r="G54" s="1">
        <v>0.35869565217391303</v>
      </c>
      <c r="H54" s="1">
        <v>1.3641304347826086</v>
      </c>
      <c r="I54" s="1">
        <v>5.5760869565217392</v>
      </c>
      <c r="J54" s="1">
        <v>5.1331521739130439</v>
      </c>
      <c r="K54" s="1">
        <v>3.5407608695652173</v>
      </c>
      <c r="L54" s="1">
        <f t="shared" si="0"/>
        <v>8.6739130434782616</v>
      </c>
      <c r="M54" s="1">
        <f t="shared" si="1"/>
        <v>0.10396039603960397</v>
      </c>
      <c r="N54" s="1">
        <v>5.6711956521739131</v>
      </c>
      <c r="O54" s="1">
        <v>10.230978260869565</v>
      </c>
      <c r="P54" s="1">
        <f t="shared" si="2"/>
        <v>15.902173913043477</v>
      </c>
      <c r="Q54" s="1">
        <f t="shared" si="3"/>
        <v>0.19059405940594057</v>
      </c>
    </row>
    <row r="55" spans="1:17" x14ac:dyDescent="0.3">
      <c r="A55" t="s">
        <v>32</v>
      </c>
      <c r="B55" t="s">
        <v>142</v>
      </c>
      <c r="C55" t="s">
        <v>143</v>
      </c>
      <c r="D55" t="s">
        <v>144</v>
      </c>
      <c r="E55" s="1">
        <v>329.07608695652175</v>
      </c>
      <c r="F55" s="1">
        <v>4.8695652173913047</v>
      </c>
      <c r="G55" s="1">
        <v>3.2608695652173912E-2</v>
      </c>
      <c r="H55" s="1">
        <v>2.535326086956522</v>
      </c>
      <c r="I55" s="1">
        <v>16.206521739130434</v>
      </c>
      <c r="J55" s="1">
        <v>51.043804347826097</v>
      </c>
      <c r="K55" s="1">
        <v>3.273152173913044</v>
      </c>
      <c r="L55" s="1">
        <f t="shared" si="0"/>
        <v>54.316956521739144</v>
      </c>
      <c r="M55" s="1">
        <f t="shared" si="1"/>
        <v>0.1650589595375723</v>
      </c>
      <c r="N55" s="1">
        <v>33.406630434782599</v>
      </c>
      <c r="O55" s="1">
        <v>0</v>
      </c>
      <c r="P55" s="1">
        <f t="shared" si="2"/>
        <v>33.406630434782599</v>
      </c>
      <c r="Q55" s="1">
        <f t="shared" si="3"/>
        <v>0.1015164327002477</v>
      </c>
    </row>
    <row r="56" spans="1:17" x14ac:dyDescent="0.3">
      <c r="A56" t="s">
        <v>32</v>
      </c>
      <c r="B56" t="s">
        <v>145</v>
      </c>
      <c r="C56" t="s">
        <v>146</v>
      </c>
      <c r="D56" t="s">
        <v>77</v>
      </c>
      <c r="E56" s="1">
        <v>80.880434782608702</v>
      </c>
      <c r="F56" s="1">
        <v>5.0434782608695654</v>
      </c>
      <c r="G56" s="1">
        <v>0</v>
      </c>
      <c r="H56" s="1">
        <v>0</v>
      </c>
      <c r="I56" s="1">
        <v>1.2173913043478262</v>
      </c>
      <c r="J56" s="1">
        <v>4.3802173913043472</v>
      </c>
      <c r="K56" s="1">
        <v>9.5392391304347885</v>
      </c>
      <c r="L56" s="1">
        <f t="shared" si="0"/>
        <v>13.919456521739136</v>
      </c>
      <c r="M56" s="1">
        <f t="shared" si="1"/>
        <v>0.17209918021771273</v>
      </c>
      <c r="N56" s="1">
        <v>5.2173913043478262</v>
      </c>
      <c r="O56" s="1">
        <v>0</v>
      </c>
      <c r="P56" s="1">
        <f t="shared" si="2"/>
        <v>5.2173913043478262</v>
      </c>
      <c r="Q56" s="1">
        <f t="shared" si="3"/>
        <v>6.4507458674909285E-2</v>
      </c>
    </row>
    <row r="57" spans="1:17" x14ac:dyDescent="0.3">
      <c r="A57" t="s">
        <v>32</v>
      </c>
      <c r="B57" t="s">
        <v>147</v>
      </c>
      <c r="C57" t="s">
        <v>103</v>
      </c>
      <c r="D57" t="s">
        <v>104</v>
      </c>
      <c r="E57" s="1">
        <v>80.217391304347828</v>
      </c>
      <c r="F57" s="1">
        <v>5.3913043478260869</v>
      </c>
      <c r="G57" s="1">
        <v>0.32608695652173914</v>
      </c>
      <c r="H57" s="1">
        <v>0.4375</v>
      </c>
      <c r="I57" s="1">
        <v>1.0543478260869565</v>
      </c>
      <c r="J57" s="1">
        <v>5.014456521739131</v>
      </c>
      <c r="K57" s="1">
        <v>4.9669565217391307</v>
      </c>
      <c r="L57" s="1">
        <f t="shared" si="0"/>
        <v>9.9814130434782626</v>
      </c>
      <c r="M57" s="1">
        <f t="shared" si="1"/>
        <v>0.12442953929539298</v>
      </c>
      <c r="N57" s="1">
        <v>2.341739130434783</v>
      </c>
      <c r="O57" s="1">
        <v>0.12043478260869565</v>
      </c>
      <c r="P57" s="1">
        <f t="shared" si="2"/>
        <v>2.4621739130434785</v>
      </c>
      <c r="Q57" s="1">
        <f t="shared" si="3"/>
        <v>3.069376693766938E-2</v>
      </c>
    </row>
    <row r="58" spans="1:17" x14ac:dyDescent="0.3">
      <c r="A58" t="s">
        <v>32</v>
      </c>
      <c r="B58" t="s">
        <v>148</v>
      </c>
      <c r="C58" t="s">
        <v>149</v>
      </c>
      <c r="D58" t="s">
        <v>150</v>
      </c>
      <c r="E58" s="1">
        <v>84.130434782608702</v>
      </c>
      <c r="F58" s="1">
        <v>5.7391304347826084</v>
      </c>
      <c r="G58" s="1">
        <v>0</v>
      </c>
      <c r="H58" s="1">
        <v>0</v>
      </c>
      <c r="I58" s="1">
        <v>65.760869565217391</v>
      </c>
      <c r="J58" s="1">
        <v>10.383152173913043</v>
      </c>
      <c r="K58" s="1">
        <v>0</v>
      </c>
      <c r="L58" s="1">
        <f t="shared" si="0"/>
        <v>10.383152173913043</v>
      </c>
      <c r="M58" s="1">
        <f t="shared" si="1"/>
        <v>0.12341731266149869</v>
      </c>
      <c r="N58" s="1">
        <v>6.0081521739130439</v>
      </c>
      <c r="O58" s="1">
        <v>0</v>
      </c>
      <c r="P58" s="1">
        <f t="shared" si="2"/>
        <v>6.0081521739130439</v>
      </c>
      <c r="Q58" s="1">
        <f t="shared" si="3"/>
        <v>7.1414728682170539E-2</v>
      </c>
    </row>
    <row r="59" spans="1:17" x14ac:dyDescent="0.3">
      <c r="A59" t="s">
        <v>32</v>
      </c>
      <c r="B59" t="s">
        <v>151</v>
      </c>
      <c r="C59" t="s">
        <v>152</v>
      </c>
      <c r="D59" t="s">
        <v>153</v>
      </c>
      <c r="E59" s="1">
        <v>84.902173913043484</v>
      </c>
      <c r="F59" s="1">
        <v>5.7391304347826084</v>
      </c>
      <c r="G59" s="1">
        <v>0</v>
      </c>
      <c r="H59" s="1">
        <v>0</v>
      </c>
      <c r="I59" s="1">
        <v>67.304347826086953</v>
      </c>
      <c r="J59" s="1">
        <v>12.043478260869565</v>
      </c>
      <c r="K59" s="1">
        <v>0</v>
      </c>
      <c r="L59" s="1">
        <f t="shared" si="0"/>
        <v>12.043478260869565</v>
      </c>
      <c r="M59" s="1">
        <f t="shared" si="1"/>
        <v>0.14185123543720393</v>
      </c>
      <c r="N59" s="1">
        <v>5.9755434782608692</v>
      </c>
      <c r="O59" s="1">
        <v>0</v>
      </c>
      <c r="P59" s="1">
        <f t="shared" si="2"/>
        <v>5.9755434782608692</v>
      </c>
      <c r="Q59" s="1">
        <f t="shared" si="3"/>
        <v>7.0381513250544092E-2</v>
      </c>
    </row>
    <row r="60" spans="1:17" x14ac:dyDescent="0.3">
      <c r="A60" t="s">
        <v>32</v>
      </c>
      <c r="B60" t="s">
        <v>154</v>
      </c>
      <c r="C60" t="s">
        <v>155</v>
      </c>
      <c r="D60" t="s">
        <v>156</v>
      </c>
      <c r="E60" s="1">
        <v>8.9891304347826093</v>
      </c>
      <c r="F60" s="1">
        <v>3.2173913043478262</v>
      </c>
      <c r="G60" s="1">
        <v>1.0869565217391304</v>
      </c>
      <c r="H60" s="1">
        <v>0.2391304347826087</v>
      </c>
      <c r="I60" s="1">
        <v>0.54347826086956519</v>
      </c>
      <c r="J60" s="1">
        <v>5.2119565217391308</v>
      </c>
      <c r="K60" s="1">
        <v>7.4293478260869561</v>
      </c>
      <c r="L60" s="1">
        <f t="shared" si="0"/>
        <v>12.641304347826086</v>
      </c>
      <c r="M60" s="1">
        <f t="shared" si="1"/>
        <v>1.4062877871825874</v>
      </c>
      <c r="N60" s="1">
        <v>0</v>
      </c>
      <c r="O60" s="1">
        <v>0</v>
      </c>
      <c r="P60" s="1">
        <f t="shared" si="2"/>
        <v>0</v>
      </c>
      <c r="Q60" s="1">
        <f t="shared" si="3"/>
        <v>0</v>
      </c>
    </row>
    <row r="61" spans="1:17" x14ac:dyDescent="0.3">
      <c r="A61" t="s">
        <v>32</v>
      </c>
      <c r="B61" t="s">
        <v>157</v>
      </c>
      <c r="C61" t="s">
        <v>158</v>
      </c>
      <c r="D61" t="s">
        <v>159</v>
      </c>
      <c r="E61" s="1">
        <v>136.91304347826087</v>
      </c>
      <c r="F61" s="1">
        <v>5.0434782608695654</v>
      </c>
      <c r="G61" s="1">
        <v>0.13043478260869565</v>
      </c>
      <c r="H61" s="1">
        <v>0.58695652173913049</v>
      </c>
      <c r="I61" s="1">
        <v>0</v>
      </c>
      <c r="J61" s="1">
        <v>5.1965217391304348</v>
      </c>
      <c r="K61" s="1">
        <v>16.150869565217391</v>
      </c>
      <c r="L61" s="1">
        <f t="shared" si="0"/>
        <v>21.347391304347827</v>
      </c>
      <c r="M61" s="1">
        <f t="shared" si="1"/>
        <v>0.15591933947284853</v>
      </c>
      <c r="N61" s="1">
        <v>0</v>
      </c>
      <c r="O61" s="1">
        <v>10.928804347826086</v>
      </c>
      <c r="P61" s="1">
        <f t="shared" si="2"/>
        <v>10.928804347826086</v>
      </c>
      <c r="Q61" s="1">
        <f t="shared" si="3"/>
        <v>7.9822959669736418E-2</v>
      </c>
    </row>
    <row r="62" spans="1:17" x14ac:dyDescent="0.3">
      <c r="A62" t="s">
        <v>32</v>
      </c>
      <c r="B62" t="s">
        <v>160</v>
      </c>
      <c r="C62" t="s">
        <v>161</v>
      </c>
      <c r="D62" t="s">
        <v>162</v>
      </c>
      <c r="E62" s="1">
        <v>38.195652173913047</v>
      </c>
      <c r="F62" s="1">
        <v>5.7391304347826084</v>
      </c>
      <c r="G62" s="1">
        <v>0.69565217391304346</v>
      </c>
      <c r="H62" s="1">
        <v>0</v>
      </c>
      <c r="I62" s="1">
        <v>0</v>
      </c>
      <c r="J62" s="1">
        <v>4.9864130434782608</v>
      </c>
      <c r="K62" s="1">
        <v>0</v>
      </c>
      <c r="L62" s="1">
        <f t="shared" si="0"/>
        <v>4.9864130434782608</v>
      </c>
      <c r="M62" s="1">
        <f t="shared" si="1"/>
        <v>0.13054923164484916</v>
      </c>
      <c r="N62" s="1">
        <v>5.3478260869565215</v>
      </c>
      <c r="O62" s="1">
        <v>0</v>
      </c>
      <c r="P62" s="1">
        <f t="shared" si="2"/>
        <v>5.3478260869565215</v>
      </c>
      <c r="Q62" s="1">
        <f t="shared" si="3"/>
        <v>0.14001138303927146</v>
      </c>
    </row>
    <row r="63" spans="1:17" x14ac:dyDescent="0.3">
      <c r="A63" t="s">
        <v>32</v>
      </c>
      <c r="B63" t="s">
        <v>163</v>
      </c>
      <c r="C63" t="s">
        <v>164</v>
      </c>
      <c r="D63" t="s">
        <v>162</v>
      </c>
      <c r="E63" s="1">
        <v>79.130434782608702</v>
      </c>
      <c r="F63" s="1">
        <v>5.7391304347826084</v>
      </c>
      <c r="G63" s="1">
        <v>2.5434782608695654</v>
      </c>
      <c r="H63" s="1">
        <v>0.17391304347826086</v>
      </c>
      <c r="I63" s="1">
        <v>0.39130434782608697</v>
      </c>
      <c r="J63" s="1">
        <v>0</v>
      </c>
      <c r="K63" s="1">
        <v>5.2581521739130439</v>
      </c>
      <c r="L63" s="1">
        <f t="shared" si="0"/>
        <v>5.2581521739130439</v>
      </c>
      <c r="M63" s="1">
        <f t="shared" si="1"/>
        <v>6.6449175824175824E-2</v>
      </c>
      <c r="N63" s="1">
        <v>0</v>
      </c>
      <c r="O63" s="1">
        <v>5.3043478260869561</v>
      </c>
      <c r="P63" s="1">
        <f t="shared" si="2"/>
        <v>5.3043478260869561</v>
      </c>
      <c r="Q63" s="1">
        <f t="shared" si="3"/>
        <v>6.7032967032967017E-2</v>
      </c>
    </row>
    <row r="64" spans="1:17" x14ac:dyDescent="0.3">
      <c r="A64" t="s">
        <v>32</v>
      </c>
      <c r="B64" t="s">
        <v>165</v>
      </c>
      <c r="C64" t="s">
        <v>166</v>
      </c>
      <c r="D64" t="s">
        <v>47</v>
      </c>
      <c r="E64" s="1">
        <v>123.75</v>
      </c>
      <c r="F64" s="1">
        <v>69.208913043478248</v>
      </c>
      <c r="G64" s="1">
        <v>0.61956521739130432</v>
      </c>
      <c r="H64" s="1">
        <v>0.51086956521739135</v>
      </c>
      <c r="I64" s="1">
        <v>9.6630434782608692</v>
      </c>
      <c r="J64" s="1">
        <v>5.332934782608695</v>
      </c>
      <c r="K64" s="1">
        <v>15.354999999999999</v>
      </c>
      <c r="L64" s="1">
        <f t="shared" si="0"/>
        <v>20.687934782608693</v>
      </c>
      <c r="M64" s="1">
        <f t="shared" si="1"/>
        <v>0.16717523056653488</v>
      </c>
      <c r="N64" s="1">
        <v>5.62304347826087</v>
      </c>
      <c r="O64" s="1">
        <v>5.817826086956523</v>
      </c>
      <c r="P64" s="1">
        <f t="shared" si="2"/>
        <v>11.440869565217394</v>
      </c>
      <c r="Q64" s="1">
        <f t="shared" si="3"/>
        <v>9.2451471234079957E-2</v>
      </c>
    </row>
    <row r="65" spans="1:17" x14ac:dyDescent="0.3">
      <c r="A65" t="s">
        <v>32</v>
      </c>
      <c r="B65" t="s">
        <v>167</v>
      </c>
      <c r="C65" t="s">
        <v>55</v>
      </c>
      <c r="D65" t="s">
        <v>56</v>
      </c>
      <c r="E65" s="1">
        <v>94.543478260869563</v>
      </c>
      <c r="F65" s="1">
        <v>59.798586956521724</v>
      </c>
      <c r="G65" s="1">
        <v>0.30978260869565216</v>
      </c>
      <c r="H65" s="1">
        <v>0.60326086956521741</v>
      </c>
      <c r="I65" s="1">
        <v>0</v>
      </c>
      <c r="J65" s="1">
        <v>5.954891304347826</v>
      </c>
      <c r="K65" s="1">
        <v>0</v>
      </c>
      <c r="L65" s="1">
        <f t="shared" si="0"/>
        <v>5.954891304347826</v>
      </c>
      <c r="M65" s="1">
        <f t="shared" si="1"/>
        <v>6.2985743849160725E-2</v>
      </c>
      <c r="N65" s="1">
        <v>5.1768478260869566</v>
      </c>
      <c r="O65" s="1">
        <v>4.8985869565217373</v>
      </c>
      <c r="P65" s="1">
        <f t="shared" si="2"/>
        <v>10.075434782608694</v>
      </c>
      <c r="Q65" s="1">
        <f t="shared" si="3"/>
        <v>0.10656932628190387</v>
      </c>
    </row>
    <row r="66" spans="1:17" x14ac:dyDescent="0.3">
      <c r="A66" t="s">
        <v>32</v>
      </c>
      <c r="B66" t="s">
        <v>168</v>
      </c>
      <c r="C66" t="s">
        <v>58</v>
      </c>
      <c r="D66" t="s">
        <v>41</v>
      </c>
      <c r="E66" s="1">
        <v>51.25</v>
      </c>
      <c r="F66" s="1">
        <v>24.239565217391299</v>
      </c>
      <c r="G66" s="1">
        <v>0.4891304347826087</v>
      </c>
      <c r="H66" s="1">
        <v>0.27717391304347827</v>
      </c>
      <c r="I66" s="1">
        <v>0</v>
      </c>
      <c r="J66" s="1">
        <v>0</v>
      </c>
      <c r="K66" s="1">
        <v>5.6585869565217397</v>
      </c>
      <c r="L66" s="1">
        <f t="shared" ref="L66:L129" si="4">SUM(J66,K66)</f>
        <v>5.6585869565217397</v>
      </c>
      <c r="M66" s="1">
        <f t="shared" ref="M66:M129" si="5">L66/E66</f>
        <v>0.11041145281018029</v>
      </c>
      <c r="N66" s="1">
        <v>7.0192391304347845</v>
      </c>
      <c r="O66" s="1">
        <v>0</v>
      </c>
      <c r="P66" s="1">
        <f t="shared" ref="P66:P129" si="6">SUM(N66,O66)</f>
        <v>7.0192391304347845</v>
      </c>
      <c r="Q66" s="1">
        <f t="shared" ref="Q66:Q129" si="7">P66/E66</f>
        <v>0.13696076352067874</v>
      </c>
    </row>
    <row r="67" spans="1:17" x14ac:dyDescent="0.3">
      <c r="A67" t="s">
        <v>32</v>
      </c>
      <c r="B67" t="s">
        <v>169</v>
      </c>
      <c r="C67" t="s">
        <v>60</v>
      </c>
      <c r="D67" t="s">
        <v>61</v>
      </c>
      <c r="E67" s="1">
        <v>79.326086956521735</v>
      </c>
      <c r="F67" s="1">
        <v>4.6956521739130439</v>
      </c>
      <c r="G67" s="1">
        <v>0.31521739130434784</v>
      </c>
      <c r="H67" s="1">
        <v>0.44054347826086959</v>
      </c>
      <c r="I67" s="1">
        <v>0</v>
      </c>
      <c r="J67" s="1">
        <v>0</v>
      </c>
      <c r="K67" s="1">
        <v>11.610108695652178</v>
      </c>
      <c r="L67" s="1">
        <f t="shared" si="4"/>
        <v>11.610108695652178</v>
      </c>
      <c r="M67" s="1">
        <f t="shared" si="5"/>
        <v>0.14635927651411351</v>
      </c>
      <c r="N67" s="1">
        <v>10.659565217391307</v>
      </c>
      <c r="O67" s="1">
        <v>0</v>
      </c>
      <c r="P67" s="1">
        <f t="shared" si="6"/>
        <v>10.659565217391307</v>
      </c>
      <c r="Q67" s="1">
        <f t="shared" si="7"/>
        <v>0.13437654151822423</v>
      </c>
    </row>
    <row r="68" spans="1:17" x14ac:dyDescent="0.3">
      <c r="A68" t="s">
        <v>32</v>
      </c>
      <c r="B68" t="s">
        <v>170</v>
      </c>
      <c r="C68" t="s">
        <v>96</v>
      </c>
      <c r="D68" t="s">
        <v>67</v>
      </c>
      <c r="E68" s="1">
        <v>40.173913043478258</v>
      </c>
      <c r="F68" s="1">
        <v>5.7391304347826084</v>
      </c>
      <c r="G68" s="1">
        <v>2.1304347826086958</v>
      </c>
      <c r="H68" s="1">
        <v>0.29347826086956524</v>
      </c>
      <c r="I68" s="1">
        <v>0.61956521739130432</v>
      </c>
      <c r="J68" s="1">
        <v>0</v>
      </c>
      <c r="K68" s="1">
        <v>4.5</v>
      </c>
      <c r="L68" s="1">
        <f t="shared" si="4"/>
        <v>4.5</v>
      </c>
      <c r="M68" s="1">
        <f t="shared" si="5"/>
        <v>0.11201298701298702</v>
      </c>
      <c r="N68" s="1">
        <v>5.7391304347826084</v>
      </c>
      <c r="O68" s="1">
        <v>5.0298913043478262</v>
      </c>
      <c r="P68" s="1">
        <f t="shared" si="6"/>
        <v>10.769021739130434</v>
      </c>
      <c r="Q68" s="1">
        <f t="shared" si="7"/>
        <v>0.2680600649350649</v>
      </c>
    </row>
    <row r="69" spans="1:17" x14ac:dyDescent="0.3">
      <c r="A69" t="s">
        <v>32</v>
      </c>
      <c r="B69" t="s">
        <v>171</v>
      </c>
      <c r="C69" t="s">
        <v>172</v>
      </c>
      <c r="D69" t="s">
        <v>80</v>
      </c>
      <c r="E69" s="1">
        <v>78.130434782608702</v>
      </c>
      <c r="F69" s="1">
        <v>4.9565217391304346</v>
      </c>
      <c r="G69" s="1">
        <v>1.0869565217391304E-2</v>
      </c>
      <c r="H69" s="1">
        <v>0.52173913043478259</v>
      </c>
      <c r="I69" s="1">
        <v>3.4565217391304346</v>
      </c>
      <c r="J69" s="1">
        <v>0</v>
      </c>
      <c r="K69" s="1">
        <v>11.883152173913043</v>
      </c>
      <c r="L69" s="1">
        <f t="shared" si="4"/>
        <v>11.883152173913043</v>
      </c>
      <c r="M69" s="1">
        <f t="shared" si="5"/>
        <v>0.15209376739009459</v>
      </c>
      <c r="N69" s="1">
        <v>3.9130434782608696</v>
      </c>
      <c r="O69" s="1">
        <v>0</v>
      </c>
      <c r="P69" s="1">
        <f t="shared" si="6"/>
        <v>3.9130434782608696</v>
      </c>
      <c r="Q69" s="1">
        <f t="shared" si="7"/>
        <v>5.0083472454090144E-2</v>
      </c>
    </row>
    <row r="70" spans="1:17" x14ac:dyDescent="0.3">
      <c r="A70" t="s">
        <v>32</v>
      </c>
      <c r="B70" t="s">
        <v>173</v>
      </c>
      <c r="C70" t="s">
        <v>55</v>
      </c>
      <c r="D70" t="s">
        <v>56</v>
      </c>
      <c r="E70" s="1">
        <v>82.978260869565219</v>
      </c>
      <c r="F70" s="1">
        <v>4.9565217391304346</v>
      </c>
      <c r="G70" s="1">
        <v>0</v>
      </c>
      <c r="H70" s="1">
        <v>0.44565217391304346</v>
      </c>
      <c r="I70" s="1">
        <v>0</v>
      </c>
      <c r="J70" s="1">
        <v>5.3525000000000009</v>
      </c>
      <c r="K70" s="1">
        <v>4.7207608695652166</v>
      </c>
      <c r="L70" s="1">
        <f t="shared" si="4"/>
        <v>10.073260869565217</v>
      </c>
      <c r="M70" s="1">
        <f t="shared" si="5"/>
        <v>0.12139638459523186</v>
      </c>
      <c r="N70" s="1">
        <v>0</v>
      </c>
      <c r="O70" s="1">
        <v>5.6045652173913032</v>
      </c>
      <c r="P70" s="1">
        <f t="shared" si="6"/>
        <v>5.6045652173913032</v>
      </c>
      <c r="Q70" s="1">
        <f t="shared" si="7"/>
        <v>6.7542572701074124E-2</v>
      </c>
    </row>
    <row r="71" spans="1:17" x14ac:dyDescent="0.3">
      <c r="A71" t="s">
        <v>32</v>
      </c>
      <c r="B71" t="s">
        <v>174</v>
      </c>
      <c r="C71" t="s">
        <v>96</v>
      </c>
      <c r="D71" t="s">
        <v>67</v>
      </c>
      <c r="E71" s="1">
        <v>95.858695652173907</v>
      </c>
      <c r="F71" s="1">
        <v>5.3913043478260869</v>
      </c>
      <c r="G71" s="1">
        <v>0.32608695652173914</v>
      </c>
      <c r="H71" s="1">
        <v>0.42934782608695654</v>
      </c>
      <c r="I71" s="1">
        <v>0</v>
      </c>
      <c r="J71" s="1">
        <v>5.4866304347826089</v>
      </c>
      <c r="K71" s="1">
        <v>4.8640217391304361</v>
      </c>
      <c r="L71" s="1">
        <f t="shared" si="4"/>
        <v>10.350652173913044</v>
      </c>
      <c r="M71" s="1">
        <f t="shared" si="5"/>
        <v>0.10797822882412973</v>
      </c>
      <c r="N71" s="1">
        <v>5.2173913043478262</v>
      </c>
      <c r="O71" s="1">
        <v>3.3914130434782606</v>
      </c>
      <c r="P71" s="1">
        <f t="shared" si="6"/>
        <v>8.6088043478260872</v>
      </c>
      <c r="Q71" s="1">
        <f t="shared" si="7"/>
        <v>8.9807234380315237E-2</v>
      </c>
    </row>
    <row r="72" spans="1:17" x14ac:dyDescent="0.3">
      <c r="A72" t="s">
        <v>32</v>
      </c>
      <c r="B72" t="s">
        <v>175</v>
      </c>
      <c r="C72" t="s">
        <v>109</v>
      </c>
      <c r="D72" t="s">
        <v>110</v>
      </c>
      <c r="E72" s="1">
        <v>82.858695652173907</v>
      </c>
      <c r="F72" s="1">
        <v>5.3478260869565215</v>
      </c>
      <c r="G72" s="1">
        <v>0.32608695652173914</v>
      </c>
      <c r="H72" s="1">
        <v>0.2817391304347826</v>
      </c>
      <c r="I72" s="1">
        <v>0.52173913043478259</v>
      </c>
      <c r="J72" s="1">
        <v>5.0028260869565218</v>
      </c>
      <c r="K72" s="1">
        <v>6.4457608695652162</v>
      </c>
      <c r="L72" s="1">
        <f t="shared" si="4"/>
        <v>11.448586956521737</v>
      </c>
      <c r="M72" s="1">
        <f t="shared" si="5"/>
        <v>0.13817001180637542</v>
      </c>
      <c r="N72" s="1">
        <v>0</v>
      </c>
      <c r="O72" s="1">
        <v>5.3210869565217385</v>
      </c>
      <c r="P72" s="1">
        <f t="shared" si="6"/>
        <v>5.3210869565217385</v>
      </c>
      <c r="Q72" s="1">
        <f t="shared" si="7"/>
        <v>6.4218811491538755E-2</v>
      </c>
    </row>
    <row r="73" spans="1:17" x14ac:dyDescent="0.3">
      <c r="A73" t="s">
        <v>32</v>
      </c>
      <c r="B73" t="s">
        <v>176</v>
      </c>
      <c r="C73" t="s">
        <v>103</v>
      </c>
      <c r="D73" t="s">
        <v>104</v>
      </c>
      <c r="E73" s="1">
        <v>161.54347826086956</v>
      </c>
      <c r="F73" s="1">
        <v>7.3913043478260869</v>
      </c>
      <c r="G73" s="1">
        <v>0.34782608695652173</v>
      </c>
      <c r="H73" s="1">
        <v>0.66760869565217396</v>
      </c>
      <c r="I73" s="1">
        <v>1.076086956521739</v>
      </c>
      <c r="J73" s="1">
        <v>0</v>
      </c>
      <c r="K73" s="1">
        <v>19.026739130434795</v>
      </c>
      <c r="L73" s="1">
        <f t="shared" si="4"/>
        <v>19.026739130434795</v>
      </c>
      <c r="M73" s="1">
        <f t="shared" si="5"/>
        <v>0.11778091777688071</v>
      </c>
      <c r="N73" s="1">
        <v>4.3478260869565216E-2</v>
      </c>
      <c r="O73" s="1">
        <v>7.5915217391304353</v>
      </c>
      <c r="P73" s="1">
        <f t="shared" si="6"/>
        <v>7.6350000000000007</v>
      </c>
      <c r="Q73" s="1">
        <f t="shared" si="7"/>
        <v>4.7262817924909169E-2</v>
      </c>
    </row>
    <row r="74" spans="1:17" x14ac:dyDescent="0.3">
      <c r="A74" t="s">
        <v>32</v>
      </c>
      <c r="B74" t="s">
        <v>177</v>
      </c>
      <c r="C74" t="s">
        <v>178</v>
      </c>
      <c r="D74" t="s">
        <v>179</v>
      </c>
      <c r="E74" s="1">
        <v>99.945652173913047</v>
      </c>
      <c r="F74" s="1">
        <v>5.7391304347826084</v>
      </c>
      <c r="G74" s="1">
        <v>0</v>
      </c>
      <c r="H74" s="1">
        <v>0.39130434782608697</v>
      </c>
      <c r="I74" s="1">
        <v>0</v>
      </c>
      <c r="J74" s="1">
        <v>4.6689130434782617</v>
      </c>
      <c r="K74" s="1">
        <v>9.3357608695652186</v>
      </c>
      <c r="L74" s="1">
        <f t="shared" si="4"/>
        <v>14.004673913043479</v>
      </c>
      <c r="M74" s="1">
        <f t="shared" si="5"/>
        <v>0.14012289287656335</v>
      </c>
      <c r="N74" s="1">
        <v>0</v>
      </c>
      <c r="O74" s="1">
        <v>10.395543478260869</v>
      </c>
      <c r="P74" s="1">
        <f t="shared" si="6"/>
        <v>10.395543478260869</v>
      </c>
      <c r="Q74" s="1">
        <f t="shared" si="7"/>
        <v>0.10401196302338227</v>
      </c>
    </row>
    <row r="75" spans="1:17" x14ac:dyDescent="0.3">
      <c r="A75" t="s">
        <v>32</v>
      </c>
      <c r="B75" t="s">
        <v>180</v>
      </c>
      <c r="C75" t="s">
        <v>181</v>
      </c>
      <c r="D75" t="s">
        <v>104</v>
      </c>
      <c r="E75" s="1">
        <v>86.391304347826093</v>
      </c>
      <c r="F75" s="1">
        <v>5.0434782608695654</v>
      </c>
      <c r="G75" s="1">
        <v>0</v>
      </c>
      <c r="H75" s="1">
        <v>0.3641304347826087</v>
      </c>
      <c r="I75" s="1">
        <v>1.0543478260869565</v>
      </c>
      <c r="J75" s="1">
        <v>4.3416304347826093</v>
      </c>
      <c r="K75" s="1">
        <v>5.2135869565217385</v>
      </c>
      <c r="L75" s="1">
        <f t="shared" si="4"/>
        <v>9.5552173913043479</v>
      </c>
      <c r="M75" s="1">
        <f t="shared" si="5"/>
        <v>0.11060392551585303</v>
      </c>
      <c r="N75" s="1">
        <v>2.6408695652173919</v>
      </c>
      <c r="O75" s="1">
        <v>0.15554347826086956</v>
      </c>
      <c r="P75" s="1">
        <f t="shared" si="6"/>
        <v>2.7964130434782613</v>
      </c>
      <c r="Q75" s="1">
        <f t="shared" si="7"/>
        <v>3.2369149471565176E-2</v>
      </c>
    </row>
    <row r="76" spans="1:17" x14ac:dyDescent="0.3">
      <c r="A76" t="s">
        <v>32</v>
      </c>
      <c r="B76" t="s">
        <v>182</v>
      </c>
      <c r="C76" t="s">
        <v>96</v>
      </c>
      <c r="D76" t="s">
        <v>67</v>
      </c>
      <c r="E76" s="1">
        <v>114.27173913043478</v>
      </c>
      <c r="F76" s="1">
        <v>5.4782608695652177</v>
      </c>
      <c r="G76" s="1">
        <v>0</v>
      </c>
      <c r="H76" s="1">
        <v>0.84782608695652173</v>
      </c>
      <c r="I76" s="1">
        <v>1.076086956521739</v>
      </c>
      <c r="J76" s="1">
        <v>5.7020652173913033</v>
      </c>
      <c r="K76" s="1">
        <v>5.385217391304348</v>
      </c>
      <c r="L76" s="1">
        <f t="shared" si="4"/>
        <v>11.087282608695652</v>
      </c>
      <c r="M76" s="1">
        <f t="shared" si="5"/>
        <v>9.7025587368020541E-2</v>
      </c>
      <c r="N76" s="1">
        <v>0</v>
      </c>
      <c r="O76" s="1">
        <v>9.1580434782608666</v>
      </c>
      <c r="P76" s="1">
        <f t="shared" si="6"/>
        <v>9.1580434782608666</v>
      </c>
      <c r="Q76" s="1">
        <f t="shared" si="7"/>
        <v>8.0142680490820864E-2</v>
      </c>
    </row>
    <row r="77" spans="1:17" x14ac:dyDescent="0.3">
      <c r="A77" t="s">
        <v>32</v>
      </c>
      <c r="B77" t="s">
        <v>183</v>
      </c>
      <c r="C77" t="s">
        <v>181</v>
      </c>
      <c r="D77" t="s">
        <v>104</v>
      </c>
      <c r="E77" s="1">
        <v>114.8804347826087</v>
      </c>
      <c r="F77" s="1">
        <v>5.1304347826086953</v>
      </c>
      <c r="G77" s="1">
        <v>0</v>
      </c>
      <c r="H77" s="1">
        <v>0.42934782608695654</v>
      </c>
      <c r="I77" s="1">
        <v>1.1413043478260869</v>
      </c>
      <c r="J77" s="1">
        <v>3.3939130434782623</v>
      </c>
      <c r="K77" s="1">
        <v>8.3013043478260862</v>
      </c>
      <c r="L77" s="1">
        <f t="shared" si="4"/>
        <v>11.695217391304348</v>
      </c>
      <c r="M77" s="1">
        <f t="shared" si="5"/>
        <v>0.10180338726464187</v>
      </c>
      <c r="N77" s="1">
        <v>0</v>
      </c>
      <c r="O77" s="1">
        <v>9.7668478260869591</v>
      </c>
      <c r="P77" s="1">
        <f t="shared" si="6"/>
        <v>9.7668478260869591</v>
      </c>
      <c r="Q77" s="1">
        <f t="shared" si="7"/>
        <v>8.5017504021194082E-2</v>
      </c>
    </row>
    <row r="78" spans="1:17" x14ac:dyDescent="0.3">
      <c r="A78" t="s">
        <v>32</v>
      </c>
      <c r="B78" t="s">
        <v>184</v>
      </c>
      <c r="C78" t="s">
        <v>185</v>
      </c>
      <c r="D78" t="s">
        <v>64</v>
      </c>
      <c r="E78" s="1">
        <v>118.54347826086956</v>
      </c>
      <c r="F78" s="1">
        <v>10.434782608695652</v>
      </c>
      <c r="G78" s="1">
        <v>0</v>
      </c>
      <c r="H78" s="1">
        <v>0.62771739130434778</v>
      </c>
      <c r="I78" s="1">
        <v>0</v>
      </c>
      <c r="J78" s="1">
        <v>0</v>
      </c>
      <c r="K78" s="1">
        <v>15.64510869565218</v>
      </c>
      <c r="L78" s="1">
        <f t="shared" si="4"/>
        <v>15.64510869565218</v>
      </c>
      <c r="M78" s="1">
        <f t="shared" si="5"/>
        <v>0.1319778103796076</v>
      </c>
      <c r="N78" s="1">
        <v>4.9356521739130441</v>
      </c>
      <c r="O78" s="1">
        <v>5.5166304347826118</v>
      </c>
      <c r="P78" s="1">
        <f t="shared" si="6"/>
        <v>10.452282608695656</v>
      </c>
      <c r="Q78" s="1">
        <f t="shared" si="7"/>
        <v>8.8172565560242097E-2</v>
      </c>
    </row>
    <row r="79" spans="1:17" x14ac:dyDescent="0.3">
      <c r="A79" t="s">
        <v>32</v>
      </c>
      <c r="B79" t="s">
        <v>186</v>
      </c>
      <c r="C79" t="s">
        <v>187</v>
      </c>
      <c r="D79" t="s">
        <v>188</v>
      </c>
      <c r="E79" s="1">
        <v>78.532608695652172</v>
      </c>
      <c r="F79" s="1">
        <v>5.7391304347826084</v>
      </c>
      <c r="G79" s="1">
        <v>0</v>
      </c>
      <c r="H79" s="1">
        <v>0</v>
      </c>
      <c r="I79" s="1">
        <v>0.32608695652173914</v>
      </c>
      <c r="J79" s="1">
        <v>0</v>
      </c>
      <c r="K79" s="1">
        <v>10.478695652173917</v>
      </c>
      <c r="L79" s="1">
        <f t="shared" si="4"/>
        <v>10.478695652173917</v>
      </c>
      <c r="M79" s="1">
        <f t="shared" si="5"/>
        <v>0.13343114186851215</v>
      </c>
      <c r="N79" s="1">
        <v>5.5652173913043477</v>
      </c>
      <c r="O79" s="1">
        <v>0</v>
      </c>
      <c r="P79" s="1">
        <f t="shared" si="6"/>
        <v>5.5652173913043477</v>
      </c>
      <c r="Q79" s="1">
        <f t="shared" si="7"/>
        <v>7.0865051903114193E-2</v>
      </c>
    </row>
    <row r="80" spans="1:17" x14ac:dyDescent="0.3">
      <c r="A80" t="s">
        <v>32</v>
      </c>
      <c r="B80" t="s">
        <v>189</v>
      </c>
      <c r="C80" t="s">
        <v>190</v>
      </c>
      <c r="D80" t="s">
        <v>191</v>
      </c>
      <c r="E80" s="1">
        <v>112.10869565217391</v>
      </c>
      <c r="F80" s="1">
        <v>5.2173913043478262</v>
      </c>
      <c r="G80" s="1">
        <v>0.23641304347826086</v>
      </c>
      <c r="H80" s="1">
        <v>0.50543478260869568</v>
      </c>
      <c r="I80" s="1">
        <v>0</v>
      </c>
      <c r="J80" s="1">
        <v>0</v>
      </c>
      <c r="K80" s="1">
        <v>34.937391304347798</v>
      </c>
      <c r="L80" s="1">
        <f t="shared" si="4"/>
        <v>34.937391304347798</v>
      </c>
      <c r="M80" s="1">
        <f t="shared" si="5"/>
        <v>0.31163854954430847</v>
      </c>
      <c r="N80" s="1">
        <v>4.9223913043478262</v>
      </c>
      <c r="O80" s="1">
        <v>5.1665217391304363</v>
      </c>
      <c r="P80" s="1">
        <f t="shared" si="6"/>
        <v>10.088913043478263</v>
      </c>
      <c r="Q80" s="1">
        <f t="shared" si="7"/>
        <v>8.9992243552453E-2</v>
      </c>
    </row>
    <row r="81" spans="1:17" x14ac:dyDescent="0.3">
      <c r="A81" t="s">
        <v>32</v>
      </c>
      <c r="B81" t="s">
        <v>192</v>
      </c>
      <c r="C81" t="s">
        <v>43</v>
      </c>
      <c r="D81" t="s">
        <v>44</v>
      </c>
      <c r="E81" s="1">
        <v>83.108695652173907</v>
      </c>
      <c r="F81" s="1">
        <v>5.3043478260869561</v>
      </c>
      <c r="G81" s="1">
        <v>1.0869565217391304E-2</v>
      </c>
      <c r="H81" s="1">
        <v>0.43478260869565216</v>
      </c>
      <c r="I81" s="1">
        <v>0.51086956521739135</v>
      </c>
      <c r="J81" s="1">
        <v>5.1304347826086953</v>
      </c>
      <c r="K81" s="1">
        <v>4.6195652173913047</v>
      </c>
      <c r="L81" s="1">
        <f t="shared" si="4"/>
        <v>9.75</v>
      </c>
      <c r="M81" s="1">
        <f t="shared" si="5"/>
        <v>0.11731624378760137</v>
      </c>
      <c r="N81" s="1">
        <v>5.3913043478260869</v>
      </c>
      <c r="O81" s="1">
        <v>0</v>
      </c>
      <c r="P81" s="1">
        <f t="shared" si="6"/>
        <v>5.3913043478260869</v>
      </c>
      <c r="Q81" s="1">
        <f t="shared" si="7"/>
        <v>6.487052053361235E-2</v>
      </c>
    </row>
    <row r="82" spans="1:17" x14ac:dyDescent="0.3">
      <c r="A82" t="s">
        <v>32</v>
      </c>
      <c r="B82" t="s">
        <v>193</v>
      </c>
      <c r="C82" t="s">
        <v>194</v>
      </c>
      <c r="D82" t="s">
        <v>144</v>
      </c>
      <c r="E82" s="1">
        <v>99.706521739130437</v>
      </c>
      <c r="F82" s="1">
        <v>2.7826086956521738</v>
      </c>
      <c r="G82" s="1">
        <v>0.51086956521739135</v>
      </c>
      <c r="H82" s="1">
        <v>0.78260869565217395</v>
      </c>
      <c r="I82" s="1">
        <v>1.2826086956521738</v>
      </c>
      <c r="J82" s="1">
        <v>0</v>
      </c>
      <c r="K82" s="1">
        <v>4.9518478260869561</v>
      </c>
      <c r="L82" s="1">
        <f t="shared" si="4"/>
        <v>4.9518478260869561</v>
      </c>
      <c r="M82" s="1">
        <f t="shared" si="5"/>
        <v>4.9664231985173876E-2</v>
      </c>
      <c r="N82" s="1">
        <v>0</v>
      </c>
      <c r="O82" s="1">
        <v>5.7391304347826084</v>
      </c>
      <c r="P82" s="1">
        <f t="shared" si="6"/>
        <v>5.7391304347826084</v>
      </c>
      <c r="Q82" s="1">
        <f t="shared" si="7"/>
        <v>5.7560231113049164E-2</v>
      </c>
    </row>
    <row r="83" spans="1:17" x14ac:dyDescent="0.3">
      <c r="A83" t="s">
        <v>32</v>
      </c>
      <c r="B83" t="s">
        <v>195</v>
      </c>
      <c r="C83" t="s">
        <v>196</v>
      </c>
      <c r="D83" t="s">
        <v>44</v>
      </c>
      <c r="E83" s="1">
        <v>137.63043478260869</v>
      </c>
      <c r="F83" s="1">
        <v>4.8695652173913047</v>
      </c>
      <c r="G83" s="1">
        <v>1.0869565217391304E-2</v>
      </c>
      <c r="H83" s="1">
        <v>0.86956521739130432</v>
      </c>
      <c r="I83" s="1">
        <v>1.923913043478261</v>
      </c>
      <c r="J83" s="1">
        <v>0</v>
      </c>
      <c r="K83" s="1">
        <v>7.3451086956521738</v>
      </c>
      <c r="L83" s="1">
        <f t="shared" si="4"/>
        <v>7.3451086956521738</v>
      </c>
      <c r="M83" s="1">
        <f t="shared" si="5"/>
        <v>5.3368346232822619E-2</v>
      </c>
      <c r="N83" s="1">
        <v>0</v>
      </c>
      <c r="O83" s="1">
        <v>5.2173913043478262</v>
      </c>
      <c r="P83" s="1">
        <f t="shared" si="6"/>
        <v>5.2173913043478262</v>
      </c>
      <c r="Q83" s="1">
        <f t="shared" si="7"/>
        <v>3.7908703206444481E-2</v>
      </c>
    </row>
    <row r="84" spans="1:17" x14ac:dyDescent="0.3">
      <c r="A84" t="s">
        <v>32</v>
      </c>
      <c r="B84" t="s">
        <v>197</v>
      </c>
      <c r="C84" t="s">
        <v>198</v>
      </c>
      <c r="D84" t="s">
        <v>47</v>
      </c>
      <c r="E84" s="1">
        <v>126.98913043478261</v>
      </c>
      <c r="F84" s="1">
        <v>4.7826086956521738</v>
      </c>
      <c r="G84" s="1">
        <v>0.57065217391304346</v>
      </c>
      <c r="H84" s="1">
        <v>0</v>
      </c>
      <c r="I84" s="1">
        <v>0.86956521739130432</v>
      </c>
      <c r="J84" s="1">
        <v>0</v>
      </c>
      <c r="K84" s="1">
        <v>14.891304347826088</v>
      </c>
      <c r="L84" s="1">
        <f t="shared" si="4"/>
        <v>14.891304347826088</v>
      </c>
      <c r="M84" s="1">
        <f t="shared" si="5"/>
        <v>0.11726440126679792</v>
      </c>
      <c r="N84" s="1">
        <v>3.0434782608695654</v>
      </c>
      <c r="O84" s="1">
        <v>8.0298913043478262</v>
      </c>
      <c r="P84" s="1">
        <f t="shared" si="6"/>
        <v>11.073369565217391</v>
      </c>
      <c r="Q84" s="1">
        <f t="shared" si="7"/>
        <v>8.7199349482153549E-2</v>
      </c>
    </row>
    <row r="85" spans="1:17" x14ac:dyDescent="0.3">
      <c r="A85" t="s">
        <v>32</v>
      </c>
      <c r="B85" t="s">
        <v>199</v>
      </c>
      <c r="C85" t="s">
        <v>181</v>
      </c>
      <c r="D85" t="s">
        <v>104</v>
      </c>
      <c r="E85" s="1">
        <v>120.57608695652173</v>
      </c>
      <c r="F85" s="1">
        <v>10.304347826086957</v>
      </c>
      <c r="G85" s="1">
        <v>0</v>
      </c>
      <c r="H85" s="1">
        <v>0.96195652173913049</v>
      </c>
      <c r="I85" s="1">
        <v>5.4782608695652177</v>
      </c>
      <c r="J85" s="1">
        <v>5.3043478260869561</v>
      </c>
      <c r="K85" s="1">
        <v>14.554347826086957</v>
      </c>
      <c r="L85" s="1">
        <f t="shared" si="4"/>
        <v>19.858695652173914</v>
      </c>
      <c r="M85" s="1">
        <f t="shared" si="5"/>
        <v>0.16469845848733436</v>
      </c>
      <c r="N85" s="1">
        <v>11.214673913043478</v>
      </c>
      <c r="O85" s="1">
        <v>0</v>
      </c>
      <c r="P85" s="1">
        <f t="shared" si="6"/>
        <v>11.214673913043478</v>
      </c>
      <c r="Q85" s="1">
        <f t="shared" si="7"/>
        <v>9.3009104840890658E-2</v>
      </c>
    </row>
    <row r="86" spans="1:17" x14ac:dyDescent="0.3">
      <c r="A86" t="s">
        <v>32</v>
      </c>
      <c r="B86" t="s">
        <v>200</v>
      </c>
      <c r="C86" t="s">
        <v>201</v>
      </c>
      <c r="D86" t="s">
        <v>202</v>
      </c>
      <c r="E86" s="1">
        <v>68.934782608695656</v>
      </c>
      <c r="F86" s="1">
        <v>4.7826086956521738</v>
      </c>
      <c r="G86" s="1">
        <v>0.60869565217391308</v>
      </c>
      <c r="H86" s="1">
        <v>0.34239130434782611</v>
      </c>
      <c r="I86" s="1">
        <v>2.9891304347826089</v>
      </c>
      <c r="J86" s="1">
        <v>5.1005434782608692</v>
      </c>
      <c r="K86" s="1">
        <v>0</v>
      </c>
      <c r="L86" s="1">
        <f t="shared" si="4"/>
        <v>5.1005434782608692</v>
      </c>
      <c r="M86" s="1">
        <f t="shared" si="5"/>
        <v>7.399085461999369E-2</v>
      </c>
      <c r="N86" s="1">
        <v>5.3967391304347823</v>
      </c>
      <c r="O86" s="1">
        <v>0</v>
      </c>
      <c r="P86" s="1">
        <f t="shared" si="6"/>
        <v>5.3967391304347823</v>
      </c>
      <c r="Q86" s="1">
        <f t="shared" si="7"/>
        <v>7.8287606433301793E-2</v>
      </c>
    </row>
    <row r="87" spans="1:17" x14ac:dyDescent="0.3">
      <c r="A87" t="s">
        <v>32</v>
      </c>
      <c r="B87" t="s">
        <v>203</v>
      </c>
      <c r="C87" t="s">
        <v>158</v>
      </c>
      <c r="D87" t="s">
        <v>159</v>
      </c>
      <c r="E87" s="1">
        <v>9.1304347826086953</v>
      </c>
      <c r="F87" s="1">
        <v>5.1304347826086953</v>
      </c>
      <c r="G87" s="1">
        <v>0.61684782608695654</v>
      </c>
      <c r="H87" s="1">
        <v>1.9208695652173913</v>
      </c>
      <c r="I87" s="1">
        <v>0.95652173913043481</v>
      </c>
      <c r="J87" s="1">
        <v>1.2771739130434783</v>
      </c>
      <c r="K87" s="1">
        <v>0.125</v>
      </c>
      <c r="L87" s="1">
        <f t="shared" si="4"/>
        <v>1.4021739130434783</v>
      </c>
      <c r="M87" s="1">
        <f t="shared" si="5"/>
        <v>0.15357142857142858</v>
      </c>
      <c r="N87" s="1">
        <v>5.4782608695652177</v>
      </c>
      <c r="O87" s="1">
        <v>0</v>
      </c>
      <c r="P87" s="1">
        <f t="shared" si="6"/>
        <v>5.4782608695652177</v>
      </c>
      <c r="Q87" s="1">
        <f t="shared" si="7"/>
        <v>0.60000000000000009</v>
      </c>
    </row>
    <row r="88" spans="1:17" x14ac:dyDescent="0.3">
      <c r="A88" t="s">
        <v>32</v>
      </c>
      <c r="B88" t="s">
        <v>204</v>
      </c>
      <c r="C88" t="s">
        <v>205</v>
      </c>
      <c r="D88" t="s">
        <v>206</v>
      </c>
      <c r="E88" s="1">
        <v>77.706521739130437</v>
      </c>
      <c r="F88" s="1">
        <v>5.4782608695652177</v>
      </c>
      <c r="G88" s="1">
        <v>8.152173913043478E-3</v>
      </c>
      <c r="H88" s="1">
        <v>0</v>
      </c>
      <c r="I88" s="1">
        <v>2.0326086956521738</v>
      </c>
      <c r="J88" s="1">
        <v>5.1222826086956523</v>
      </c>
      <c r="K88" s="1">
        <v>3.5951086956521738</v>
      </c>
      <c r="L88" s="1">
        <f t="shared" si="4"/>
        <v>8.7173913043478262</v>
      </c>
      <c r="M88" s="1">
        <f t="shared" si="5"/>
        <v>0.112183522170933</v>
      </c>
      <c r="N88" s="1">
        <v>0</v>
      </c>
      <c r="O88" s="1">
        <v>0</v>
      </c>
      <c r="P88" s="1">
        <f t="shared" si="6"/>
        <v>0</v>
      </c>
      <c r="Q88" s="1">
        <f t="shared" si="7"/>
        <v>0</v>
      </c>
    </row>
    <row r="89" spans="1:17" x14ac:dyDescent="0.3">
      <c r="A89" t="s">
        <v>32</v>
      </c>
      <c r="B89" t="s">
        <v>207</v>
      </c>
      <c r="C89" t="s">
        <v>106</v>
      </c>
      <c r="D89" t="s">
        <v>80</v>
      </c>
      <c r="E89" s="1">
        <v>34.184782608695649</v>
      </c>
      <c r="F89" s="1">
        <v>5.7391304347826084</v>
      </c>
      <c r="G89" s="1">
        <v>0</v>
      </c>
      <c r="H89" s="1">
        <v>0</v>
      </c>
      <c r="I89" s="1">
        <v>5.7391304347826084</v>
      </c>
      <c r="J89" s="1">
        <v>0</v>
      </c>
      <c r="K89" s="1">
        <v>0</v>
      </c>
      <c r="L89" s="1">
        <f t="shared" si="4"/>
        <v>0</v>
      </c>
      <c r="M89" s="1">
        <f t="shared" si="5"/>
        <v>0</v>
      </c>
      <c r="N89" s="1">
        <v>5.3469565217391297</v>
      </c>
      <c r="O89" s="1">
        <v>0</v>
      </c>
      <c r="P89" s="1">
        <f t="shared" si="6"/>
        <v>5.3469565217391297</v>
      </c>
      <c r="Q89" s="1">
        <f t="shared" si="7"/>
        <v>0.15641335453100158</v>
      </c>
    </row>
    <row r="90" spans="1:17" x14ac:dyDescent="0.3">
      <c r="A90" t="s">
        <v>32</v>
      </c>
      <c r="B90" t="s">
        <v>208</v>
      </c>
      <c r="C90" t="s">
        <v>46</v>
      </c>
      <c r="D90" t="s">
        <v>47</v>
      </c>
      <c r="E90" s="1">
        <v>73.402173913043484</v>
      </c>
      <c r="F90" s="1">
        <v>4.7391304347826084</v>
      </c>
      <c r="G90" s="1">
        <v>3.2608695652173912E-2</v>
      </c>
      <c r="H90" s="1">
        <v>1.5</v>
      </c>
      <c r="I90" s="1">
        <v>12.5</v>
      </c>
      <c r="J90" s="1">
        <v>0</v>
      </c>
      <c r="K90" s="1">
        <v>14.883152173913043</v>
      </c>
      <c r="L90" s="1">
        <f t="shared" si="4"/>
        <v>14.883152173913043</v>
      </c>
      <c r="M90" s="1">
        <f t="shared" si="5"/>
        <v>0.20276173552495186</v>
      </c>
      <c r="N90" s="1">
        <v>25.608695652173914</v>
      </c>
      <c r="O90" s="1">
        <v>2.6032608695652173</v>
      </c>
      <c r="P90" s="1">
        <f t="shared" si="6"/>
        <v>28.211956521739133</v>
      </c>
      <c r="Q90" s="1">
        <f t="shared" si="7"/>
        <v>0.38434769731970975</v>
      </c>
    </row>
    <row r="91" spans="1:17" x14ac:dyDescent="0.3">
      <c r="A91" t="s">
        <v>32</v>
      </c>
      <c r="B91" t="s">
        <v>209</v>
      </c>
      <c r="C91" t="s">
        <v>60</v>
      </c>
      <c r="D91" t="s">
        <v>61</v>
      </c>
      <c r="E91" s="1">
        <v>253.2608695652174</v>
      </c>
      <c r="F91" s="1">
        <v>16.217391304347824</v>
      </c>
      <c r="G91" s="1">
        <v>0.19565217391304349</v>
      </c>
      <c r="H91" s="1">
        <v>2.652173913043478</v>
      </c>
      <c r="I91" s="1">
        <v>21.945652173913043</v>
      </c>
      <c r="J91" s="1">
        <v>4.1304347826086953</v>
      </c>
      <c r="K91" s="1">
        <v>5.0489130434782608</v>
      </c>
      <c r="L91" s="1">
        <f t="shared" si="4"/>
        <v>9.179347826086957</v>
      </c>
      <c r="M91" s="1">
        <f t="shared" si="5"/>
        <v>3.6244635193133048E-2</v>
      </c>
      <c r="N91" s="1">
        <v>36.891304347826086</v>
      </c>
      <c r="O91" s="1">
        <v>8.1086956521739122</v>
      </c>
      <c r="P91" s="1">
        <f t="shared" si="6"/>
        <v>45</v>
      </c>
      <c r="Q91" s="1">
        <f t="shared" si="7"/>
        <v>0.17768240343347638</v>
      </c>
    </row>
    <row r="92" spans="1:17" x14ac:dyDescent="0.3">
      <c r="A92" t="s">
        <v>32</v>
      </c>
      <c r="B92" t="s">
        <v>210</v>
      </c>
      <c r="C92" t="s">
        <v>211</v>
      </c>
      <c r="D92" t="s">
        <v>212</v>
      </c>
      <c r="E92" s="1">
        <v>106.08695652173913</v>
      </c>
      <c r="F92" s="1">
        <v>4.8260869565217392</v>
      </c>
      <c r="G92" s="1">
        <v>5.434782608695652E-2</v>
      </c>
      <c r="H92" s="1">
        <v>1.1141304347826086</v>
      </c>
      <c r="I92" s="1">
        <v>7.8913043478260869</v>
      </c>
      <c r="J92" s="1">
        <v>5.0054347826086953</v>
      </c>
      <c r="K92" s="1">
        <v>6.0434782608695654</v>
      </c>
      <c r="L92" s="1">
        <f t="shared" si="4"/>
        <v>11.048913043478262</v>
      </c>
      <c r="M92" s="1">
        <f t="shared" si="5"/>
        <v>0.10414959016393444</v>
      </c>
      <c r="N92" s="1">
        <v>31.114130434782609</v>
      </c>
      <c r="O92" s="1">
        <v>0</v>
      </c>
      <c r="P92" s="1">
        <f t="shared" si="6"/>
        <v>31.114130434782609</v>
      </c>
      <c r="Q92" s="1">
        <f t="shared" si="7"/>
        <v>0.29328893442622955</v>
      </c>
    </row>
    <row r="93" spans="1:17" x14ac:dyDescent="0.3">
      <c r="A93" t="s">
        <v>32</v>
      </c>
      <c r="B93" t="s">
        <v>213</v>
      </c>
      <c r="C93" t="s">
        <v>214</v>
      </c>
      <c r="D93" t="s">
        <v>188</v>
      </c>
      <c r="E93" s="1">
        <v>123.26086956521739</v>
      </c>
      <c r="F93" s="1">
        <v>4.8695652173913047</v>
      </c>
      <c r="G93" s="1">
        <v>1.0927173913043478</v>
      </c>
      <c r="H93" s="1">
        <v>1.0652173913043479</v>
      </c>
      <c r="I93" s="1">
        <v>6.6086956521739131</v>
      </c>
      <c r="J93" s="1">
        <v>0</v>
      </c>
      <c r="K93" s="1">
        <v>10.133152173913043</v>
      </c>
      <c r="L93" s="1">
        <f t="shared" si="4"/>
        <v>10.133152173913043</v>
      </c>
      <c r="M93" s="1">
        <f t="shared" si="5"/>
        <v>8.2208994708994704E-2</v>
      </c>
      <c r="N93" s="1">
        <v>9.820652173913043</v>
      </c>
      <c r="O93" s="1">
        <v>5.2445652173913047</v>
      </c>
      <c r="P93" s="1">
        <f t="shared" si="6"/>
        <v>15.065217391304348</v>
      </c>
      <c r="Q93" s="1">
        <f t="shared" si="7"/>
        <v>0.12222222222222222</v>
      </c>
    </row>
    <row r="94" spans="1:17" x14ac:dyDescent="0.3">
      <c r="A94" t="s">
        <v>32</v>
      </c>
      <c r="B94" t="s">
        <v>215</v>
      </c>
      <c r="C94" t="s">
        <v>216</v>
      </c>
      <c r="D94" t="s">
        <v>80</v>
      </c>
      <c r="E94" s="1">
        <v>135.78260869565219</v>
      </c>
      <c r="F94" s="1">
        <v>5.3913043478260869</v>
      </c>
      <c r="G94" s="1">
        <v>3.2608695652173912E-2</v>
      </c>
      <c r="H94" s="1">
        <v>1.5597826086956521</v>
      </c>
      <c r="I94" s="1">
        <v>5.4239130434782608</v>
      </c>
      <c r="J94" s="1">
        <v>5.6304347826086953</v>
      </c>
      <c r="K94" s="1">
        <v>15.826086956521738</v>
      </c>
      <c r="L94" s="1">
        <f t="shared" si="4"/>
        <v>21.456521739130434</v>
      </c>
      <c r="M94" s="1">
        <f t="shared" si="5"/>
        <v>0.15802113352545627</v>
      </c>
      <c r="N94" s="1">
        <v>13.934782608695652</v>
      </c>
      <c r="O94" s="1">
        <v>6.2472826086956523</v>
      </c>
      <c r="P94" s="1">
        <f t="shared" si="6"/>
        <v>20.182065217391305</v>
      </c>
      <c r="Q94" s="1">
        <f t="shared" si="7"/>
        <v>0.14863512648094779</v>
      </c>
    </row>
    <row r="95" spans="1:17" x14ac:dyDescent="0.3">
      <c r="A95" t="s">
        <v>32</v>
      </c>
      <c r="B95" t="s">
        <v>217</v>
      </c>
      <c r="C95" t="s">
        <v>66</v>
      </c>
      <c r="D95" t="s">
        <v>67</v>
      </c>
      <c r="E95" s="1">
        <v>121.35869565217391</v>
      </c>
      <c r="F95" s="1">
        <v>10.913043478260869</v>
      </c>
      <c r="G95" s="1">
        <v>0.45652173913043476</v>
      </c>
      <c r="H95" s="1">
        <v>2.1141304347826089</v>
      </c>
      <c r="I95" s="1">
        <v>8.2826086956521738</v>
      </c>
      <c r="J95" s="1">
        <v>4.3478260869565215</v>
      </c>
      <c r="K95" s="1">
        <v>0</v>
      </c>
      <c r="L95" s="1">
        <f t="shared" si="4"/>
        <v>4.3478260869565215</v>
      </c>
      <c r="M95" s="1">
        <f t="shared" si="5"/>
        <v>3.5826242722794444E-2</v>
      </c>
      <c r="N95" s="1">
        <v>26.304347826086957</v>
      </c>
      <c r="O95" s="1">
        <v>0</v>
      </c>
      <c r="P95" s="1">
        <f t="shared" si="6"/>
        <v>26.304347826086957</v>
      </c>
      <c r="Q95" s="1">
        <f t="shared" si="7"/>
        <v>0.21674876847290642</v>
      </c>
    </row>
    <row r="96" spans="1:17" x14ac:dyDescent="0.3">
      <c r="A96" t="s">
        <v>32</v>
      </c>
      <c r="B96" t="s">
        <v>218</v>
      </c>
      <c r="C96" t="s">
        <v>109</v>
      </c>
      <c r="D96" t="s">
        <v>110</v>
      </c>
      <c r="E96" s="1">
        <v>137.36956521739131</v>
      </c>
      <c r="F96" s="1">
        <v>5.4347826086956523</v>
      </c>
      <c r="G96" s="1">
        <v>0</v>
      </c>
      <c r="H96" s="1">
        <v>1.1304347826086956</v>
      </c>
      <c r="I96" s="1">
        <v>6.4891304347826084</v>
      </c>
      <c r="J96" s="1">
        <v>5.7445652173913047</v>
      </c>
      <c r="K96" s="1">
        <v>12.682065217391305</v>
      </c>
      <c r="L96" s="1">
        <f t="shared" si="4"/>
        <v>18.426630434782609</v>
      </c>
      <c r="M96" s="1">
        <f t="shared" si="5"/>
        <v>0.13413910428865328</v>
      </c>
      <c r="N96" s="1">
        <v>15.703804347826088</v>
      </c>
      <c r="O96" s="1">
        <v>0</v>
      </c>
      <c r="P96" s="1">
        <f t="shared" si="6"/>
        <v>15.703804347826088</v>
      </c>
      <c r="Q96" s="1">
        <f t="shared" si="7"/>
        <v>0.11431793005222346</v>
      </c>
    </row>
    <row r="97" spans="1:17" x14ac:dyDescent="0.3">
      <c r="A97" t="s">
        <v>32</v>
      </c>
      <c r="B97" t="s">
        <v>219</v>
      </c>
      <c r="C97" t="s">
        <v>187</v>
      </c>
      <c r="D97" t="s">
        <v>188</v>
      </c>
      <c r="E97" s="1">
        <v>159.70652173913044</v>
      </c>
      <c r="F97" s="1">
        <v>5.3043478260869561</v>
      </c>
      <c r="G97" s="1">
        <v>3.2608695652173912E-2</v>
      </c>
      <c r="H97" s="1">
        <v>1.8342391304347827</v>
      </c>
      <c r="I97" s="1">
        <v>10.804347826086957</v>
      </c>
      <c r="J97" s="1">
        <v>5.4782608695652177</v>
      </c>
      <c r="K97" s="1">
        <v>12.926630434782609</v>
      </c>
      <c r="L97" s="1">
        <f t="shared" si="4"/>
        <v>18.404891304347828</v>
      </c>
      <c r="M97" s="1">
        <f t="shared" si="5"/>
        <v>0.11524195194990813</v>
      </c>
      <c r="N97" s="1">
        <v>10.543478260869565</v>
      </c>
      <c r="O97" s="1">
        <v>10.521739130434783</v>
      </c>
      <c r="P97" s="1">
        <f t="shared" si="6"/>
        <v>21.065217391304348</v>
      </c>
      <c r="Q97" s="1">
        <f t="shared" si="7"/>
        <v>0.13189954400054446</v>
      </c>
    </row>
    <row r="98" spans="1:17" x14ac:dyDescent="0.3">
      <c r="A98" t="s">
        <v>32</v>
      </c>
      <c r="B98" t="s">
        <v>220</v>
      </c>
      <c r="C98" t="s">
        <v>194</v>
      </c>
      <c r="D98" t="s">
        <v>144</v>
      </c>
      <c r="E98" s="1">
        <v>152.83695652173913</v>
      </c>
      <c r="F98" s="1">
        <v>5.7391304347826084</v>
      </c>
      <c r="G98" s="1">
        <v>9.7826086956521743E-2</v>
      </c>
      <c r="H98" s="1">
        <v>1.7527173913043479</v>
      </c>
      <c r="I98" s="1">
        <v>14.804347826086957</v>
      </c>
      <c r="J98" s="1">
        <v>5.3043478260869561</v>
      </c>
      <c r="K98" s="1">
        <v>21.067934782608695</v>
      </c>
      <c r="L98" s="1">
        <f t="shared" si="4"/>
        <v>26.372282608695652</v>
      </c>
      <c r="M98" s="1">
        <f t="shared" si="5"/>
        <v>0.17255173885214423</v>
      </c>
      <c r="N98" s="1">
        <v>20.578804347826086</v>
      </c>
      <c r="O98" s="1">
        <v>5.3559782608695654</v>
      </c>
      <c r="P98" s="1">
        <f t="shared" si="6"/>
        <v>25.934782608695652</v>
      </c>
      <c r="Q98" s="1">
        <f t="shared" si="7"/>
        <v>0.16968921129364911</v>
      </c>
    </row>
    <row r="99" spans="1:17" x14ac:dyDescent="0.3">
      <c r="A99" t="s">
        <v>32</v>
      </c>
      <c r="B99" t="s">
        <v>221</v>
      </c>
      <c r="C99" t="s">
        <v>96</v>
      </c>
      <c r="D99" t="s">
        <v>67</v>
      </c>
      <c r="E99" s="1">
        <v>165.16304347826087</v>
      </c>
      <c r="F99" s="1">
        <v>5.2608695652173916</v>
      </c>
      <c r="G99" s="1">
        <v>0.13043478260869565</v>
      </c>
      <c r="H99" s="1">
        <v>1.8478260869565217</v>
      </c>
      <c r="I99" s="1">
        <v>2.8804347826086958</v>
      </c>
      <c r="J99" s="1">
        <v>4.7391304347826084</v>
      </c>
      <c r="K99" s="1">
        <v>31.948369565217391</v>
      </c>
      <c r="L99" s="1">
        <f t="shared" si="4"/>
        <v>36.6875</v>
      </c>
      <c r="M99" s="1">
        <f t="shared" si="5"/>
        <v>0.22212898979927606</v>
      </c>
      <c r="N99" s="1">
        <v>13.320652173913043</v>
      </c>
      <c r="O99" s="1">
        <v>18.040760869565219</v>
      </c>
      <c r="P99" s="1">
        <f t="shared" si="6"/>
        <v>31.361413043478262</v>
      </c>
      <c r="Q99" s="1">
        <f t="shared" si="7"/>
        <v>0.18988153998025667</v>
      </c>
    </row>
    <row r="100" spans="1:17" x14ac:dyDescent="0.3">
      <c r="A100" t="s">
        <v>32</v>
      </c>
      <c r="B100" t="s">
        <v>222</v>
      </c>
      <c r="C100" t="s">
        <v>223</v>
      </c>
      <c r="D100" t="s">
        <v>38</v>
      </c>
      <c r="E100" s="1">
        <v>183.10869565217391</v>
      </c>
      <c r="F100" s="1">
        <v>10.869565217391305</v>
      </c>
      <c r="G100" s="1">
        <v>0.10326086956521739</v>
      </c>
      <c r="H100" s="1">
        <v>2.1358695652173911</v>
      </c>
      <c r="I100" s="1">
        <v>13.152173913043478</v>
      </c>
      <c r="J100" s="1">
        <v>5.7173913043478262</v>
      </c>
      <c r="K100" s="1">
        <v>14.201086956521738</v>
      </c>
      <c r="L100" s="1">
        <f t="shared" si="4"/>
        <v>19.918478260869563</v>
      </c>
      <c r="M100" s="1">
        <f t="shared" si="5"/>
        <v>0.10877953223317106</v>
      </c>
      <c r="N100" s="1">
        <v>16.866847826086957</v>
      </c>
      <c r="O100" s="1">
        <v>10.391304347826088</v>
      </c>
      <c r="P100" s="1">
        <f t="shared" si="6"/>
        <v>27.258152173913047</v>
      </c>
      <c r="Q100" s="1">
        <f t="shared" si="7"/>
        <v>0.14886323162768611</v>
      </c>
    </row>
    <row r="101" spans="1:17" x14ac:dyDescent="0.3">
      <c r="A101" t="s">
        <v>32</v>
      </c>
      <c r="B101" t="s">
        <v>224</v>
      </c>
      <c r="C101" t="s">
        <v>55</v>
      </c>
      <c r="D101" t="s">
        <v>56</v>
      </c>
      <c r="E101" s="1">
        <v>94.510869565217391</v>
      </c>
      <c r="F101" s="1">
        <v>5.5652173913043477</v>
      </c>
      <c r="G101" s="1">
        <v>6.5217391304347824E-2</v>
      </c>
      <c r="H101" s="1">
        <v>1.4048913043478262</v>
      </c>
      <c r="I101" s="1">
        <v>7.3043478260869561</v>
      </c>
      <c r="J101" s="1">
        <v>0</v>
      </c>
      <c r="K101" s="1">
        <v>15.733695652173912</v>
      </c>
      <c r="L101" s="1">
        <f t="shared" si="4"/>
        <v>15.733695652173912</v>
      </c>
      <c r="M101" s="1">
        <f t="shared" si="5"/>
        <v>0.1664749856239218</v>
      </c>
      <c r="N101" s="1">
        <v>16.567934782608695</v>
      </c>
      <c r="O101" s="1">
        <v>5.8233695652173916</v>
      </c>
      <c r="P101" s="1">
        <f t="shared" si="6"/>
        <v>22.391304347826086</v>
      </c>
      <c r="Q101" s="1">
        <f t="shared" si="7"/>
        <v>0.23691776883266244</v>
      </c>
    </row>
    <row r="102" spans="1:17" x14ac:dyDescent="0.3">
      <c r="A102" t="s">
        <v>32</v>
      </c>
      <c r="B102" t="s">
        <v>225</v>
      </c>
      <c r="C102" t="s">
        <v>52</v>
      </c>
      <c r="D102" t="s">
        <v>53</v>
      </c>
      <c r="E102" s="1">
        <v>128.25</v>
      </c>
      <c r="F102" s="1">
        <v>10.608695652173912</v>
      </c>
      <c r="G102" s="1">
        <v>6.5217391304347824E-2</v>
      </c>
      <c r="H102" s="1">
        <v>1.861413043478261</v>
      </c>
      <c r="I102" s="1">
        <v>0.94565217391304346</v>
      </c>
      <c r="J102" s="1">
        <v>4.9510869565217392</v>
      </c>
      <c r="K102" s="1">
        <v>11.111413043478262</v>
      </c>
      <c r="L102" s="1">
        <f t="shared" si="4"/>
        <v>16.0625</v>
      </c>
      <c r="M102" s="1">
        <f t="shared" si="5"/>
        <v>0.12524366471734893</v>
      </c>
      <c r="N102" s="1">
        <v>15.682065217391305</v>
      </c>
      <c r="O102" s="1">
        <v>0.14402173913043478</v>
      </c>
      <c r="P102" s="1">
        <f t="shared" si="6"/>
        <v>15.82608695652174</v>
      </c>
      <c r="Q102" s="1">
        <f t="shared" si="7"/>
        <v>0.12340028816001357</v>
      </c>
    </row>
    <row r="103" spans="1:17" x14ac:dyDescent="0.3">
      <c r="A103" t="s">
        <v>32</v>
      </c>
      <c r="B103" t="s">
        <v>226</v>
      </c>
      <c r="C103" t="s">
        <v>113</v>
      </c>
      <c r="D103" t="s">
        <v>114</v>
      </c>
      <c r="E103" s="1">
        <v>79.141304347826093</v>
      </c>
      <c r="F103" s="1">
        <v>5.3043478260869561</v>
      </c>
      <c r="G103" s="1">
        <v>0.52173913043478259</v>
      </c>
      <c r="H103" s="1">
        <v>9.7826086956521743E-2</v>
      </c>
      <c r="I103" s="1">
        <v>1.0978260869565217</v>
      </c>
      <c r="J103" s="1">
        <v>5.6306521739130444</v>
      </c>
      <c r="K103" s="1">
        <v>6.2841304347826101</v>
      </c>
      <c r="L103" s="1">
        <f t="shared" si="4"/>
        <v>11.914782608695655</v>
      </c>
      <c r="M103" s="1">
        <f t="shared" si="5"/>
        <v>0.15055074852355446</v>
      </c>
      <c r="N103" s="1">
        <v>4.337173913043479</v>
      </c>
      <c r="O103" s="1">
        <v>0</v>
      </c>
      <c r="P103" s="1">
        <f t="shared" si="6"/>
        <v>4.337173913043479</v>
      </c>
      <c r="Q103" s="1">
        <f t="shared" si="7"/>
        <v>5.4802911687954953E-2</v>
      </c>
    </row>
    <row r="104" spans="1:17" x14ac:dyDescent="0.3">
      <c r="A104" t="s">
        <v>32</v>
      </c>
      <c r="B104" t="s">
        <v>227</v>
      </c>
      <c r="C104" t="s">
        <v>43</v>
      </c>
      <c r="D104" t="s">
        <v>44</v>
      </c>
      <c r="E104" s="1">
        <v>80.858695652173907</v>
      </c>
      <c r="F104" s="1">
        <v>5.2173913043478262</v>
      </c>
      <c r="G104" s="1">
        <v>1.0869565217391304E-2</v>
      </c>
      <c r="H104" s="1">
        <v>1.0869565217391304</v>
      </c>
      <c r="I104" s="1">
        <v>0.57608695652173914</v>
      </c>
      <c r="J104" s="1">
        <v>5.9701086956521738</v>
      </c>
      <c r="K104" s="1">
        <v>0.70380434782608692</v>
      </c>
      <c r="L104" s="1">
        <f t="shared" si="4"/>
        <v>6.6739130434782608</v>
      </c>
      <c r="M104" s="1">
        <f t="shared" si="5"/>
        <v>8.2537975534346025E-2</v>
      </c>
      <c r="N104" s="1">
        <v>3.4782608695652173</v>
      </c>
      <c r="O104" s="1">
        <v>0</v>
      </c>
      <c r="P104" s="1">
        <f t="shared" si="6"/>
        <v>3.4782608695652173</v>
      </c>
      <c r="Q104" s="1">
        <f t="shared" si="7"/>
        <v>4.3016534480440918E-2</v>
      </c>
    </row>
    <row r="105" spans="1:17" x14ac:dyDescent="0.3">
      <c r="A105" t="s">
        <v>32</v>
      </c>
      <c r="B105" t="s">
        <v>228</v>
      </c>
      <c r="C105" t="s">
        <v>194</v>
      </c>
      <c r="D105" t="s">
        <v>144</v>
      </c>
      <c r="E105" s="1">
        <v>89.369565217391298</v>
      </c>
      <c r="F105" s="1">
        <v>5.7391304347826084</v>
      </c>
      <c r="G105" s="1">
        <v>0.42391304347826086</v>
      </c>
      <c r="H105" s="1">
        <v>0.52173913043478259</v>
      </c>
      <c r="I105" s="1">
        <v>2.2391304347826089</v>
      </c>
      <c r="J105" s="1">
        <v>5.6521739130434785</v>
      </c>
      <c r="K105" s="1">
        <v>0</v>
      </c>
      <c r="L105" s="1">
        <f t="shared" si="4"/>
        <v>5.6521739130434785</v>
      </c>
      <c r="M105" s="1">
        <f t="shared" si="5"/>
        <v>6.3244952566285581E-2</v>
      </c>
      <c r="N105" s="1">
        <v>0</v>
      </c>
      <c r="O105" s="1">
        <v>5.7391304347826084</v>
      </c>
      <c r="P105" s="1">
        <f t="shared" si="6"/>
        <v>5.7391304347826084</v>
      </c>
      <c r="Q105" s="1">
        <f t="shared" si="7"/>
        <v>6.4217951836536127E-2</v>
      </c>
    </row>
    <row r="106" spans="1:17" x14ac:dyDescent="0.3">
      <c r="A106" t="s">
        <v>32</v>
      </c>
      <c r="B106" t="s">
        <v>229</v>
      </c>
      <c r="C106" t="s">
        <v>96</v>
      </c>
      <c r="D106" t="s">
        <v>67</v>
      </c>
      <c r="E106" s="1">
        <v>104.79347826086956</v>
      </c>
      <c r="F106" s="1">
        <v>4.2608695652173916</v>
      </c>
      <c r="G106" s="1">
        <v>0</v>
      </c>
      <c r="H106" s="1">
        <v>0.75695652173913064</v>
      </c>
      <c r="I106" s="1">
        <v>5.7391304347826084</v>
      </c>
      <c r="J106" s="1">
        <v>0</v>
      </c>
      <c r="K106" s="1">
        <v>12.366847826086957</v>
      </c>
      <c r="L106" s="1">
        <f t="shared" si="4"/>
        <v>12.366847826086957</v>
      </c>
      <c r="M106" s="1">
        <f t="shared" si="5"/>
        <v>0.11801161705217302</v>
      </c>
      <c r="N106" s="1">
        <v>4.6956521739130439</v>
      </c>
      <c r="O106" s="1">
        <v>10.936195652173916</v>
      </c>
      <c r="P106" s="1">
        <f t="shared" si="6"/>
        <v>15.631847826086961</v>
      </c>
      <c r="Q106" s="1">
        <f t="shared" si="7"/>
        <v>0.14916813608546836</v>
      </c>
    </row>
    <row r="107" spans="1:17" x14ac:dyDescent="0.3">
      <c r="A107" t="s">
        <v>32</v>
      </c>
      <c r="B107" t="s">
        <v>230</v>
      </c>
      <c r="C107" t="s">
        <v>49</v>
      </c>
      <c r="D107" t="s">
        <v>50</v>
      </c>
      <c r="E107" s="1">
        <v>103.65217391304348</v>
      </c>
      <c r="F107" s="1">
        <v>5.5</v>
      </c>
      <c r="G107" s="1">
        <v>0</v>
      </c>
      <c r="H107" s="1">
        <v>0.3858695652173913</v>
      </c>
      <c r="I107" s="1">
        <v>2.1630434782608696</v>
      </c>
      <c r="J107" s="1">
        <v>9.4891304347826093</v>
      </c>
      <c r="K107" s="1">
        <v>1.4184782608695652</v>
      </c>
      <c r="L107" s="1">
        <f t="shared" si="4"/>
        <v>10.907608695652174</v>
      </c>
      <c r="M107" s="1">
        <f t="shared" si="5"/>
        <v>0.10523280201342282</v>
      </c>
      <c r="N107" s="1">
        <v>5.7364130434782608</v>
      </c>
      <c r="O107" s="1">
        <v>0.61956521739130432</v>
      </c>
      <c r="P107" s="1">
        <f t="shared" si="6"/>
        <v>6.3559782608695654</v>
      </c>
      <c r="Q107" s="1">
        <f t="shared" si="7"/>
        <v>6.1320260067114093E-2</v>
      </c>
    </row>
    <row r="108" spans="1:17" x14ac:dyDescent="0.3">
      <c r="A108" t="s">
        <v>32</v>
      </c>
      <c r="B108" t="s">
        <v>231</v>
      </c>
      <c r="C108" t="s">
        <v>96</v>
      </c>
      <c r="D108" t="s">
        <v>67</v>
      </c>
      <c r="E108" s="1">
        <v>122.45652173913044</v>
      </c>
      <c r="F108" s="1">
        <v>5.7391304347826084</v>
      </c>
      <c r="G108" s="1">
        <v>0</v>
      </c>
      <c r="H108" s="1">
        <v>0</v>
      </c>
      <c r="I108" s="1">
        <v>0</v>
      </c>
      <c r="J108" s="1">
        <v>0</v>
      </c>
      <c r="K108" s="1">
        <v>39.768478260869571</v>
      </c>
      <c r="L108" s="1">
        <f t="shared" si="4"/>
        <v>39.768478260869571</v>
      </c>
      <c r="M108" s="1">
        <f t="shared" si="5"/>
        <v>0.32475590271613708</v>
      </c>
      <c r="N108" s="1">
        <v>5.6794565217391302</v>
      </c>
      <c r="O108" s="1">
        <v>5.4619565217391299</v>
      </c>
      <c r="P108" s="1">
        <f t="shared" si="6"/>
        <v>11.141413043478259</v>
      </c>
      <c r="Q108" s="1">
        <f t="shared" si="7"/>
        <v>9.0982602520859213E-2</v>
      </c>
    </row>
    <row r="109" spans="1:17" x14ac:dyDescent="0.3">
      <c r="A109" t="s">
        <v>32</v>
      </c>
      <c r="B109" t="s">
        <v>232</v>
      </c>
      <c r="C109" t="s">
        <v>214</v>
      </c>
      <c r="D109" t="s">
        <v>188</v>
      </c>
      <c r="E109" s="1">
        <v>11.804347826086957</v>
      </c>
      <c r="F109" s="1">
        <v>5.7391304347826084</v>
      </c>
      <c r="G109" s="1">
        <v>0.5668478260869565</v>
      </c>
      <c r="H109" s="1">
        <v>0.26630434782608697</v>
      </c>
      <c r="I109" s="1">
        <v>2.1739130434782608</v>
      </c>
      <c r="J109" s="1">
        <v>5.7391304347826084</v>
      </c>
      <c r="K109" s="1">
        <v>5.1983695652173916</v>
      </c>
      <c r="L109" s="1">
        <f t="shared" si="4"/>
        <v>10.9375</v>
      </c>
      <c r="M109" s="1">
        <f t="shared" si="5"/>
        <v>0.92656537753222834</v>
      </c>
      <c r="N109" s="1">
        <v>5.5652173913043477</v>
      </c>
      <c r="O109" s="1">
        <v>0</v>
      </c>
      <c r="P109" s="1">
        <f t="shared" si="6"/>
        <v>5.5652173913043477</v>
      </c>
      <c r="Q109" s="1">
        <f t="shared" si="7"/>
        <v>0.47145488029465926</v>
      </c>
    </row>
    <row r="110" spans="1:17" x14ac:dyDescent="0.3">
      <c r="A110" t="s">
        <v>32</v>
      </c>
      <c r="B110" t="s">
        <v>233</v>
      </c>
      <c r="C110" t="s">
        <v>76</v>
      </c>
      <c r="D110" t="s">
        <v>77</v>
      </c>
      <c r="E110" s="1">
        <v>32.413043478260867</v>
      </c>
      <c r="F110" s="1">
        <v>5.4782608695652177</v>
      </c>
      <c r="G110" s="1">
        <v>0.24076086956521739</v>
      </c>
      <c r="H110" s="1">
        <v>0</v>
      </c>
      <c r="I110" s="1">
        <v>3.2065217391304346</v>
      </c>
      <c r="J110" s="1">
        <v>5.3043478260869561</v>
      </c>
      <c r="K110" s="1">
        <v>4.9239130434782608</v>
      </c>
      <c r="L110" s="1">
        <f t="shared" si="4"/>
        <v>10.228260869565217</v>
      </c>
      <c r="M110" s="1">
        <f t="shared" si="5"/>
        <v>0.31556002682763246</v>
      </c>
      <c r="N110" s="1">
        <v>5.434782608695652E-3</v>
      </c>
      <c r="O110" s="1">
        <v>0</v>
      </c>
      <c r="P110" s="1">
        <f t="shared" si="6"/>
        <v>5.434782608695652E-3</v>
      </c>
      <c r="Q110" s="1">
        <f t="shared" si="7"/>
        <v>1.6767270288397049E-4</v>
      </c>
    </row>
    <row r="111" spans="1:17" x14ac:dyDescent="0.3">
      <c r="A111" t="s">
        <v>32</v>
      </c>
      <c r="B111" t="s">
        <v>234</v>
      </c>
      <c r="C111" t="s">
        <v>113</v>
      </c>
      <c r="D111" t="s">
        <v>114</v>
      </c>
      <c r="E111" s="1">
        <v>34.543478260869563</v>
      </c>
      <c r="F111" s="1">
        <v>5.7391304347826084</v>
      </c>
      <c r="G111" s="1">
        <v>5.1358695652173916</v>
      </c>
      <c r="H111" s="1">
        <v>0</v>
      </c>
      <c r="I111" s="1">
        <v>0</v>
      </c>
      <c r="J111" s="1">
        <v>5.3804347826086953</v>
      </c>
      <c r="K111" s="1">
        <v>10.578804347826088</v>
      </c>
      <c r="L111" s="1">
        <f t="shared" si="4"/>
        <v>15.959239130434783</v>
      </c>
      <c r="M111" s="1">
        <f t="shared" si="5"/>
        <v>0.46200440528634368</v>
      </c>
      <c r="N111" s="1">
        <v>5.7391304347826084</v>
      </c>
      <c r="O111" s="1">
        <v>5.3070652173913047</v>
      </c>
      <c r="P111" s="1">
        <f t="shared" si="6"/>
        <v>11.046195652173914</v>
      </c>
      <c r="Q111" s="1">
        <f t="shared" si="7"/>
        <v>0.31977658904971684</v>
      </c>
    </row>
    <row r="112" spans="1:17" x14ac:dyDescent="0.3">
      <c r="A112" t="s">
        <v>32</v>
      </c>
      <c r="B112" t="s">
        <v>235</v>
      </c>
      <c r="C112" t="s">
        <v>63</v>
      </c>
      <c r="D112" t="s">
        <v>64</v>
      </c>
      <c r="E112" s="1">
        <v>18.619565217391305</v>
      </c>
      <c r="F112" s="1">
        <v>5.7826086956521738</v>
      </c>
      <c r="G112" s="1">
        <v>0</v>
      </c>
      <c r="H112" s="1">
        <v>0</v>
      </c>
      <c r="I112" s="1">
        <v>5.7391304347826084</v>
      </c>
      <c r="J112" s="1">
        <v>0</v>
      </c>
      <c r="K112" s="1">
        <v>4.9239130434782608</v>
      </c>
      <c r="L112" s="1">
        <f t="shared" si="4"/>
        <v>4.9239130434782608</v>
      </c>
      <c r="M112" s="1">
        <f t="shared" si="5"/>
        <v>0.26444833625218911</v>
      </c>
      <c r="N112" s="1">
        <v>5.7391304347826084</v>
      </c>
      <c r="O112" s="1">
        <v>0</v>
      </c>
      <c r="P112" s="1">
        <f t="shared" si="6"/>
        <v>5.7391304347826084</v>
      </c>
      <c r="Q112" s="1">
        <f t="shared" si="7"/>
        <v>0.30823117338003503</v>
      </c>
    </row>
    <row r="113" spans="1:17" x14ac:dyDescent="0.3">
      <c r="A113" t="s">
        <v>32</v>
      </c>
      <c r="B113" t="s">
        <v>236</v>
      </c>
      <c r="C113" t="s">
        <v>143</v>
      </c>
      <c r="D113" t="s">
        <v>144</v>
      </c>
      <c r="E113" s="1">
        <v>16.684782608695652</v>
      </c>
      <c r="F113" s="1">
        <v>6.3125</v>
      </c>
      <c r="G113" s="1">
        <v>0</v>
      </c>
      <c r="H113" s="1">
        <v>0</v>
      </c>
      <c r="I113" s="1">
        <v>0</v>
      </c>
      <c r="J113" s="1">
        <v>5.7391304347826084</v>
      </c>
      <c r="K113" s="1">
        <v>0</v>
      </c>
      <c r="L113" s="1">
        <f t="shared" si="4"/>
        <v>5.7391304347826084</v>
      </c>
      <c r="M113" s="1">
        <f t="shared" si="5"/>
        <v>0.34397394136807813</v>
      </c>
      <c r="N113" s="1">
        <v>5.6141304347826084</v>
      </c>
      <c r="O113" s="1">
        <v>0</v>
      </c>
      <c r="P113" s="1">
        <f t="shared" si="6"/>
        <v>5.6141304347826084</v>
      </c>
      <c r="Q113" s="1">
        <f t="shared" si="7"/>
        <v>0.33648208469055374</v>
      </c>
    </row>
    <row r="114" spans="1:17" x14ac:dyDescent="0.3">
      <c r="A114" t="s">
        <v>32</v>
      </c>
      <c r="B114" t="s">
        <v>237</v>
      </c>
      <c r="C114" t="s">
        <v>238</v>
      </c>
      <c r="D114" t="s">
        <v>156</v>
      </c>
      <c r="E114" s="1">
        <v>132.97826086956522</v>
      </c>
      <c r="F114" s="1">
        <v>4.9130434782608692</v>
      </c>
      <c r="G114" s="1">
        <v>0.39130434782608697</v>
      </c>
      <c r="H114" s="1">
        <v>0</v>
      </c>
      <c r="I114" s="1">
        <v>2.0652173913043477</v>
      </c>
      <c r="J114" s="1">
        <v>6.2743478260869603</v>
      </c>
      <c r="K114" s="1">
        <v>0</v>
      </c>
      <c r="L114" s="1">
        <f t="shared" si="4"/>
        <v>6.2743478260869603</v>
      </c>
      <c r="M114" s="1">
        <f t="shared" si="5"/>
        <v>4.7183259767860093E-2</v>
      </c>
      <c r="N114" s="1">
        <v>0</v>
      </c>
      <c r="O114" s="1">
        <v>5.7132608695652163</v>
      </c>
      <c r="P114" s="1">
        <f t="shared" si="6"/>
        <v>5.7132608695652163</v>
      </c>
      <c r="Q114" s="1">
        <f t="shared" si="7"/>
        <v>4.2963871178682354E-2</v>
      </c>
    </row>
    <row r="115" spans="1:17" x14ac:dyDescent="0.3">
      <c r="A115" t="s">
        <v>32</v>
      </c>
      <c r="B115" t="s">
        <v>239</v>
      </c>
      <c r="C115" t="s">
        <v>240</v>
      </c>
      <c r="D115" t="s">
        <v>67</v>
      </c>
      <c r="E115" s="1">
        <v>16.804347826086957</v>
      </c>
      <c r="F115" s="1">
        <v>4.2173913043478262</v>
      </c>
      <c r="G115" s="1">
        <v>0.28260869565217389</v>
      </c>
      <c r="H115" s="1">
        <v>1.4347826086956521</v>
      </c>
      <c r="I115" s="1">
        <v>2.1630434782608696</v>
      </c>
      <c r="J115" s="1">
        <v>4.5652173913043477</v>
      </c>
      <c r="K115" s="1">
        <v>0</v>
      </c>
      <c r="L115" s="1">
        <f t="shared" si="4"/>
        <v>4.5652173913043477</v>
      </c>
      <c r="M115" s="1">
        <f t="shared" si="5"/>
        <v>0.27166882276843463</v>
      </c>
      <c r="N115" s="1">
        <v>6.225434782608696</v>
      </c>
      <c r="O115" s="1">
        <v>0</v>
      </c>
      <c r="P115" s="1">
        <f t="shared" si="6"/>
        <v>6.225434782608696</v>
      </c>
      <c r="Q115" s="1">
        <f t="shared" si="7"/>
        <v>0.37046571798188876</v>
      </c>
    </row>
    <row r="116" spans="1:17" x14ac:dyDescent="0.3">
      <c r="A116" t="s">
        <v>32</v>
      </c>
      <c r="B116" t="s">
        <v>241</v>
      </c>
      <c r="C116" t="s">
        <v>242</v>
      </c>
      <c r="D116" t="s">
        <v>243</v>
      </c>
      <c r="E116" s="1">
        <v>103.6195652173913</v>
      </c>
      <c r="F116" s="1">
        <v>5.3913043478260869</v>
      </c>
      <c r="G116" s="1">
        <v>0</v>
      </c>
      <c r="H116" s="1">
        <v>0</v>
      </c>
      <c r="I116" s="1">
        <v>0</v>
      </c>
      <c r="J116" s="1">
        <v>5.2108695652173909</v>
      </c>
      <c r="K116" s="1">
        <v>5.3701086956521751</v>
      </c>
      <c r="L116" s="1">
        <f t="shared" si="4"/>
        <v>10.580978260869566</v>
      </c>
      <c r="M116" s="1">
        <f t="shared" si="5"/>
        <v>0.10211371026958986</v>
      </c>
      <c r="N116" s="1">
        <v>5.3913043478260869</v>
      </c>
      <c r="O116" s="1">
        <v>5.0231521739130445</v>
      </c>
      <c r="P116" s="1">
        <f t="shared" si="6"/>
        <v>10.414456521739131</v>
      </c>
      <c r="Q116" s="1">
        <f t="shared" si="7"/>
        <v>0.10050666107206548</v>
      </c>
    </row>
    <row r="117" spans="1:17" x14ac:dyDescent="0.3">
      <c r="A117" t="s">
        <v>32</v>
      </c>
      <c r="B117" t="s">
        <v>244</v>
      </c>
      <c r="C117" t="s">
        <v>245</v>
      </c>
      <c r="D117" t="s">
        <v>246</v>
      </c>
      <c r="E117" s="1">
        <v>80.782608695652172</v>
      </c>
      <c r="F117" s="1">
        <v>5.3913043478260869</v>
      </c>
      <c r="G117" s="1">
        <v>0</v>
      </c>
      <c r="H117" s="1">
        <v>0.73369565217391308</v>
      </c>
      <c r="I117" s="1">
        <v>5.4782608695652177</v>
      </c>
      <c r="J117" s="1">
        <v>4.4296739130434784</v>
      </c>
      <c r="K117" s="1">
        <v>6.1498913043478254</v>
      </c>
      <c r="L117" s="1">
        <f t="shared" si="4"/>
        <v>10.579565217391304</v>
      </c>
      <c r="M117" s="1">
        <f t="shared" si="5"/>
        <v>0.13096340150699676</v>
      </c>
      <c r="N117" s="1">
        <v>5.3888043478260874</v>
      </c>
      <c r="O117" s="1">
        <v>0</v>
      </c>
      <c r="P117" s="1">
        <f t="shared" si="6"/>
        <v>5.3888043478260874</v>
      </c>
      <c r="Q117" s="1">
        <f t="shared" si="7"/>
        <v>6.6707481162540369E-2</v>
      </c>
    </row>
    <row r="118" spans="1:17" x14ac:dyDescent="0.3">
      <c r="A118" t="s">
        <v>32</v>
      </c>
      <c r="B118" t="s">
        <v>247</v>
      </c>
      <c r="C118" t="s">
        <v>55</v>
      </c>
      <c r="D118" t="s">
        <v>56</v>
      </c>
      <c r="E118" s="1">
        <v>133.90217391304347</v>
      </c>
      <c r="F118" s="1">
        <v>5.0434782608695654</v>
      </c>
      <c r="G118" s="1">
        <v>0</v>
      </c>
      <c r="H118" s="1">
        <v>1.1304347826086956</v>
      </c>
      <c r="I118" s="1">
        <v>10.869565217391305</v>
      </c>
      <c r="J118" s="1">
        <v>4.5871739130434781</v>
      </c>
      <c r="K118" s="1">
        <v>2.9729347826086956</v>
      </c>
      <c r="L118" s="1">
        <f t="shared" si="4"/>
        <v>7.5601086956521737</v>
      </c>
      <c r="M118" s="1">
        <f t="shared" si="5"/>
        <v>5.6459939930189142E-2</v>
      </c>
      <c r="N118" s="1">
        <v>0</v>
      </c>
      <c r="O118" s="1">
        <v>9.9452173913043449</v>
      </c>
      <c r="P118" s="1">
        <f t="shared" si="6"/>
        <v>9.9452173913043449</v>
      </c>
      <c r="Q118" s="1">
        <f t="shared" si="7"/>
        <v>7.4272262358957689E-2</v>
      </c>
    </row>
    <row r="119" spans="1:17" x14ac:dyDescent="0.3">
      <c r="A119" t="s">
        <v>32</v>
      </c>
      <c r="B119" t="s">
        <v>248</v>
      </c>
      <c r="C119" t="s">
        <v>249</v>
      </c>
      <c r="D119" t="s">
        <v>250</v>
      </c>
      <c r="E119" s="1">
        <v>77.25</v>
      </c>
      <c r="F119" s="1">
        <v>5.3913043478260869</v>
      </c>
      <c r="G119" s="1">
        <v>0</v>
      </c>
      <c r="H119" s="1">
        <v>0.52173913043478259</v>
      </c>
      <c r="I119" s="1">
        <v>5.7282608695652177</v>
      </c>
      <c r="J119" s="1">
        <v>5.0191304347826078</v>
      </c>
      <c r="K119" s="1">
        <v>0</v>
      </c>
      <c r="L119" s="1">
        <f t="shared" si="4"/>
        <v>5.0191304347826078</v>
      </c>
      <c r="M119" s="1">
        <f t="shared" si="5"/>
        <v>6.4972562262558028E-2</v>
      </c>
      <c r="N119" s="1">
        <v>0</v>
      </c>
      <c r="O119" s="1">
        <v>0</v>
      </c>
      <c r="P119" s="1">
        <f t="shared" si="6"/>
        <v>0</v>
      </c>
      <c r="Q119" s="1">
        <f t="shared" si="7"/>
        <v>0</v>
      </c>
    </row>
    <row r="120" spans="1:17" x14ac:dyDescent="0.3">
      <c r="A120" t="s">
        <v>32</v>
      </c>
      <c r="B120" t="s">
        <v>251</v>
      </c>
      <c r="C120" t="s">
        <v>252</v>
      </c>
      <c r="D120" t="s">
        <v>253</v>
      </c>
      <c r="E120" s="1">
        <v>88.184782608695656</v>
      </c>
      <c r="F120" s="1">
        <v>5.7391304347826084</v>
      </c>
      <c r="G120" s="1">
        <v>0</v>
      </c>
      <c r="H120" s="1">
        <v>0.52173913043478259</v>
      </c>
      <c r="I120" s="1">
        <v>1.1086956521739131</v>
      </c>
      <c r="J120" s="1">
        <v>5.3299999999999992</v>
      </c>
      <c r="K120" s="1">
        <v>0</v>
      </c>
      <c r="L120" s="1">
        <f t="shared" si="4"/>
        <v>5.3299999999999992</v>
      </c>
      <c r="M120" s="1">
        <f t="shared" si="5"/>
        <v>6.0441267102181673E-2</v>
      </c>
      <c r="N120" s="1">
        <v>5.2098913043478259</v>
      </c>
      <c r="O120" s="1">
        <v>0</v>
      </c>
      <c r="P120" s="1">
        <f t="shared" si="6"/>
        <v>5.2098913043478259</v>
      </c>
      <c r="Q120" s="1">
        <f t="shared" si="7"/>
        <v>5.9079255515838772E-2</v>
      </c>
    </row>
    <row r="121" spans="1:17" x14ac:dyDescent="0.3">
      <c r="A121" t="s">
        <v>32</v>
      </c>
      <c r="B121" t="s">
        <v>254</v>
      </c>
      <c r="C121" t="s">
        <v>223</v>
      </c>
      <c r="D121" t="s">
        <v>38</v>
      </c>
      <c r="E121" s="1">
        <v>110.47826086956522</v>
      </c>
      <c r="F121" s="1">
        <v>7.4782608695652177</v>
      </c>
      <c r="G121" s="1">
        <v>0</v>
      </c>
      <c r="H121" s="1">
        <v>0.85869565217391308</v>
      </c>
      <c r="I121" s="1">
        <v>5.7391304347826084</v>
      </c>
      <c r="J121" s="1">
        <v>5.6421739130434796</v>
      </c>
      <c r="K121" s="1">
        <v>1.6370652173913043</v>
      </c>
      <c r="L121" s="1">
        <f t="shared" si="4"/>
        <v>7.2792391304347834</v>
      </c>
      <c r="M121" s="1">
        <f t="shared" si="5"/>
        <v>6.5888429752066116E-2</v>
      </c>
      <c r="N121" s="1">
        <v>5.4591304347826091</v>
      </c>
      <c r="O121" s="1">
        <v>0</v>
      </c>
      <c r="P121" s="1">
        <f t="shared" si="6"/>
        <v>5.4591304347826091</v>
      </c>
      <c r="Q121" s="1">
        <f t="shared" si="7"/>
        <v>4.9413616686343961E-2</v>
      </c>
    </row>
    <row r="122" spans="1:17" x14ac:dyDescent="0.3">
      <c r="A122" t="s">
        <v>32</v>
      </c>
      <c r="B122" t="s">
        <v>255</v>
      </c>
      <c r="C122" t="s">
        <v>256</v>
      </c>
      <c r="D122" t="s">
        <v>257</v>
      </c>
      <c r="E122" s="1">
        <v>135.35869565217391</v>
      </c>
      <c r="F122" s="1">
        <v>5.1304347826086953</v>
      </c>
      <c r="G122" s="1">
        <v>0</v>
      </c>
      <c r="H122" s="1">
        <v>0.46097826086956517</v>
      </c>
      <c r="I122" s="1">
        <v>4.9565217391304346</v>
      </c>
      <c r="J122" s="1">
        <v>5.1826086956521733</v>
      </c>
      <c r="K122" s="1">
        <v>12.307717391304346</v>
      </c>
      <c r="L122" s="1">
        <f t="shared" si="4"/>
        <v>17.490326086956518</v>
      </c>
      <c r="M122" s="1">
        <f t="shared" si="5"/>
        <v>0.12921464707299443</v>
      </c>
      <c r="N122" s="1">
        <v>0</v>
      </c>
      <c r="O122" s="1">
        <v>11.223369565217391</v>
      </c>
      <c r="P122" s="1">
        <f t="shared" si="6"/>
        <v>11.223369565217391</v>
      </c>
      <c r="Q122" s="1">
        <f t="shared" si="7"/>
        <v>8.2915763269894804E-2</v>
      </c>
    </row>
    <row r="123" spans="1:17" x14ac:dyDescent="0.3">
      <c r="A123" t="s">
        <v>32</v>
      </c>
      <c r="B123" t="s">
        <v>258</v>
      </c>
      <c r="C123" t="s">
        <v>178</v>
      </c>
      <c r="D123" t="s">
        <v>179</v>
      </c>
      <c r="E123" s="1">
        <v>113.70652173913044</v>
      </c>
      <c r="F123" s="1">
        <v>5.6521739130434785</v>
      </c>
      <c r="G123" s="1">
        <v>0</v>
      </c>
      <c r="H123" s="1">
        <v>0.20923913043478262</v>
      </c>
      <c r="I123" s="1">
        <v>7.2065217391304346</v>
      </c>
      <c r="J123" s="1">
        <v>6.0118478260869566</v>
      </c>
      <c r="K123" s="1">
        <v>3.3894565217391301</v>
      </c>
      <c r="L123" s="1">
        <f t="shared" si="4"/>
        <v>9.4013043478260876</v>
      </c>
      <c r="M123" s="1">
        <f t="shared" si="5"/>
        <v>8.2680432081063002E-2</v>
      </c>
      <c r="N123" s="1">
        <v>5.3913043478260869</v>
      </c>
      <c r="O123" s="1">
        <v>5.0426086956521745</v>
      </c>
      <c r="P123" s="1">
        <f t="shared" si="6"/>
        <v>10.433913043478261</v>
      </c>
      <c r="Q123" s="1">
        <f t="shared" si="7"/>
        <v>9.1761781856419089E-2</v>
      </c>
    </row>
    <row r="124" spans="1:17" x14ac:dyDescent="0.3">
      <c r="A124" t="s">
        <v>32</v>
      </c>
      <c r="B124" t="s">
        <v>259</v>
      </c>
      <c r="C124" t="s">
        <v>37</v>
      </c>
      <c r="D124" t="s">
        <v>38</v>
      </c>
      <c r="E124" s="1">
        <v>155.25</v>
      </c>
      <c r="F124" s="1">
        <v>7.8260869565217392</v>
      </c>
      <c r="G124" s="1">
        <v>0</v>
      </c>
      <c r="H124" s="1">
        <v>1.3043478260869565</v>
      </c>
      <c r="I124" s="1">
        <v>5.9021739130434785</v>
      </c>
      <c r="J124" s="1">
        <v>5.6958695652173938</v>
      </c>
      <c r="K124" s="1">
        <v>0</v>
      </c>
      <c r="L124" s="1">
        <f t="shared" si="4"/>
        <v>5.6958695652173938</v>
      </c>
      <c r="M124" s="1">
        <f t="shared" si="5"/>
        <v>3.6688370790450203E-2</v>
      </c>
      <c r="N124" s="1">
        <v>11.290543478260867</v>
      </c>
      <c r="O124" s="1">
        <v>0</v>
      </c>
      <c r="P124" s="1">
        <f t="shared" si="6"/>
        <v>11.290543478260867</v>
      </c>
      <c r="Q124" s="1">
        <f t="shared" si="7"/>
        <v>7.272491773436951E-2</v>
      </c>
    </row>
    <row r="125" spans="1:17" x14ac:dyDescent="0.3">
      <c r="A125" t="s">
        <v>32</v>
      </c>
      <c r="B125" t="s">
        <v>260</v>
      </c>
      <c r="C125" t="s">
        <v>261</v>
      </c>
      <c r="D125" t="s">
        <v>162</v>
      </c>
      <c r="E125" s="1">
        <v>37.010869565217391</v>
      </c>
      <c r="F125" s="1">
        <v>5.3043478260869561</v>
      </c>
      <c r="G125" s="1">
        <v>0</v>
      </c>
      <c r="H125" s="1">
        <v>0.46739130434782611</v>
      </c>
      <c r="I125" s="1">
        <v>5.7391304347826084</v>
      </c>
      <c r="J125" s="1">
        <v>4.7292391304347827</v>
      </c>
      <c r="K125" s="1">
        <v>0</v>
      </c>
      <c r="L125" s="1">
        <f t="shared" si="4"/>
        <v>4.7292391304347827</v>
      </c>
      <c r="M125" s="1">
        <f t="shared" si="5"/>
        <v>0.12777973568281939</v>
      </c>
      <c r="N125" s="1">
        <v>6.1502173913043485</v>
      </c>
      <c r="O125" s="1">
        <v>0</v>
      </c>
      <c r="P125" s="1">
        <f t="shared" si="6"/>
        <v>6.1502173913043485</v>
      </c>
      <c r="Q125" s="1">
        <f t="shared" si="7"/>
        <v>0.16617327459618211</v>
      </c>
    </row>
    <row r="126" spans="1:17" x14ac:dyDescent="0.3">
      <c r="A126" t="s">
        <v>32</v>
      </c>
      <c r="B126" t="s">
        <v>262</v>
      </c>
      <c r="C126" t="s">
        <v>55</v>
      </c>
      <c r="D126" t="s">
        <v>56</v>
      </c>
      <c r="E126" s="1">
        <v>100.71739130434783</v>
      </c>
      <c r="F126" s="1">
        <v>5.7391304347826084</v>
      </c>
      <c r="G126" s="1">
        <v>0</v>
      </c>
      <c r="H126" s="1">
        <v>1.5652173913043479</v>
      </c>
      <c r="I126" s="1">
        <v>10.869565217391305</v>
      </c>
      <c r="J126" s="1">
        <v>5.3844565217391329</v>
      </c>
      <c r="K126" s="1">
        <v>0.38315217391304346</v>
      </c>
      <c r="L126" s="1">
        <f t="shared" si="4"/>
        <v>5.7676086956521768</v>
      </c>
      <c r="M126" s="1">
        <f t="shared" si="5"/>
        <v>5.7265270882797349E-2</v>
      </c>
      <c r="N126" s="1">
        <v>13.915978260869565</v>
      </c>
      <c r="O126" s="1">
        <v>0</v>
      </c>
      <c r="P126" s="1">
        <f t="shared" si="6"/>
        <v>13.915978260869565</v>
      </c>
      <c r="Q126" s="1">
        <f t="shared" si="7"/>
        <v>0.13816857327865315</v>
      </c>
    </row>
    <row r="127" spans="1:17" x14ac:dyDescent="0.3">
      <c r="A127" t="s">
        <v>32</v>
      </c>
      <c r="B127" t="s">
        <v>263</v>
      </c>
      <c r="C127" t="s">
        <v>79</v>
      </c>
      <c r="D127" t="s">
        <v>80</v>
      </c>
      <c r="E127" s="1">
        <v>80.239130434782609</v>
      </c>
      <c r="F127" s="1">
        <v>5.3913043478260869</v>
      </c>
      <c r="G127" s="1">
        <v>0</v>
      </c>
      <c r="H127" s="1">
        <v>0.50815217391304346</v>
      </c>
      <c r="I127" s="1">
        <v>0.13043478260869565</v>
      </c>
      <c r="J127" s="1">
        <v>5.5733695652173916</v>
      </c>
      <c r="K127" s="1">
        <v>0</v>
      </c>
      <c r="L127" s="1">
        <f t="shared" si="4"/>
        <v>5.5733695652173916</v>
      </c>
      <c r="M127" s="1">
        <f t="shared" si="5"/>
        <v>6.9459496071525337E-2</v>
      </c>
      <c r="N127" s="1">
        <v>5.7335869565217381</v>
      </c>
      <c r="O127" s="1">
        <v>0.45619565217391306</v>
      </c>
      <c r="P127" s="1">
        <f t="shared" si="6"/>
        <v>6.1897826086956513</v>
      </c>
      <c r="Q127" s="1">
        <f t="shared" si="7"/>
        <v>7.7141696017339459E-2</v>
      </c>
    </row>
    <row r="128" spans="1:17" x14ac:dyDescent="0.3">
      <c r="A128" t="s">
        <v>32</v>
      </c>
      <c r="B128" t="s">
        <v>264</v>
      </c>
      <c r="C128" t="s">
        <v>265</v>
      </c>
      <c r="D128" t="s">
        <v>153</v>
      </c>
      <c r="E128" s="1">
        <v>118.07608695652173</v>
      </c>
      <c r="F128" s="1">
        <v>5.6521739130434785</v>
      </c>
      <c r="G128" s="1">
        <v>0</v>
      </c>
      <c r="H128" s="1">
        <v>1.0978260869565217</v>
      </c>
      <c r="I128" s="1">
        <v>5.8260869565217392</v>
      </c>
      <c r="J128" s="1">
        <v>3.48195652173913</v>
      </c>
      <c r="K128" s="1">
        <v>5.5608695652173905</v>
      </c>
      <c r="L128" s="1">
        <f t="shared" si="4"/>
        <v>9.04282608695652</v>
      </c>
      <c r="M128" s="1">
        <f t="shared" si="5"/>
        <v>7.6584737181257467E-2</v>
      </c>
      <c r="N128" s="1">
        <v>5.7391304347826084</v>
      </c>
      <c r="O128" s="1">
        <v>0</v>
      </c>
      <c r="P128" s="1">
        <f t="shared" si="6"/>
        <v>5.7391304347826084</v>
      </c>
      <c r="Q128" s="1">
        <f t="shared" si="7"/>
        <v>4.8605357636012148E-2</v>
      </c>
    </row>
    <row r="129" spans="1:17" x14ac:dyDescent="0.3">
      <c r="A129" t="s">
        <v>32</v>
      </c>
      <c r="B129" t="s">
        <v>266</v>
      </c>
      <c r="C129" t="s">
        <v>89</v>
      </c>
      <c r="D129" t="s">
        <v>90</v>
      </c>
      <c r="E129" s="1">
        <v>79.804347826086953</v>
      </c>
      <c r="F129" s="1">
        <v>5.3043478260869561</v>
      </c>
      <c r="G129" s="1">
        <v>0</v>
      </c>
      <c r="H129" s="1">
        <v>0.85782608695652174</v>
      </c>
      <c r="I129" s="1">
        <v>4.9565217391304346</v>
      </c>
      <c r="J129" s="1">
        <v>4.9861956521739135</v>
      </c>
      <c r="K129" s="1">
        <v>0</v>
      </c>
      <c r="L129" s="1">
        <f t="shared" si="4"/>
        <v>4.9861956521739135</v>
      </c>
      <c r="M129" s="1">
        <f t="shared" si="5"/>
        <v>6.2480250612912021E-2</v>
      </c>
      <c r="N129" s="1">
        <v>5.6521739130434785</v>
      </c>
      <c r="O129" s="1">
        <v>0</v>
      </c>
      <c r="P129" s="1">
        <f t="shared" si="6"/>
        <v>5.6521739130434785</v>
      </c>
      <c r="Q129" s="1">
        <f t="shared" si="7"/>
        <v>7.0825388177608292E-2</v>
      </c>
    </row>
    <row r="130" spans="1:17" x14ac:dyDescent="0.3">
      <c r="A130" t="s">
        <v>32</v>
      </c>
      <c r="B130" t="s">
        <v>267</v>
      </c>
      <c r="C130" t="s">
        <v>268</v>
      </c>
      <c r="D130" t="s">
        <v>269</v>
      </c>
      <c r="E130" s="1">
        <v>120.47826086956522</v>
      </c>
      <c r="F130" s="1">
        <v>8.2663043478260878</v>
      </c>
      <c r="G130" s="1">
        <v>0</v>
      </c>
      <c r="H130" s="1">
        <v>0.62771739130434778</v>
      </c>
      <c r="I130" s="1">
        <v>5.4782608695652177</v>
      </c>
      <c r="J130" s="1">
        <v>5.9136956521739128</v>
      </c>
      <c r="K130" s="1">
        <v>0</v>
      </c>
      <c r="L130" s="1">
        <f t="shared" ref="L130:L176" si="8">SUM(J130,K130)</f>
        <v>5.9136956521739128</v>
      </c>
      <c r="M130" s="1">
        <f t="shared" ref="M130:M176" si="9">L130/E130</f>
        <v>4.9085167809455064E-2</v>
      </c>
      <c r="N130" s="1">
        <v>5.8818478260869567</v>
      </c>
      <c r="O130" s="1">
        <v>0</v>
      </c>
      <c r="P130" s="1">
        <f t="shared" ref="P130:P176" si="10">SUM(N130,O130)</f>
        <v>5.8818478260869567</v>
      </c>
      <c r="Q130" s="1">
        <f t="shared" ref="Q130:Q176" si="11">P130/E130</f>
        <v>4.8820822807650668E-2</v>
      </c>
    </row>
    <row r="131" spans="1:17" x14ac:dyDescent="0.3">
      <c r="A131" t="s">
        <v>32</v>
      </c>
      <c r="B131" t="s">
        <v>270</v>
      </c>
      <c r="C131" t="s">
        <v>55</v>
      </c>
      <c r="D131" t="s">
        <v>56</v>
      </c>
      <c r="E131" s="1">
        <v>74.521739130434781</v>
      </c>
      <c r="F131" s="1">
        <v>5.6521739130434785</v>
      </c>
      <c r="G131" s="1">
        <v>2.1739130434782608</v>
      </c>
      <c r="H131" s="1">
        <v>0.2608695652173913</v>
      </c>
      <c r="I131" s="1">
        <v>0.58695652173913049</v>
      </c>
      <c r="J131" s="1">
        <v>5.3206521739130439</v>
      </c>
      <c r="K131" s="1">
        <v>0</v>
      </c>
      <c r="L131" s="1">
        <f t="shared" si="8"/>
        <v>5.3206521739130439</v>
      </c>
      <c r="M131" s="1">
        <f t="shared" si="9"/>
        <v>7.13973162193699E-2</v>
      </c>
      <c r="N131" s="1">
        <v>0</v>
      </c>
      <c r="O131" s="1">
        <v>0</v>
      </c>
      <c r="P131" s="1">
        <f t="shared" si="10"/>
        <v>0</v>
      </c>
      <c r="Q131" s="1">
        <f t="shared" si="11"/>
        <v>0</v>
      </c>
    </row>
    <row r="132" spans="1:17" x14ac:dyDescent="0.3">
      <c r="A132" t="s">
        <v>32</v>
      </c>
      <c r="B132" t="s">
        <v>271</v>
      </c>
      <c r="C132" t="s">
        <v>60</v>
      </c>
      <c r="D132" t="s">
        <v>61</v>
      </c>
      <c r="E132" s="1">
        <v>216.81521739130434</v>
      </c>
      <c r="F132" s="1">
        <v>5.1304347826086953</v>
      </c>
      <c r="G132" s="1">
        <v>0</v>
      </c>
      <c r="H132" s="1">
        <v>8.4069565217391293</v>
      </c>
      <c r="I132" s="1">
        <v>5.7391304347826084</v>
      </c>
      <c r="J132" s="1">
        <v>5.0434782608695654</v>
      </c>
      <c r="K132" s="1">
        <v>15.96913043478261</v>
      </c>
      <c r="L132" s="1">
        <f t="shared" si="8"/>
        <v>21.012608695652176</v>
      </c>
      <c r="M132" s="1">
        <f t="shared" si="9"/>
        <v>9.6914824284353551E-2</v>
      </c>
      <c r="N132" s="1">
        <v>15.706521739130435</v>
      </c>
      <c r="O132" s="1">
        <v>0</v>
      </c>
      <c r="P132" s="1">
        <f t="shared" si="10"/>
        <v>15.706521739130435</v>
      </c>
      <c r="Q132" s="1">
        <f t="shared" si="11"/>
        <v>7.2441971223742921E-2</v>
      </c>
    </row>
    <row r="133" spans="1:17" x14ac:dyDescent="0.3">
      <c r="A133" t="s">
        <v>32</v>
      </c>
      <c r="B133" t="s">
        <v>272</v>
      </c>
      <c r="C133" t="s">
        <v>273</v>
      </c>
      <c r="D133" t="s">
        <v>41</v>
      </c>
      <c r="E133" s="1">
        <v>72.065217391304344</v>
      </c>
      <c r="F133" s="1">
        <v>0</v>
      </c>
      <c r="G133" s="1">
        <v>0.52717391304347827</v>
      </c>
      <c r="H133" s="1">
        <v>0.25597826086956527</v>
      </c>
      <c r="I133" s="1">
        <v>0.52173913043478259</v>
      </c>
      <c r="J133" s="1">
        <v>0</v>
      </c>
      <c r="K133" s="1">
        <v>7.3614130434782608</v>
      </c>
      <c r="L133" s="1">
        <f t="shared" si="8"/>
        <v>7.3614130434782608</v>
      </c>
      <c r="M133" s="1">
        <f t="shared" si="9"/>
        <v>0.10214932126696832</v>
      </c>
      <c r="N133" s="1">
        <v>0</v>
      </c>
      <c r="O133" s="1">
        <v>4.6548913043478262</v>
      </c>
      <c r="P133" s="1">
        <f t="shared" si="10"/>
        <v>4.6548913043478262</v>
      </c>
      <c r="Q133" s="1">
        <f t="shared" si="11"/>
        <v>6.4592760180995482E-2</v>
      </c>
    </row>
    <row r="134" spans="1:17" x14ac:dyDescent="0.3">
      <c r="A134" t="s">
        <v>32</v>
      </c>
      <c r="B134" t="s">
        <v>274</v>
      </c>
      <c r="C134" t="s">
        <v>275</v>
      </c>
      <c r="D134" t="s">
        <v>67</v>
      </c>
      <c r="E134" s="1">
        <v>40.304347826086953</v>
      </c>
      <c r="F134" s="1">
        <v>5.4782608695652177</v>
      </c>
      <c r="G134" s="1">
        <v>0</v>
      </c>
      <c r="H134" s="1">
        <v>0.26902173913043476</v>
      </c>
      <c r="I134" s="1">
        <v>0.43478260869565216</v>
      </c>
      <c r="J134" s="1">
        <v>0</v>
      </c>
      <c r="K134" s="1">
        <v>4.7829347826086952</v>
      </c>
      <c r="L134" s="1">
        <f t="shared" si="8"/>
        <v>4.7829347826086952</v>
      </c>
      <c r="M134" s="1">
        <f t="shared" si="9"/>
        <v>0.11867044228694713</v>
      </c>
      <c r="N134" s="1">
        <v>4.8107608695652173</v>
      </c>
      <c r="O134" s="1">
        <v>0</v>
      </c>
      <c r="P134" s="1">
        <f t="shared" si="10"/>
        <v>4.8107608695652173</v>
      </c>
      <c r="Q134" s="1">
        <f t="shared" si="11"/>
        <v>0.11936084142394823</v>
      </c>
    </row>
    <row r="135" spans="1:17" x14ac:dyDescent="0.3">
      <c r="A135" t="s">
        <v>32</v>
      </c>
      <c r="B135" t="s">
        <v>276</v>
      </c>
      <c r="C135" t="s">
        <v>46</v>
      </c>
      <c r="D135" t="s">
        <v>47</v>
      </c>
      <c r="E135" s="1">
        <v>148.72826086956522</v>
      </c>
      <c r="F135" s="1">
        <v>5.4782608695652177</v>
      </c>
      <c r="G135" s="1">
        <v>0</v>
      </c>
      <c r="H135" s="1">
        <v>0.26630434782608697</v>
      </c>
      <c r="I135" s="1">
        <v>2.0869565217391304</v>
      </c>
      <c r="J135" s="1">
        <v>5.5652173913043477</v>
      </c>
      <c r="K135" s="1">
        <v>9.4881521739130434</v>
      </c>
      <c r="L135" s="1">
        <f t="shared" si="8"/>
        <v>15.053369565217391</v>
      </c>
      <c r="M135" s="1">
        <f t="shared" si="9"/>
        <v>0.10121391507710298</v>
      </c>
      <c r="N135" s="1">
        <v>8.6956521739130432E-2</v>
      </c>
      <c r="O135" s="1">
        <v>9.2218478260869556</v>
      </c>
      <c r="P135" s="1">
        <f t="shared" si="10"/>
        <v>9.3088043478260865</v>
      </c>
      <c r="Q135" s="1">
        <f t="shared" si="11"/>
        <v>6.2589344442008324E-2</v>
      </c>
    </row>
    <row r="136" spans="1:17" x14ac:dyDescent="0.3">
      <c r="A136" t="s">
        <v>32</v>
      </c>
      <c r="B136" t="s">
        <v>277</v>
      </c>
      <c r="C136" t="s">
        <v>178</v>
      </c>
      <c r="D136" t="s">
        <v>179</v>
      </c>
      <c r="E136" s="1">
        <v>80.228260869565219</v>
      </c>
      <c r="F136" s="1">
        <v>5.7391304347826084</v>
      </c>
      <c r="G136" s="1">
        <v>0.42391304347826086</v>
      </c>
      <c r="H136" s="1">
        <v>1.076086956521739</v>
      </c>
      <c r="I136" s="1">
        <v>5.7391304347826084</v>
      </c>
      <c r="J136" s="1">
        <v>0</v>
      </c>
      <c r="K136" s="1">
        <v>7.3296739130434796</v>
      </c>
      <c r="L136" s="1">
        <f t="shared" si="8"/>
        <v>7.3296739130434796</v>
      </c>
      <c r="M136" s="1">
        <f t="shared" si="9"/>
        <v>9.1360249288714279E-2</v>
      </c>
      <c r="N136" s="1">
        <v>0</v>
      </c>
      <c r="O136" s="1">
        <v>9.9135869565217387</v>
      </c>
      <c r="P136" s="1">
        <f t="shared" si="10"/>
        <v>9.9135869565217387</v>
      </c>
      <c r="Q136" s="1">
        <f t="shared" si="11"/>
        <v>0.12356726730795284</v>
      </c>
    </row>
    <row r="137" spans="1:17" x14ac:dyDescent="0.3">
      <c r="A137" t="s">
        <v>32</v>
      </c>
      <c r="B137" t="s">
        <v>278</v>
      </c>
      <c r="C137" t="s">
        <v>96</v>
      </c>
      <c r="D137" t="s">
        <v>67</v>
      </c>
      <c r="E137" s="1">
        <v>61.434782608695649</v>
      </c>
      <c r="F137" s="1">
        <v>4.9565217391304346</v>
      </c>
      <c r="G137" s="1">
        <v>0.58695652173913049</v>
      </c>
      <c r="H137" s="1">
        <v>0</v>
      </c>
      <c r="I137" s="1">
        <v>0.56521739130434778</v>
      </c>
      <c r="J137" s="1">
        <v>0</v>
      </c>
      <c r="K137" s="1">
        <v>20.354130434782604</v>
      </c>
      <c r="L137" s="1">
        <f t="shared" si="8"/>
        <v>20.354130434782604</v>
      </c>
      <c r="M137" s="1">
        <f t="shared" si="9"/>
        <v>0.3313128096249115</v>
      </c>
      <c r="N137" s="1">
        <v>0</v>
      </c>
      <c r="O137" s="1">
        <v>14.058152173913046</v>
      </c>
      <c r="P137" s="1">
        <f t="shared" si="10"/>
        <v>14.058152173913046</v>
      </c>
      <c r="Q137" s="1">
        <f t="shared" si="11"/>
        <v>0.22883050247699935</v>
      </c>
    </row>
    <row r="138" spans="1:17" x14ac:dyDescent="0.3">
      <c r="A138" t="s">
        <v>32</v>
      </c>
      <c r="B138" t="s">
        <v>279</v>
      </c>
      <c r="C138" t="s">
        <v>103</v>
      </c>
      <c r="D138" t="s">
        <v>104</v>
      </c>
      <c r="E138" s="1">
        <v>45.586956521739133</v>
      </c>
      <c r="F138" s="1">
        <v>5.4782608695652177</v>
      </c>
      <c r="G138" s="1">
        <v>5.434782608695652E-2</v>
      </c>
      <c r="H138" s="1">
        <v>0.22282608695652173</v>
      </c>
      <c r="I138" s="1">
        <v>5.7391304347826084</v>
      </c>
      <c r="J138" s="1">
        <v>0</v>
      </c>
      <c r="K138" s="1">
        <v>0.41847826086956524</v>
      </c>
      <c r="L138" s="1">
        <f t="shared" si="8"/>
        <v>0.41847826086956524</v>
      </c>
      <c r="M138" s="1">
        <f t="shared" si="9"/>
        <v>9.1797806390081071E-3</v>
      </c>
      <c r="N138" s="1">
        <v>0</v>
      </c>
      <c r="O138" s="1">
        <v>1.1304347826086956</v>
      </c>
      <c r="P138" s="1">
        <f t="shared" si="10"/>
        <v>1.1304347826086956</v>
      </c>
      <c r="Q138" s="1">
        <f t="shared" si="11"/>
        <v>2.4797329518359557E-2</v>
      </c>
    </row>
    <row r="139" spans="1:17" x14ac:dyDescent="0.3">
      <c r="A139" t="s">
        <v>32</v>
      </c>
      <c r="B139" t="s">
        <v>280</v>
      </c>
      <c r="C139" t="s">
        <v>281</v>
      </c>
      <c r="D139" t="s">
        <v>282</v>
      </c>
      <c r="E139" s="1">
        <v>110.73913043478261</v>
      </c>
      <c r="F139" s="1">
        <v>4.6956521739130439</v>
      </c>
      <c r="G139" s="1">
        <v>0</v>
      </c>
      <c r="H139" s="1">
        <v>0.16847826086956522</v>
      </c>
      <c r="I139" s="1">
        <v>0</v>
      </c>
      <c r="J139" s="1">
        <v>5.2608695652173916</v>
      </c>
      <c r="K139" s="1">
        <v>9.0472826086956495</v>
      </c>
      <c r="L139" s="1">
        <f t="shared" si="8"/>
        <v>14.30815217391304</v>
      </c>
      <c r="M139" s="1">
        <f t="shared" si="9"/>
        <v>0.12920592854338434</v>
      </c>
      <c r="N139" s="1">
        <v>0</v>
      </c>
      <c r="O139" s="1">
        <v>5.2944565217391313</v>
      </c>
      <c r="P139" s="1">
        <f t="shared" si="10"/>
        <v>5.2944565217391313</v>
      </c>
      <c r="Q139" s="1">
        <f t="shared" si="11"/>
        <v>4.7810168826069893E-2</v>
      </c>
    </row>
    <row r="140" spans="1:17" x14ac:dyDescent="0.3">
      <c r="A140" t="s">
        <v>32</v>
      </c>
      <c r="B140" t="s">
        <v>283</v>
      </c>
      <c r="C140" t="s">
        <v>100</v>
      </c>
      <c r="D140" t="s">
        <v>47</v>
      </c>
      <c r="E140" s="1">
        <v>151.94565217391303</v>
      </c>
      <c r="F140" s="1">
        <v>5.7391304347826084</v>
      </c>
      <c r="G140" s="1">
        <v>1.0434782608695652</v>
      </c>
      <c r="H140" s="1">
        <v>1.2173913043478262</v>
      </c>
      <c r="I140" s="1">
        <v>4.2826086956521738</v>
      </c>
      <c r="J140" s="1">
        <v>0</v>
      </c>
      <c r="K140" s="1">
        <v>16.204021739130436</v>
      </c>
      <c r="L140" s="1">
        <f t="shared" si="8"/>
        <v>16.204021739130436</v>
      </c>
      <c r="M140" s="1">
        <f t="shared" si="9"/>
        <v>0.10664353673367195</v>
      </c>
      <c r="N140" s="1">
        <v>5.7391304347826084</v>
      </c>
      <c r="O140" s="1">
        <v>10.203043478260867</v>
      </c>
      <c r="P140" s="1">
        <f t="shared" si="10"/>
        <v>15.942173913043476</v>
      </c>
      <c r="Q140" s="1">
        <f t="shared" si="11"/>
        <v>0.1049202374991058</v>
      </c>
    </row>
    <row r="141" spans="1:17" x14ac:dyDescent="0.3">
      <c r="A141" t="s">
        <v>32</v>
      </c>
      <c r="B141" t="s">
        <v>284</v>
      </c>
      <c r="C141" t="s">
        <v>100</v>
      </c>
      <c r="D141" t="s">
        <v>47</v>
      </c>
      <c r="E141" s="1">
        <v>32.467391304347828</v>
      </c>
      <c r="F141" s="1">
        <v>6</v>
      </c>
      <c r="G141" s="1">
        <v>0</v>
      </c>
      <c r="H141" s="1">
        <v>0</v>
      </c>
      <c r="I141" s="1">
        <v>0</v>
      </c>
      <c r="J141" s="1">
        <v>5.3586956521739131</v>
      </c>
      <c r="K141" s="1">
        <v>0</v>
      </c>
      <c r="L141" s="1">
        <f t="shared" si="8"/>
        <v>5.3586956521739131</v>
      </c>
      <c r="M141" s="1">
        <f t="shared" si="9"/>
        <v>0.16504854368932037</v>
      </c>
      <c r="N141" s="1">
        <v>4.4144565217391296</v>
      </c>
      <c r="O141" s="1">
        <v>0</v>
      </c>
      <c r="P141" s="1">
        <f t="shared" si="10"/>
        <v>4.4144565217391296</v>
      </c>
      <c r="Q141" s="1">
        <f t="shared" si="11"/>
        <v>0.13596585202544356</v>
      </c>
    </row>
    <row r="142" spans="1:17" x14ac:dyDescent="0.3">
      <c r="A142" t="s">
        <v>32</v>
      </c>
      <c r="B142" t="s">
        <v>285</v>
      </c>
      <c r="C142" t="s">
        <v>242</v>
      </c>
      <c r="D142" t="s">
        <v>243</v>
      </c>
      <c r="E142" s="1">
        <v>111.34782608695652</v>
      </c>
      <c r="F142" s="1">
        <v>5.5652173913043477</v>
      </c>
      <c r="G142" s="1">
        <v>0.16304347826086957</v>
      </c>
      <c r="H142" s="1">
        <v>0.61956521739130432</v>
      </c>
      <c r="I142" s="1">
        <v>1.1630434782608696</v>
      </c>
      <c r="J142" s="1">
        <v>0</v>
      </c>
      <c r="K142" s="1">
        <v>0</v>
      </c>
      <c r="L142" s="1">
        <f t="shared" si="8"/>
        <v>0</v>
      </c>
      <c r="M142" s="1">
        <f t="shared" si="9"/>
        <v>0</v>
      </c>
      <c r="N142" s="1">
        <v>0.60869565217391308</v>
      </c>
      <c r="O142" s="1">
        <v>5.3586956521739131</v>
      </c>
      <c r="P142" s="1">
        <f t="shared" si="10"/>
        <v>5.9673913043478262</v>
      </c>
      <c r="Q142" s="1">
        <f t="shared" si="11"/>
        <v>5.3592346739554868E-2</v>
      </c>
    </row>
    <row r="143" spans="1:17" x14ac:dyDescent="0.3">
      <c r="A143" t="s">
        <v>32</v>
      </c>
      <c r="B143" t="s">
        <v>286</v>
      </c>
      <c r="C143" t="s">
        <v>287</v>
      </c>
      <c r="D143" t="s">
        <v>67</v>
      </c>
      <c r="E143" s="1">
        <v>130.4891304347826</v>
      </c>
      <c r="F143" s="1">
        <v>4.0869565217391308</v>
      </c>
      <c r="G143" s="1">
        <v>0</v>
      </c>
      <c r="H143" s="1">
        <v>0</v>
      </c>
      <c r="I143" s="1">
        <v>0</v>
      </c>
      <c r="J143" s="1">
        <v>0</v>
      </c>
      <c r="K143" s="1">
        <v>19.862065217391315</v>
      </c>
      <c r="L143" s="1">
        <f t="shared" si="8"/>
        <v>19.862065217391315</v>
      </c>
      <c r="M143" s="1">
        <f t="shared" si="9"/>
        <v>0.15221241149521042</v>
      </c>
      <c r="N143" s="1">
        <v>5.3913043478260869</v>
      </c>
      <c r="O143" s="1">
        <v>4.5621739130434777</v>
      </c>
      <c r="P143" s="1">
        <f t="shared" si="10"/>
        <v>9.9534782608695647</v>
      </c>
      <c r="Q143" s="1">
        <f t="shared" si="11"/>
        <v>7.6278217409412749E-2</v>
      </c>
    </row>
    <row r="144" spans="1:17" x14ac:dyDescent="0.3">
      <c r="A144" t="s">
        <v>32</v>
      </c>
      <c r="B144" t="s">
        <v>288</v>
      </c>
      <c r="C144" t="s">
        <v>289</v>
      </c>
      <c r="D144" t="s">
        <v>67</v>
      </c>
      <c r="E144" s="1">
        <v>78.510869565217391</v>
      </c>
      <c r="F144" s="1">
        <v>4.6956521739130439</v>
      </c>
      <c r="G144" s="1">
        <v>0.35326086956521741</v>
      </c>
      <c r="H144" s="1">
        <v>0.45717391304347821</v>
      </c>
      <c r="I144" s="1">
        <v>0.93478260869565222</v>
      </c>
      <c r="J144" s="1">
        <v>0</v>
      </c>
      <c r="K144" s="1">
        <v>9.7070652173913032</v>
      </c>
      <c r="L144" s="1">
        <f t="shared" si="8"/>
        <v>9.7070652173913032</v>
      </c>
      <c r="M144" s="1">
        <f t="shared" si="9"/>
        <v>0.12363976187179841</v>
      </c>
      <c r="N144" s="1">
        <v>5.6059782608695654</v>
      </c>
      <c r="O144" s="1">
        <v>2.3977173913043477</v>
      </c>
      <c r="P144" s="1">
        <f t="shared" si="10"/>
        <v>8.0036956521739135</v>
      </c>
      <c r="Q144" s="1">
        <f t="shared" si="11"/>
        <v>0.10194379066869723</v>
      </c>
    </row>
    <row r="145" spans="1:17" x14ac:dyDescent="0.3">
      <c r="A145" t="s">
        <v>32</v>
      </c>
      <c r="B145" t="s">
        <v>290</v>
      </c>
      <c r="C145" t="s">
        <v>76</v>
      </c>
      <c r="D145" t="s">
        <v>77</v>
      </c>
      <c r="E145" s="1">
        <v>82.456521739130437</v>
      </c>
      <c r="F145" s="1">
        <v>5.7391304347826084</v>
      </c>
      <c r="G145" s="1">
        <v>0.31793478260869568</v>
      </c>
      <c r="H145" s="1">
        <v>0.4947826086956521</v>
      </c>
      <c r="I145" s="1">
        <v>1.1304347826086956</v>
      </c>
      <c r="J145" s="1">
        <v>6.3828260869565216</v>
      </c>
      <c r="K145" s="1">
        <v>9.1270652173913032</v>
      </c>
      <c r="L145" s="1">
        <f t="shared" si="8"/>
        <v>15.509891304347825</v>
      </c>
      <c r="M145" s="1">
        <f t="shared" si="9"/>
        <v>0.18809781175850249</v>
      </c>
      <c r="N145" s="1">
        <v>5.6094565217391326</v>
      </c>
      <c r="O145" s="1">
        <v>0</v>
      </c>
      <c r="P145" s="1">
        <f t="shared" si="10"/>
        <v>5.6094565217391326</v>
      </c>
      <c r="Q145" s="1">
        <f t="shared" si="11"/>
        <v>6.8029264434484607E-2</v>
      </c>
    </row>
    <row r="146" spans="1:17" x14ac:dyDescent="0.3">
      <c r="A146" t="s">
        <v>32</v>
      </c>
      <c r="B146" t="s">
        <v>291</v>
      </c>
      <c r="C146" t="s">
        <v>181</v>
      </c>
      <c r="D146" t="s">
        <v>104</v>
      </c>
      <c r="E146" s="1">
        <v>12.380434782608695</v>
      </c>
      <c r="F146" s="1">
        <v>5.0434782608695654</v>
      </c>
      <c r="G146" s="1">
        <v>0.43478260869565216</v>
      </c>
      <c r="H146" s="1">
        <v>1.3695652173913044</v>
      </c>
      <c r="I146" s="1">
        <v>3.0326086956521738</v>
      </c>
      <c r="J146" s="1">
        <v>4.8695652173913047</v>
      </c>
      <c r="K146" s="1">
        <v>0.58260869565217388</v>
      </c>
      <c r="L146" s="1">
        <f t="shared" si="8"/>
        <v>5.4521739130434783</v>
      </c>
      <c r="M146" s="1">
        <f t="shared" si="9"/>
        <v>0.44038630377524146</v>
      </c>
      <c r="N146" s="1">
        <v>4.1739130434782608</v>
      </c>
      <c r="O146" s="1">
        <v>2.1630434782608696</v>
      </c>
      <c r="P146" s="1">
        <f t="shared" si="10"/>
        <v>6.3369565217391308</v>
      </c>
      <c r="Q146" s="1">
        <f t="shared" si="11"/>
        <v>0.51185250219490785</v>
      </c>
    </row>
    <row r="147" spans="1:17" x14ac:dyDescent="0.3">
      <c r="A147" t="s">
        <v>32</v>
      </c>
      <c r="B147" t="s">
        <v>292</v>
      </c>
      <c r="C147" t="s">
        <v>293</v>
      </c>
      <c r="D147" t="s">
        <v>41</v>
      </c>
      <c r="E147" s="1">
        <v>31.141304347826086</v>
      </c>
      <c r="F147" s="1">
        <v>3.3043478260869565</v>
      </c>
      <c r="G147" s="1">
        <v>0.34782608695652173</v>
      </c>
      <c r="H147" s="1">
        <v>0</v>
      </c>
      <c r="I147" s="1">
        <v>0</v>
      </c>
      <c r="J147" s="1">
        <v>0</v>
      </c>
      <c r="K147" s="1">
        <v>15.766956521739127</v>
      </c>
      <c r="L147" s="1">
        <f t="shared" si="8"/>
        <v>15.766956521739127</v>
      </c>
      <c r="M147" s="1">
        <f t="shared" si="9"/>
        <v>0.50630366492146583</v>
      </c>
      <c r="N147" s="1">
        <v>4.8695652173913047</v>
      </c>
      <c r="O147" s="1">
        <v>8.6956521739130432E-2</v>
      </c>
      <c r="P147" s="1">
        <f t="shared" si="10"/>
        <v>4.9565217391304355</v>
      </c>
      <c r="Q147" s="1">
        <f t="shared" si="11"/>
        <v>0.15916230366492148</v>
      </c>
    </row>
    <row r="148" spans="1:17" x14ac:dyDescent="0.3">
      <c r="A148" t="s">
        <v>32</v>
      </c>
      <c r="B148" t="s">
        <v>294</v>
      </c>
      <c r="C148" t="s">
        <v>140</v>
      </c>
      <c r="D148" t="s">
        <v>141</v>
      </c>
      <c r="E148" s="1">
        <v>133.40217391304347</v>
      </c>
      <c r="F148" s="1">
        <v>6</v>
      </c>
      <c r="G148" s="1">
        <v>0</v>
      </c>
      <c r="H148" s="1">
        <v>0</v>
      </c>
      <c r="I148" s="1">
        <v>0</v>
      </c>
      <c r="J148" s="1">
        <v>5.6967391304347812</v>
      </c>
      <c r="K148" s="1">
        <v>11.724891304347821</v>
      </c>
      <c r="L148" s="1">
        <f t="shared" si="8"/>
        <v>17.421630434782603</v>
      </c>
      <c r="M148" s="1">
        <f t="shared" si="9"/>
        <v>0.13059480159700151</v>
      </c>
      <c r="N148" s="1">
        <v>10.516195652173909</v>
      </c>
      <c r="O148" s="1">
        <v>9.5543478260869549E-2</v>
      </c>
      <c r="P148" s="1">
        <f t="shared" si="10"/>
        <v>10.611739130434779</v>
      </c>
      <c r="Q148" s="1">
        <f t="shared" si="11"/>
        <v>7.9546973030228937E-2</v>
      </c>
    </row>
    <row r="149" spans="1:17" x14ac:dyDescent="0.3">
      <c r="A149" t="s">
        <v>32</v>
      </c>
      <c r="B149" t="s">
        <v>295</v>
      </c>
      <c r="C149" t="s">
        <v>296</v>
      </c>
      <c r="D149" t="s">
        <v>114</v>
      </c>
      <c r="E149" s="1">
        <v>84.217391304347828</v>
      </c>
      <c r="F149" s="1">
        <v>5.5652173913043477</v>
      </c>
      <c r="G149" s="1">
        <v>0</v>
      </c>
      <c r="H149" s="1">
        <v>0.10869565217391304</v>
      </c>
      <c r="I149" s="1">
        <v>1.1195652173913044</v>
      </c>
      <c r="J149" s="1">
        <v>5.578913043478261</v>
      </c>
      <c r="K149" s="1">
        <v>4.4654347826086962</v>
      </c>
      <c r="L149" s="1">
        <f t="shared" si="8"/>
        <v>10.044347826086957</v>
      </c>
      <c r="M149" s="1">
        <f t="shared" si="9"/>
        <v>0.11926690758905524</v>
      </c>
      <c r="N149" s="1">
        <v>5.2298913043478255</v>
      </c>
      <c r="O149" s="1">
        <v>0</v>
      </c>
      <c r="P149" s="1">
        <f t="shared" si="10"/>
        <v>5.2298913043478255</v>
      </c>
      <c r="Q149" s="1">
        <f t="shared" si="11"/>
        <v>6.2099896747547748E-2</v>
      </c>
    </row>
    <row r="150" spans="1:17" x14ac:dyDescent="0.3">
      <c r="A150" t="s">
        <v>32</v>
      </c>
      <c r="B150" t="s">
        <v>297</v>
      </c>
      <c r="C150" t="s">
        <v>194</v>
      </c>
      <c r="D150" t="s">
        <v>144</v>
      </c>
      <c r="E150" s="1">
        <v>15.336956521739131</v>
      </c>
      <c r="F150" s="1">
        <v>4.1195652173913047</v>
      </c>
      <c r="G150" s="1">
        <v>1.5652173913043479</v>
      </c>
      <c r="H150" s="1">
        <v>7.880434782608696E-2</v>
      </c>
      <c r="I150" s="1">
        <v>3.9782608695652173</v>
      </c>
      <c r="J150" s="1">
        <v>0.57608695652173914</v>
      </c>
      <c r="K150" s="1">
        <v>5.5516304347826084</v>
      </c>
      <c r="L150" s="1">
        <f t="shared" si="8"/>
        <v>6.1277173913043477</v>
      </c>
      <c r="M150" s="1">
        <f t="shared" si="9"/>
        <v>0.39953933380581147</v>
      </c>
      <c r="N150" s="1">
        <v>0</v>
      </c>
      <c r="O150" s="1">
        <v>4.8476086956521707</v>
      </c>
      <c r="P150" s="1">
        <f t="shared" si="10"/>
        <v>4.8476086956521707</v>
      </c>
      <c r="Q150" s="1">
        <f t="shared" si="11"/>
        <v>0.31607370659106993</v>
      </c>
    </row>
    <row r="151" spans="1:17" x14ac:dyDescent="0.3">
      <c r="A151" t="s">
        <v>32</v>
      </c>
      <c r="B151" t="s">
        <v>298</v>
      </c>
      <c r="C151" t="s">
        <v>181</v>
      </c>
      <c r="D151" t="s">
        <v>104</v>
      </c>
      <c r="E151" s="1">
        <v>17.836956521739129</v>
      </c>
      <c r="F151" s="1">
        <v>5.7391304347826084</v>
      </c>
      <c r="G151" s="1">
        <v>0.56521739130434778</v>
      </c>
      <c r="H151" s="1">
        <v>0.21195652173913043</v>
      </c>
      <c r="I151" s="1">
        <v>0.98913043478260865</v>
      </c>
      <c r="J151" s="1">
        <v>0</v>
      </c>
      <c r="K151" s="1">
        <v>6.3457608695652166</v>
      </c>
      <c r="L151" s="1">
        <f t="shared" si="8"/>
        <v>6.3457608695652166</v>
      </c>
      <c r="M151" s="1">
        <f t="shared" si="9"/>
        <v>0.35576477757464958</v>
      </c>
      <c r="N151" s="1">
        <v>5.7391304347826084</v>
      </c>
      <c r="O151" s="1">
        <v>0</v>
      </c>
      <c r="P151" s="1">
        <f t="shared" si="10"/>
        <v>5.7391304347826084</v>
      </c>
      <c r="Q151" s="1">
        <f t="shared" si="11"/>
        <v>0.3217550274223035</v>
      </c>
    </row>
    <row r="152" spans="1:17" x14ac:dyDescent="0.3">
      <c r="A152" t="s">
        <v>32</v>
      </c>
      <c r="B152" t="s">
        <v>299</v>
      </c>
      <c r="C152" t="s">
        <v>52</v>
      </c>
      <c r="D152" t="s">
        <v>53</v>
      </c>
      <c r="E152" s="1">
        <v>158.60869565217391</v>
      </c>
      <c r="F152" s="1">
        <v>5.7391304347826084</v>
      </c>
      <c r="G152" s="1">
        <v>0</v>
      </c>
      <c r="H152" s="1">
        <v>0.81456521739130405</v>
      </c>
      <c r="I152" s="1">
        <v>1.7173913043478262</v>
      </c>
      <c r="J152" s="1">
        <v>0</v>
      </c>
      <c r="K152" s="1">
        <v>0</v>
      </c>
      <c r="L152" s="1">
        <f t="shared" si="8"/>
        <v>0</v>
      </c>
      <c r="M152" s="1">
        <f t="shared" si="9"/>
        <v>0</v>
      </c>
      <c r="N152" s="1">
        <v>0</v>
      </c>
      <c r="O152" s="1">
        <v>11.519021739130435</v>
      </c>
      <c r="P152" s="1">
        <f t="shared" si="10"/>
        <v>11.519021739130435</v>
      </c>
      <c r="Q152" s="1">
        <f t="shared" si="11"/>
        <v>7.2625411184210537E-2</v>
      </c>
    </row>
    <row r="153" spans="1:17" x14ac:dyDescent="0.3">
      <c r="A153" t="s">
        <v>32</v>
      </c>
      <c r="B153" t="s">
        <v>300</v>
      </c>
      <c r="C153" t="s">
        <v>96</v>
      </c>
      <c r="D153" t="s">
        <v>67</v>
      </c>
      <c r="E153" s="1">
        <v>27.978260869565219</v>
      </c>
      <c r="F153" s="1">
        <v>5.3804347826086953</v>
      </c>
      <c r="G153" s="1">
        <v>4.6086956521739131</v>
      </c>
      <c r="H153" s="1">
        <v>0</v>
      </c>
      <c r="I153" s="1">
        <v>0.45652173913043476</v>
      </c>
      <c r="J153" s="1">
        <v>0</v>
      </c>
      <c r="K153" s="1">
        <v>0</v>
      </c>
      <c r="L153" s="1">
        <f t="shared" si="8"/>
        <v>0</v>
      </c>
      <c r="M153" s="1">
        <f t="shared" si="9"/>
        <v>0</v>
      </c>
      <c r="N153" s="1">
        <v>5.0543478260869561</v>
      </c>
      <c r="O153" s="1">
        <v>0</v>
      </c>
      <c r="P153" s="1">
        <f t="shared" si="10"/>
        <v>5.0543478260869561</v>
      </c>
      <c r="Q153" s="1">
        <f t="shared" si="11"/>
        <v>0.18065268065268064</v>
      </c>
    </row>
    <row r="154" spans="1:17" x14ac:dyDescent="0.3">
      <c r="A154" t="s">
        <v>32</v>
      </c>
      <c r="B154" t="s">
        <v>301</v>
      </c>
      <c r="C154" t="s">
        <v>302</v>
      </c>
      <c r="D154" t="s">
        <v>56</v>
      </c>
      <c r="E154" s="1">
        <v>145.36956521739131</v>
      </c>
      <c r="F154" s="1">
        <v>5.4782608695652177</v>
      </c>
      <c r="G154" s="1">
        <v>0.95652173913043481</v>
      </c>
      <c r="H154" s="1">
        <v>0.66304347826086951</v>
      </c>
      <c r="I154" s="1">
        <v>5.3913043478260869</v>
      </c>
      <c r="J154" s="1">
        <v>5.0434782608695654</v>
      </c>
      <c r="K154" s="1">
        <v>15.160326086956522</v>
      </c>
      <c r="L154" s="1">
        <f t="shared" si="8"/>
        <v>20.203804347826086</v>
      </c>
      <c r="M154" s="1">
        <f t="shared" si="9"/>
        <v>0.13898235382084639</v>
      </c>
      <c r="N154" s="1">
        <v>11.043478260869565</v>
      </c>
      <c r="O154" s="1">
        <v>5.5652173913043477</v>
      </c>
      <c r="P154" s="1">
        <f t="shared" si="10"/>
        <v>16.608695652173914</v>
      </c>
      <c r="Q154" s="1">
        <f t="shared" si="11"/>
        <v>0.11425153282488411</v>
      </c>
    </row>
    <row r="155" spans="1:17" x14ac:dyDescent="0.3">
      <c r="A155" t="s">
        <v>32</v>
      </c>
      <c r="B155" t="s">
        <v>303</v>
      </c>
      <c r="C155" t="s">
        <v>304</v>
      </c>
      <c r="D155" t="s">
        <v>179</v>
      </c>
      <c r="E155" s="1">
        <v>50.967391304347828</v>
      </c>
      <c r="F155" s="1">
        <v>0</v>
      </c>
      <c r="G155" s="1">
        <v>0.52173913043478259</v>
      </c>
      <c r="H155" s="1">
        <v>0</v>
      </c>
      <c r="I155" s="1">
        <v>0.80434782608695654</v>
      </c>
      <c r="J155" s="1">
        <v>6.5625</v>
      </c>
      <c r="K155" s="1">
        <v>0.17119565217391305</v>
      </c>
      <c r="L155" s="1">
        <f t="shared" si="8"/>
        <v>6.7336956521739131</v>
      </c>
      <c r="M155" s="1">
        <f t="shared" si="9"/>
        <v>0.13211772232885477</v>
      </c>
      <c r="N155" s="1">
        <v>5.7391304347826084</v>
      </c>
      <c r="O155" s="1">
        <v>5.7391304347826084</v>
      </c>
      <c r="P155" s="1">
        <f t="shared" si="10"/>
        <v>11.478260869565217</v>
      </c>
      <c r="Q155" s="1">
        <f t="shared" si="11"/>
        <v>0.22520793346129236</v>
      </c>
    </row>
    <row r="156" spans="1:17" x14ac:dyDescent="0.3">
      <c r="A156" t="s">
        <v>32</v>
      </c>
      <c r="B156" t="s">
        <v>305</v>
      </c>
      <c r="C156" t="s">
        <v>89</v>
      </c>
      <c r="D156" t="s">
        <v>90</v>
      </c>
      <c r="E156" s="1">
        <v>75.217391304347828</v>
      </c>
      <c r="F156" s="1">
        <v>0</v>
      </c>
      <c r="G156" s="1">
        <v>0</v>
      </c>
      <c r="H156" s="1">
        <v>0</v>
      </c>
      <c r="I156" s="1">
        <v>2.0434782608695654</v>
      </c>
      <c r="J156" s="1">
        <v>0</v>
      </c>
      <c r="K156" s="1">
        <v>0</v>
      </c>
      <c r="L156" s="1">
        <f t="shared" si="8"/>
        <v>0</v>
      </c>
      <c r="M156" s="1">
        <f t="shared" si="9"/>
        <v>0</v>
      </c>
      <c r="N156" s="1">
        <v>0</v>
      </c>
      <c r="O156" s="1">
        <v>0</v>
      </c>
      <c r="P156" s="1">
        <f t="shared" si="10"/>
        <v>0</v>
      </c>
      <c r="Q156" s="1">
        <f t="shared" si="11"/>
        <v>0</v>
      </c>
    </row>
    <row r="157" spans="1:17" x14ac:dyDescent="0.3">
      <c r="A157" t="s">
        <v>32</v>
      </c>
      <c r="B157" t="s">
        <v>306</v>
      </c>
      <c r="C157" t="s">
        <v>37</v>
      </c>
      <c r="D157" t="s">
        <v>38</v>
      </c>
      <c r="E157" s="1">
        <v>101.76086956521739</v>
      </c>
      <c r="F157" s="1">
        <v>5.7391304347826084</v>
      </c>
      <c r="G157" s="1">
        <v>1.1413043478260869</v>
      </c>
      <c r="H157" s="1">
        <v>0</v>
      </c>
      <c r="I157" s="1">
        <v>0.35869565217391303</v>
      </c>
      <c r="J157" s="1">
        <v>0</v>
      </c>
      <c r="K157" s="1">
        <v>0</v>
      </c>
      <c r="L157" s="1">
        <f t="shared" si="8"/>
        <v>0</v>
      </c>
      <c r="M157" s="1">
        <f t="shared" si="9"/>
        <v>0</v>
      </c>
      <c r="N157" s="1">
        <v>11.478260869565217</v>
      </c>
      <c r="O157" s="1">
        <v>0</v>
      </c>
      <c r="P157" s="1">
        <f t="shared" si="10"/>
        <v>11.478260869565217</v>
      </c>
      <c r="Q157" s="1">
        <f t="shared" si="11"/>
        <v>0.11279641102328562</v>
      </c>
    </row>
    <row r="158" spans="1:17" x14ac:dyDescent="0.3">
      <c r="A158" t="s">
        <v>32</v>
      </c>
      <c r="B158" t="s">
        <v>307</v>
      </c>
      <c r="C158" t="s">
        <v>58</v>
      </c>
      <c r="D158" t="s">
        <v>41</v>
      </c>
      <c r="E158" s="1">
        <v>38.108695652173914</v>
      </c>
      <c r="F158" s="1">
        <v>12.086956521739131</v>
      </c>
      <c r="G158" s="1">
        <v>0.71739130434782605</v>
      </c>
      <c r="H158" s="1">
        <v>0.21739130434782608</v>
      </c>
      <c r="I158" s="1">
        <v>0.52173913043478259</v>
      </c>
      <c r="J158" s="1">
        <v>5.3043478260869561</v>
      </c>
      <c r="K158" s="1">
        <v>10.508152173913043</v>
      </c>
      <c r="L158" s="1">
        <f t="shared" si="8"/>
        <v>15.8125</v>
      </c>
      <c r="M158" s="1">
        <f t="shared" si="9"/>
        <v>0.41493154592127779</v>
      </c>
      <c r="N158" s="1">
        <v>0</v>
      </c>
      <c r="O158" s="1">
        <v>3.75</v>
      </c>
      <c r="P158" s="1">
        <f t="shared" si="10"/>
        <v>3.75</v>
      </c>
      <c r="Q158" s="1">
        <f t="shared" si="11"/>
        <v>9.8402738163148887E-2</v>
      </c>
    </row>
    <row r="159" spans="1:17" x14ac:dyDescent="0.3">
      <c r="A159" t="s">
        <v>32</v>
      </c>
      <c r="B159" t="s">
        <v>308</v>
      </c>
      <c r="C159" t="s">
        <v>106</v>
      </c>
      <c r="D159" t="s">
        <v>80</v>
      </c>
      <c r="E159" s="1">
        <v>43.445652173913047</v>
      </c>
      <c r="F159" s="1">
        <v>5.7391304347826084</v>
      </c>
      <c r="G159" s="1">
        <v>0.73913043478260865</v>
      </c>
      <c r="H159" s="1">
        <v>0.34782608695652173</v>
      </c>
      <c r="I159" s="1">
        <v>1.2608695652173914</v>
      </c>
      <c r="J159" s="1">
        <v>7.7717391304347823</v>
      </c>
      <c r="K159" s="1">
        <v>14.190217391304348</v>
      </c>
      <c r="L159" s="1">
        <f t="shared" si="8"/>
        <v>21.961956521739129</v>
      </c>
      <c r="M159" s="1">
        <f t="shared" si="9"/>
        <v>0.50550412809607204</v>
      </c>
      <c r="N159" s="1">
        <v>5.7391304347826084</v>
      </c>
      <c r="O159" s="1">
        <v>6.2146739130434785</v>
      </c>
      <c r="P159" s="1">
        <f t="shared" si="10"/>
        <v>11.953804347826086</v>
      </c>
      <c r="Q159" s="1">
        <f t="shared" si="11"/>
        <v>0.27514385789342005</v>
      </c>
    </row>
    <row r="160" spans="1:17" x14ac:dyDescent="0.3">
      <c r="A160" t="s">
        <v>32</v>
      </c>
      <c r="B160" t="s">
        <v>309</v>
      </c>
      <c r="C160" t="s">
        <v>310</v>
      </c>
      <c r="D160" t="s">
        <v>311</v>
      </c>
      <c r="E160" s="1">
        <v>112.94565217391305</v>
      </c>
      <c r="F160" s="1">
        <v>5.5652173913043477</v>
      </c>
      <c r="G160" s="1">
        <v>0</v>
      </c>
      <c r="H160" s="1">
        <v>0.74184782608695654</v>
      </c>
      <c r="I160" s="1">
        <v>0.2608695652173913</v>
      </c>
      <c r="J160" s="1">
        <v>0</v>
      </c>
      <c r="K160" s="1">
        <v>157.43934782608696</v>
      </c>
      <c r="L160" s="1">
        <f t="shared" si="8"/>
        <v>157.43934782608696</v>
      </c>
      <c r="M160" s="1">
        <f t="shared" si="9"/>
        <v>1.3939389856606679</v>
      </c>
      <c r="N160" s="1">
        <v>5.1328260869565243</v>
      </c>
      <c r="O160" s="1">
        <v>5.4214130434782621</v>
      </c>
      <c r="P160" s="1">
        <f t="shared" si="10"/>
        <v>10.554239130434787</v>
      </c>
      <c r="Q160" s="1">
        <f t="shared" si="11"/>
        <v>9.344528919257053E-2</v>
      </c>
    </row>
    <row r="161" spans="1:17" x14ac:dyDescent="0.3">
      <c r="A161" t="s">
        <v>32</v>
      </c>
      <c r="B161" t="s">
        <v>312</v>
      </c>
      <c r="C161" t="s">
        <v>181</v>
      </c>
      <c r="D161" t="s">
        <v>104</v>
      </c>
      <c r="E161" s="1">
        <v>80.826086956521735</v>
      </c>
      <c r="F161" s="1">
        <v>5.2173913043478262</v>
      </c>
      <c r="G161" s="1">
        <v>0</v>
      </c>
      <c r="H161" s="1">
        <v>0.34239130434782611</v>
      </c>
      <c r="I161" s="1">
        <v>0</v>
      </c>
      <c r="J161" s="1">
        <v>4.9153260869565223</v>
      </c>
      <c r="K161" s="1">
        <v>7.3872826086956493</v>
      </c>
      <c r="L161" s="1">
        <f t="shared" si="8"/>
        <v>12.302608695652172</v>
      </c>
      <c r="M161" s="1">
        <f t="shared" si="9"/>
        <v>0.15221086605701989</v>
      </c>
      <c r="N161" s="1">
        <v>0</v>
      </c>
      <c r="O161" s="1">
        <v>5.5321739130434802</v>
      </c>
      <c r="P161" s="1">
        <f t="shared" si="10"/>
        <v>5.5321739130434802</v>
      </c>
      <c r="Q161" s="1">
        <f t="shared" si="11"/>
        <v>6.8445400753093091E-2</v>
      </c>
    </row>
    <row r="162" spans="1:17" x14ac:dyDescent="0.3">
      <c r="A162" t="s">
        <v>32</v>
      </c>
      <c r="B162" t="s">
        <v>313</v>
      </c>
      <c r="C162" t="s">
        <v>268</v>
      </c>
      <c r="D162" t="s">
        <v>269</v>
      </c>
      <c r="E162" s="1">
        <v>214.27173913043478</v>
      </c>
      <c r="F162" s="1">
        <v>5.6521739130434785</v>
      </c>
      <c r="G162" s="1">
        <v>4.3478260869565215</v>
      </c>
      <c r="H162" s="1">
        <v>7.8924999999999992</v>
      </c>
      <c r="I162" s="1">
        <v>1.2391304347826086</v>
      </c>
      <c r="J162" s="1">
        <v>5.5652173913043477</v>
      </c>
      <c r="K162" s="1">
        <v>50.645978260869562</v>
      </c>
      <c r="L162" s="1">
        <f t="shared" si="8"/>
        <v>56.211195652173913</v>
      </c>
      <c r="M162" s="1">
        <f t="shared" si="9"/>
        <v>0.26233602191447269</v>
      </c>
      <c r="N162" s="1">
        <v>9.8260869565217384</v>
      </c>
      <c r="O162" s="1">
        <v>0</v>
      </c>
      <c r="P162" s="1">
        <f t="shared" si="10"/>
        <v>9.8260869565217384</v>
      </c>
      <c r="Q162" s="1">
        <f t="shared" si="11"/>
        <v>4.5858063207020745E-2</v>
      </c>
    </row>
    <row r="163" spans="1:17" x14ac:dyDescent="0.3">
      <c r="A163" t="s">
        <v>32</v>
      </c>
      <c r="B163" t="s">
        <v>314</v>
      </c>
      <c r="C163" t="s">
        <v>143</v>
      </c>
      <c r="D163" t="s">
        <v>144</v>
      </c>
      <c r="E163" s="1">
        <v>44.021739130434781</v>
      </c>
      <c r="F163" s="1">
        <v>0</v>
      </c>
      <c r="G163" s="1">
        <v>1.923913043478261</v>
      </c>
      <c r="H163" s="1">
        <v>8.6956521739130432E-2</v>
      </c>
      <c r="I163" s="1">
        <v>1</v>
      </c>
      <c r="J163" s="1">
        <v>5.1032608695652177</v>
      </c>
      <c r="K163" s="1">
        <v>0</v>
      </c>
      <c r="L163" s="1">
        <f t="shared" si="8"/>
        <v>5.1032608695652177</v>
      </c>
      <c r="M163" s="1">
        <f t="shared" si="9"/>
        <v>0.11592592592592593</v>
      </c>
      <c r="N163" s="1">
        <v>0</v>
      </c>
      <c r="O163" s="1">
        <v>5.5842391304347823</v>
      </c>
      <c r="P163" s="1">
        <f t="shared" si="10"/>
        <v>5.5842391304347823</v>
      </c>
      <c r="Q163" s="1">
        <f t="shared" si="11"/>
        <v>0.12685185185185185</v>
      </c>
    </row>
    <row r="164" spans="1:17" x14ac:dyDescent="0.3">
      <c r="A164" t="s">
        <v>32</v>
      </c>
      <c r="B164" t="s">
        <v>315</v>
      </c>
      <c r="C164" t="s">
        <v>178</v>
      </c>
      <c r="D164" t="s">
        <v>179</v>
      </c>
      <c r="E164" s="1">
        <v>17.652173913043477</v>
      </c>
      <c r="F164" s="1">
        <v>3.3913043478260869</v>
      </c>
      <c r="G164" s="1">
        <v>0.38043478260869568</v>
      </c>
      <c r="H164" s="1">
        <v>0</v>
      </c>
      <c r="I164" s="1">
        <v>0</v>
      </c>
      <c r="J164" s="1">
        <v>0</v>
      </c>
      <c r="K164" s="1">
        <v>0</v>
      </c>
      <c r="L164" s="1">
        <f t="shared" si="8"/>
        <v>0</v>
      </c>
      <c r="M164" s="1">
        <f t="shared" si="9"/>
        <v>0</v>
      </c>
      <c r="N164" s="1">
        <v>4.3478260869565215</v>
      </c>
      <c r="O164" s="1">
        <v>0</v>
      </c>
      <c r="P164" s="1">
        <f t="shared" si="10"/>
        <v>4.3478260869565215</v>
      </c>
      <c r="Q164" s="1">
        <f t="shared" si="11"/>
        <v>0.24630541871921183</v>
      </c>
    </row>
    <row r="165" spans="1:17" x14ac:dyDescent="0.3">
      <c r="A165" t="s">
        <v>32</v>
      </c>
      <c r="B165" t="s">
        <v>316</v>
      </c>
      <c r="C165" t="s">
        <v>181</v>
      </c>
      <c r="D165" t="s">
        <v>104</v>
      </c>
      <c r="E165" s="1">
        <v>126.21739130434783</v>
      </c>
      <c r="F165" s="1">
        <v>5.4782608695652177</v>
      </c>
      <c r="G165" s="1">
        <v>0.65217391304347827</v>
      </c>
      <c r="H165" s="1">
        <v>1.2092391304347827</v>
      </c>
      <c r="I165" s="1">
        <v>4.2826086956521738</v>
      </c>
      <c r="J165" s="1">
        <v>4.9565217391304346</v>
      </c>
      <c r="K165" s="1">
        <v>3.0679347826086958</v>
      </c>
      <c r="L165" s="1">
        <f t="shared" si="8"/>
        <v>8.0244565217391308</v>
      </c>
      <c r="M165" s="1">
        <f t="shared" si="9"/>
        <v>6.3576472614536694E-2</v>
      </c>
      <c r="N165" s="1">
        <v>4.9565217391304346</v>
      </c>
      <c r="O165" s="1">
        <v>10.089673913043478</v>
      </c>
      <c r="P165" s="1">
        <f t="shared" si="10"/>
        <v>15.046195652173914</v>
      </c>
      <c r="Q165" s="1">
        <f t="shared" si="11"/>
        <v>0.11920857733379263</v>
      </c>
    </row>
    <row r="166" spans="1:17" x14ac:dyDescent="0.3">
      <c r="A166" t="s">
        <v>32</v>
      </c>
      <c r="B166" t="s">
        <v>317</v>
      </c>
      <c r="C166" t="s">
        <v>181</v>
      </c>
      <c r="D166" t="s">
        <v>104</v>
      </c>
      <c r="E166" s="1">
        <v>84.521739130434781</v>
      </c>
      <c r="F166" s="1">
        <v>5.2608695652173916</v>
      </c>
      <c r="G166" s="1">
        <v>0.32608695652173914</v>
      </c>
      <c r="H166" s="1">
        <v>0.64945652173913049</v>
      </c>
      <c r="I166" s="1">
        <v>0.88043478260869568</v>
      </c>
      <c r="J166" s="1">
        <v>5.7391304347826084</v>
      </c>
      <c r="K166" s="1">
        <v>5.5407608695652177</v>
      </c>
      <c r="L166" s="1">
        <f t="shared" si="8"/>
        <v>11.279891304347826</v>
      </c>
      <c r="M166" s="1">
        <f t="shared" si="9"/>
        <v>0.13345550411522633</v>
      </c>
      <c r="N166" s="1">
        <v>0</v>
      </c>
      <c r="O166" s="1">
        <v>9.7989130434782616</v>
      </c>
      <c r="P166" s="1">
        <f t="shared" si="10"/>
        <v>9.7989130434782616</v>
      </c>
      <c r="Q166" s="1">
        <f t="shared" si="11"/>
        <v>0.11593364197530866</v>
      </c>
    </row>
    <row r="167" spans="1:17" x14ac:dyDescent="0.3">
      <c r="A167" t="s">
        <v>32</v>
      </c>
      <c r="B167" t="s">
        <v>318</v>
      </c>
      <c r="C167" t="s">
        <v>46</v>
      </c>
      <c r="D167" t="s">
        <v>47</v>
      </c>
      <c r="E167" s="1">
        <v>149.47826086956522</v>
      </c>
      <c r="F167" s="1">
        <v>5.0434782608695654</v>
      </c>
      <c r="G167" s="1">
        <v>2.4782608695652173</v>
      </c>
      <c r="H167" s="1">
        <v>1.9375</v>
      </c>
      <c r="I167" s="1">
        <v>5.9021739130434785</v>
      </c>
      <c r="J167" s="1">
        <v>5.0135869565217392</v>
      </c>
      <c r="K167" s="1">
        <v>16.426630434782609</v>
      </c>
      <c r="L167" s="1">
        <f t="shared" si="8"/>
        <v>21.440217391304348</v>
      </c>
      <c r="M167" s="1">
        <f t="shared" si="9"/>
        <v>0.14343368237347295</v>
      </c>
      <c r="N167" s="1">
        <v>5.7934782608695654</v>
      </c>
      <c r="O167" s="1">
        <v>14.804347826086957</v>
      </c>
      <c r="P167" s="1">
        <f t="shared" si="10"/>
        <v>20.597826086956523</v>
      </c>
      <c r="Q167" s="1">
        <f t="shared" si="11"/>
        <v>0.13779813845258873</v>
      </c>
    </row>
    <row r="168" spans="1:17" x14ac:dyDescent="0.3">
      <c r="A168" t="s">
        <v>32</v>
      </c>
      <c r="B168" t="s">
        <v>319</v>
      </c>
      <c r="C168" t="s">
        <v>55</v>
      </c>
      <c r="D168" t="s">
        <v>56</v>
      </c>
      <c r="E168" s="1">
        <v>115.14130434782609</v>
      </c>
      <c r="F168" s="1">
        <v>5.7391304347826084</v>
      </c>
      <c r="G168" s="1">
        <v>0.32608695652173914</v>
      </c>
      <c r="H168" s="1">
        <v>1.6168478260869565</v>
      </c>
      <c r="I168" s="1">
        <v>5.7391304347826084</v>
      </c>
      <c r="J168" s="1">
        <v>5.7391304347826084</v>
      </c>
      <c r="K168" s="1">
        <v>8.991847826086957</v>
      </c>
      <c r="L168" s="1">
        <f t="shared" si="8"/>
        <v>14.730978260869566</v>
      </c>
      <c r="M168" s="1">
        <f t="shared" si="9"/>
        <v>0.1279382611158312</v>
      </c>
      <c r="N168" s="1">
        <v>5.1304347826086953</v>
      </c>
      <c r="O168" s="1">
        <v>9.9538043478260878</v>
      </c>
      <c r="P168" s="1">
        <f t="shared" si="10"/>
        <v>15.084239130434783</v>
      </c>
      <c r="Q168" s="1">
        <f t="shared" si="11"/>
        <v>0.13100632493155859</v>
      </c>
    </row>
    <row r="169" spans="1:17" x14ac:dyDescent="0.3">
      <c r="A169" t="s">
        <v>32</v>
      </c>
      <c r="B169" t="s">
        <v>320</v>
      </c>
      <c r="C169" t="s">
        <v>158</v>
      </c>
      <c r="D169" t="s">
        <v>159</v>
      </c>
      <c r="E169" s="1">
        <v>118.55434782608695</v>
      </c>
      <c r="F169" s="1">
        <v>4.3478260869565215</v>
      </c>
      <c r="G169" s="1">
        <v>0.2608695652173913</v>
      </c>
      <c r="H169" s="1">
        <v>1.7038043478260869</v>
      </c>
      <c r="I169" s="1">
        <v>5.1086956521739131</v>
      </c>
      <c r="J169" s="1">
        <v>5.3478260869565215</v>
      </c>
      <c r="K169" s="1">
        <v>10.350543478260869</v>
      </c>
      <c r="L169" s="1">
        <f t="shared" si="8"/>
        <v>15.698369565217391</v>
      </c>
      <c r="M169" s="1">
        <f t="shared" si="9"/>
        <v>0.13241496286788301</v>
      </c>
      <c r="N169" s="1">
        <v>5</v>
      </c>
      <c r="O169" s="1">
        <v>5.1548913043478262</v>
      </c>
      <c r="P169" s="1">
        <f t="shared" si="10"/>
        <v>10.154891304347826</v>
      </c>
      <c r="Q169" s="1">
        <f t="shared" si="11"/>
        <v>8.5656000733473917E-2</v>
      </c>
    </row>
    <row r="170" spans="1:17" x14ac:dyDescent="0.3">
      <c r="A170" t="s">
        <v>32</v>
      </c>
      <c r="B170" t="s">
        <v>321</v>
      </c>
      <c r="C170" t="s">
        <v>133</v>
      </c>
      <c r="D170" t="s">
        <v>134</v>
      </c>
      <c r="E170" s="1">
        <v>131.94565217391303</v>
      </c>
      <c r="F170" s="1">
        <v>5.2173913043478262</v>
      </c>
      <c r="G170" s="1">
        <v>0.32608695652173914</v>
      </c>
      <c r="H170" s="1">
        <v>1.5842391304347827</v>
      </c>
      <c r="I170" s="1">
        <v>5.2282608695652177</v>
      </c>
      <c r="J170" s="1">
        <v>4.7391304347826084</v>
      </c>
      <c r="K170" s="1">
        <v>10.206521739130435</v>
      </c>
      <c r="L170" s="1">
        <f t="shared" si="8"/>
        <v>14.945652173913043</v>
      </c>
      <c r="M170" s="1">
        <f t="shared" si="9"/>
        <v>0.11327127440481094</v>
      </c>
      <c r="N170" s="1">
        <v>4.8695652173913047</v>
      </c>
      <c r="O170" s="1">
        <v>8.8695652173913047</v>
      </c>
      <c r="P170" s="1">
        <f t="shared" si="10"/>
        <v>13.739130434782609</v>
      </c>
      <c r="Q170" s="1">
        <f t="shared" si="11"/>
        <v>0.10412719334376803</v>
      </c>
    </row>
    <row r="171" spans="1:17" x14ac:dyDescent="0.3">
      <c r="A171" t="s">
        <v>32</v>
      </c>
      <c r="B171" t="s">
        <v>322</v>
      </c>
      <c r="C171" t="s">
        <v>178</v>
      </c>
      <c r="D171" t="s">
        <v>179</v>
      </c>
      <c r="E171" s="1">
        <v>135.80434782608697</v>
      </c>
      <c r="F171" s="1">
        <v>4.7826086956521738</v>
      </c>
      <c r="G171" s="1">
        <v>0.55434782608695654</v>
      </c>
      <c r="H171" s="1">
        <v>1.7744565217391304</v>
      </c>
      <c r="I171" s="1">
        <v>5.5652173913043477</v>
      </c>
      <c r="J171" s="1">
        <v>5.4782608695652177</v>
      </c>
      <c r="K171" s="1">
        <v>13.25</v>
      </c>
      <c r="L171" s="1">
        <f t="shared" si="8"/>
        <v>18.728260869565219</v>
      </c>
      <c r="M171" s="1">
        <f t="shared" si="9"/>
        <v>0.13790619497358733</v>
      </c>
      <c r="N171" s="1">
        <v>5.3043478260869561</v>
      </c>
      <c r="O171" s="1">
        <v>14.75</v>
      </c>
      <c r="P171" s="1">
        <f t="shared" si="10"/>
        <v>20.054347826086957</v>
      </c>
      <c r="Q171" s="1">
        <f t="shared" si="11"/>
        <v>0.1476708820233712</v>
      </c>
    </row>
    <row r="172" spans="1:17" x14ac:dyDescent="0.3">
      <c r="A172" t="s">
        <v>32</v>
      </c>
      <c r="B172" t="s">
        <v>323</v>
      </c>
      <c r="C172" t="s">
        <v>181</v>
      </c>
      <c r="D172" t="s">
        <v>104</v>
      </c>
      <c r="E172" s="1">
        <v>52.434782608695649</v>
      </c>
      <c r="F172" s="1">
        <v>5.0434782608695654</v>
      </c>
      <c r="G172" s="1">
        <v>0.29347826086956524</v>
      </c>
      <c r="H172" s="1">
        <v>0.49456521739130432</v>
      </c>
      <c r="I172" s="1">
        <v>1.2173913043478262</v>
      </c>
      <c r="J172" s="1">
        <v>5.0434782608695654</v>
      </c>
      <c r="K172" s="1">
        <v>5.9619565217391308</v>
      </c>
      <c r="L172" s="1">
        <f t="shared" si="8"/>
        <v>11.005434782608695</v>
      </c>
      <c r="M172" s="1">
        <f t="shared" si="9"/>
        <v>0.20988805970149255</v>
      </c>
      <c r="N172" s="1">
        <v>4.6956521739130439</v>
      </c>
      <c r="O172" s="1">
        <v>0</v>
      </c>
      <c r="P172" s="1">
        <f t="shared" si="10"/>
        <v>4.6956521739130439</v>
      </c>
      <c r="Q172" s="1">
        <f t="shared" si="11"/>
        <v>8.9552238805970158E-2</v>
      </c>
    </row>
    <row r="173" spans="1:17" x14ac:dyDescent="0.3">
      <c r="A173" t="s">
        <v>32</v>
      </c>
      <c r="B173" t="s">
        <v>324</v>
      </c>
      <c r="C173" t="s">
        <v>325</v>
      </c>
      <c r="D173" t="s">
        <v>179</v>
      </c>
      <c r="E173" s="1">
        <v>87.826086956521735</v>
      </c>
      <c r="F173" s="1">
        <v>5.2173913043478262</v>
      </c>
      <c r="G173" s="1">
        <v>0.32608695652173914</v>
      </c>
      <c r="H173" s="1">
        <v>1.0516304347826086</v>
      </c>
      <c r="I173" s="1">
        <v>3.6739130434782608</v>
      </c>
      <c r="J173" s="1">
        <v>5.3478260869565215</v>
      </c>
      <c r="K173" s="1">
        <v>15.429347826086957</v>
      </c>
      <c r="L173" s="1">
        <f t="shared" si="8"/>
        <v>20.777173913043477</v>
      </c>
      <c r="M173" s="1">
        <f t="shared" si="9"/>
        <v>0.23657178217821781</v>
      </c>
      <c r="N173" s="1">
        <v>4.8586956521739131</v>
      </c>
      <c r="O173" s="1">
        <v>5.3260869565217392</v>
      </c>
      <c r="P173" s="1">
        <f t="shared" si="10"/>
        <v>10.184782608695652</v>
      </c>
      <c r="Q173" s="1">
        <f t="shared" si="11"/>
        <v>0.11596534653465347</v>
      </c>
    </row>
    <row r="174" spans="1:17" x14ac:dyDescent="0.3">
      <c r="A174" t="s">
        <v>32</v>
      </c>
      <c r="B174" t="s">
        <v>326</v>
      </c>
      <c r="C174" t="s">
        <v>178</v>
      </c>
      <c r="D174" t="s">
        <v>179</v>
      </c>
      <c r="E174" s="1">
        <v>9.1304347826086953</v>
      </c>
      <c r="F174" s="1">
        <v>1.3520652173913033</v>
      </c>
      <c r="G174" s="1">
        <v>0.10326086956521739</v>
      </c>
      <c r="H174" s="1">
        <v>0.20043478260869563</v>
      </c>
      <c r="I174" s="1">
        <v>1.3478260869565217</v>
      </c>
      <c r="J174" s="1">
        <v>1.2289130434782607</v>
      </c>
      <c r="K174" s="1">
        <v>1.4354347826086957</v>
      </c>
      <c r="L174" s="1">
        <f t="shared" si="8"/>
        <v>2.6643478260869564</v>
      </c>
      <c r="M174" s="1">
        <f t="shared" si="9"/>
        <v>0.2918095238095238</v>
      </c>
      <c r="N174" s="1">
        <v>1.3719565217391299</v>
      </c>
      <c r="O174" s="1">
        <v>0</v>
      </c>
      <c r="P174" s="1">
        <f t="shared" si="10"/>
        <v>1.3719565217391299</v>
      </c>
      <c r="Q174" s="1">
        <f t="shared" si="11"/>
        <v>0.15026190476190471</v>
      </c>
    </row>
    <row r="175" spans="1:17" x14ac:dyDescent="0.3">
      <c r="A175" t="s">
        <v>32</v>
      </c>
      <c r="B175" t="s">
        <v>327</v>
      </c>
      <c r="C175" t="s">
        <v>328</v>
      </c>
      <c r="D175" t="s">
        <v>150</v>
      </c>
      <c r="E175" s="1">
        <v>51.010869565217391</v>
      </c>
      <c r="F175" s="1">
        <v>5.7391304347826084</v>
      </c>
      <c r="G175" s="1">
        <v>0</v>
      </c>
      <c r="H175" s="1">
        <v>0</v>
      </c>
      <c r="I175" s="1">
        <v>62.076086956521742</v>
      </c>
      <c r="J175" s="1">
        <v>5.8668478260869561</v>
      </c>
      <c r="K175" s="1">
        <v>0</v>
      </c>
      <c r="L175" s="1">
        <f t="shared" si="8"/>
        <v>5.8668478260869561</v>
      </c>
      <c r="M175" s="1">
        <f t="shared" si="9"/>
        <v>0.11501171958235669</v>
      </c>
      <c r="N175" s="1">
        <v>5.8668478260869561</v>
      </c>
      <c r="O175" s="1">
        <v>0</v>
      </c>
      <c r="P175" s="1">
        <f t="shared" si="10"/>
        <v>5.8668478260869561</v>
      </c>
      <c r="Q175" s="1">
        <f t="shared" si="11"/>
        <v>0.11501171958235669</v>
      </c>
    </row>
    <row r="176" spans="1:17" x14ac:dyDescent="0.3">
      <c r="A176" t="s">
        <v>32</v>
      </c>
      <c r="B176" t="s">
        <v>329</v>
      </c>
      <c r="C176" t="s">
        <v>330</v>
      </c>
      <c r="D176" t="s">
        <v>104</v>
      </c>
      <c r="E176" s="1">
        <v>83.25</v>
      </c>
      <c r="F176" s="1">
        <v>5.0434782608695654</v>
      </c>
      <c r="G176" s="1">
        <v>0.58695652173913049</v>
      </c>
      <c r="H176" s="1">
        <v>0.61413043478260865</v>
      </c>
      <c r="I176" s="1">
        <v>1.9456521739130435</v>
      </c>
      <c r="J176" s="1">
        <v>5.2347826086956504</v>
      </c>
      <c r="K176" s="1">
        <v>9.1195652173913064</v>
      </c>
      <c r="L176" s="1">
        <f t="shared" si="8"/>
        <v>14.354347826086958</v>
      </c>
      <c r="M176" s="1">
        <f t="shared" si="9"/>
        <v>0.17242459851155506</v>
      </c>
      <c r="N176" s="1">
        <v>0</v>
      </c>
      <c r="O176" s="1">
        <v>2.8869565217391306</v>
      </c>
      <c r="P176" s="1">
        <f t="shared" si="10"/>
        <v>2.8869565217391306</v>
      </c>
      <c r="Q176" s="1">
        <f t="shared" si="11"/>
        <v>3.4678156417286853E-2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396C1-9BBF-4B41-85C2-6E638DD073E5}">
  <dimension ref="B2:C7"/>
  <sheetViews>
    <sheetView workbookViewId="0">
      <selection activeCell="C5" sqref="C5"/>
    </sheetView>
  </sheetViews>
  <sheetFormatPr defaultRowHeight="14.4" x14ac:dyDescent="0.3"/>
  <cols>
    <col min="2" max="2" width="28" bestFit="1" customWidth="1"/>
    <col min="3" max="3" width="19.109375" customWidth="1"/>
  </cols>
  <sheetData>
    <row r="2" spans="2:3" x14ac:dyDescent="0.3">
      <c r="B2" s="22" t="s">
        <v>331</v>
      </c>
      <c r="C2" s="23"/>
    </row>
    <row r="3" spans="2:3" x14ac:dyDescent="0.3">
      <c r="B3" s="7" t="s">
        <v>332</v>
      </c>
      <c r="C3" s="8">
        <f>SUM(Table1[MDS Census])</f>
        <v>15968.358695652185</v>
      </c>
    </row>
    <row r="4" spans="2:3" x14ac:dyDescent="0.3">
      <c r="B4" s="7" t="s">
        <v>333</v>
      </c>
      <c r="C4" s="8">
        <f>SUM(Table1[Total Care Staffing Hours])</f>
        <v>56767.714130434833</v>
      </c>
    </row>
    <row r="5" spans="2:3" ht="15" thickBot="1" x14ac:dyDescent="0.35">
      <c r="B5" s="7" t="s">
        <v>334</v>
      </c>
      <c r="C5" s="8">
        <f>SUM(Table1[RN Hours])</f>
        <v>5821.7713043478261</v>
      </c>
    </row>
    <row r="6" spans="2:3" x14ac:dyDescent="0.3">
      <c r="B6" s="9" t="s">
        <v>335</v>
      </c>
      <c r="C6" s="10">
        <f>C4/C3</f>
        <v>3.5550124601028266</v>
      </c>
    </row>
    <row r="7" spans="2:3" ht="15" thickBot="1" x14ac:dyDescent="0.35">
      <c r="B7" s="11" t="s">
        <v>336</v>
      </c>
      <c r="C7" s="12">
        <f>C5/C3</f>
        <v>0.36458169654799649</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5A916-800F-4C29-917C-3B8794BA3EE5}">
  <dimension ref="A2:E12"/>
  <sheetViews>
    <sheetView zoomScaleNormal="100" workbookViewId="0">
      <selection activeCell="D2" sqref="D2"/>
    </sheetView>
  </sheetViews>
  <sheetFormatPr defaultRowHeight="15.6" x14ac:dyDescent="0.3"/>
  <cols>
    <col min="1" max="1" width="48.44140625" style="13" customWidth="1"/>
    <col min="2" max="2" width="6.88671875" style="13" customWidth="1"/>
    <col min="3" max="3" width="8.88671875" style="13"/>
    <col min="4" max="4" width="111.5546875" style="13" customWidth="1"/>
    <col min="5" max="5" width="56.44140625" style="13" customWidth="1"/>
    <col min="6" max="16384" width="8.88671875" style="13"/>
  </cols>
  <sheetData>
    <row r="2" spans="1:5" ht="78" x14ac:dyDescent="0.3">
      <c r="A2" s="24" t="s">
        <v>337</v>
      </c>
      <c r="B2" s="25"/>
      <c r="D2" s="14" t="s">
        <v>342</v>
      </c>
      <c r="E2" s="15"/>
    </row>
    <row r="3" spans="1:5" ht="31.2" x14ac:dyDescent="0.3">
      <c r="A3" s="16" t="s">
        <v>338</v>
      </c>
      <c r="B3" s="17">
        <f>'State Average &amp; Calculations'!C6</f>
        <v>3.5550124601028266</v>
      </c>
      <c r="D3" s="26" t="s">
        <v>339</v>
      </c>
    </row>
    <row r="4" spans="1:5" x14ac:dyDescent="0.3">
      <c r="A4" s="18" t="s">
        <v>340</v>
      </c>
      <c r="B4" s="19">
        <f>'State Average &amp; Calculations'!C7</f>
        <v>0.36458169654799649</v>
      </c>
      <c r="D4" s="27"/>
    </row>
    <row r="5" spans="1:5" x14ac:dyDescent="0.3">
      <c r="D5" s="27"/>
    </row>
    <row r="6" spans="1:5" x14ac:dyDescent="0.3">
      <c r="D6" s="28"/>
    </row>
    <row r="7" spans="1:5" ht="78" x14ac:dyDescent="0.3">
      <c r="D7" s="20" t="s">
        <v>30</v>
      </c>
    </row>
    <row r="8" spans="1:5" x14ac:dyDescent="0.3">
      <c r="D8" s="26" t="s">
        <v>31</v>
      </c>
    </row>
    <row r="9" spans="1:5" x14ac:dyDescent="0.3">
      <c r="D9" s="27"/>
    </row>
    <row r="10" spans="1:5" x14ac:dyDescent="0.3">
      <c r="D10" s="27"/>
    </row>
    <row r="11" spans="1:5" x14ac:dyDescent="0.3">
      <c r="D11" s="28"/>
    </row>
    <row r="12" spans="1:5" x14ac:dyDescent="0.3">
      <c r="D12" s="21" t="s">
        <v>341</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2020-02-21T16:08:52Z</dcterms:modified>
</cp:coreProperties>
</file>