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C:\Users\egold\Desktop\LTCCC\Staffing data Q3\State files top 10 bottom 10\"/>
    </mc:Choice>
  </mc:AlternateContent>
  <xr:revisionPtr revIDLastSave="0" documentId="13_ncr:1_{EC73B5CA-D83B-4A6E-B4C1-E905914333E5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Bottom 10 - Direct Care Staff" sheetId="3" r:id="rId1"/>
    <sheet name="Top 10 - Direct Care Staff" sheetId="5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" i="5" l="1"/>
  <c r="J2" i="5" s="1"/>
  <c r="K2" i="5"/>
  <c r="I3" i="5"/>
  <c r="J3" i="5" s="1"/>
  <c r="K3" i="5"/>
  <c r="I4" i="5"/>
  <c r="J4" i="5"/>
  <c r="K4" i="5"/>
  <c r="I5" i="5"/>
  <c r="J5" i="5" s="1"/>
  <c r="K5" i="5"/>
  <c r="I6" i="5"/>
  <c r="J6" i="5"/>
  <c r="K6" i="5"/>
  <c r="I7" i="5"/>
  <c r="J7" i="5" s="1"/>
  <c r="K7" i="5"/>
  <c r="I8" i="5"/>
  <c r="J8" i="5"/>
  <c r="K8" i="5"/>
  <c r="I9" i="5"/>
  <c r="J9" i="5" s="1"/>
  <c r="K9" i="5"/>
  <c r="I10" i="5"/>
  <c r="J10" i="5" s="1"/>
  <c r="K10" i="5"/>
  <c r="I11" i="5"/>
  <c r="J11" i="5" s="1"/>
  <c r="K11" i="5"/>
  <c r="K6" i="3"/>
  <c r="I6" i="3"/>
  <c r="J6" i="3" s="1"/>
  <c r="K2" i="3"/>
  <c r="I2" i="3"/>
  <c r="J2" i="3" s="1"/>
  <c r="K7" i="3"/>
  <c r="I7" i="3"/>
  <c r="J7" i="3" s="1"/>
  <c r="K3" i="3"/>
  <c r="I3" i="3"/>
  <c r="J3" i="3" s="1"/>
  <c r="K10" i="3"/>
  <c r="I10" i="3"/>
  <c r="J10" i="3" s="1"/>
  <c r="K8" i="3"/>
  <c r="I8" i="3"/>
  <c r="J8" i="3" s="1"/>
  <c r="K11" i="3"/>
  <c r="I11" i="3"/>
  <c r="J11" i="3" s="1"/>
  <c r="K5" i="3"/>
  <c r="I5" i="3"/>
  <c r="J5" i="3" s="1"/>
  <c r="K9" i="3"/>
  <c r="I9" i="3"/>
  <c r="J9" i="3" s="1"/>
  <c r="K4" i="3"/>
  <c r="I4" i="3"/>
  <c r="J4" i="3" s="1"/>
</calcChain>
</file>

<file path=xl/sharedStrings.xml><?xml version="1.0" encoding="utf-8"?>
<sst xmlns="http://schemas.openxmlformats.org/spreadsheetml/2006/main" count="102" uniqueCount="35">
  <si>
    <t>State</t>
  </si>
  <si>
    <t>Provider Name</t>
  </si>
  <si>
    <t xml:space="preserve">City </t>
  </si>
  <si>
    <t>County</t>
  </si>
  <si>
    <t>MDS Census</t>
  </si>
  <si>
    <t>RN Hours</t>
  </si>
  <si>
    <t>LPN Hours</t>
  </si>
  <si>
    <t xml:space="preserve">CNA Hours </t>
  </si>
  <si>
    <t>Total Care Staffing Hours</t>
  </si>
  <si>
    <t>Avg Total Staffing Hours Per Resident Per Day</t>
  </si>
  <si>
    <t>Avg RN Hours Per Resident Per Day</t>
  </si>
  <si>
    <t>RI</t>
  </si>
  <si>
    <t>Kent</t>
  </si>
  <si>
    <t>BALLOULIFE COMMUNITIES</t>
  </si>
  <si>
    <t>WOONSOCKET</t>
  </si>
  <si>
    <t>Providence</t>
  </si>
  <si>
    <t>PROVIDENCE</t>
  </si>
  <si>
    <t>PASCOAG</t>
  </si>
  <si>
    <t>WARREN</t>
  </si>
  <si>
    <t>Bristol</t>
  </si>
  <si>
    <t>EAST PROVIDENCE</t>
  </si>
  <si>
    <t>GRACE BARKER NURSING CENTER</t>
  </si>
  <si>
    <t>Newport</t>
  </si>
  <si>
    <t>HALLWORTH HOUSE</t>
  </si>
  <si>
    <t>HATTIE IDE CHAFFEE HOME</t>
  </si>
  <si>
    <t>NEWPORT</t>
  </si>
  <si>
    <t>JEANNE JUGAN RESIDENCE</t>
  </si>
  <si>
    <t>PAWTUCKET</t>
  </si>
  <si>
    <t>OVERLOOK NURSING AND REHABILITATION CENTER</t>
  </si>
  <si>
    <t>SAINT ELIZABETH HOME EAST GREENWICH</t>
  </si>
  <si>
    <t>EAST GREENWICH</t>
  </si>
  <si>
    <t>ST ANTOINE RESIDENCE</t>
  </si>
  <si>
    <t>NORTH SMITHFIELD</t>
  </si>
  <si>
    <t>ST CLARE HOME</t>
  </si>
  <si>
    <t>TOCKWOTTON ON THE WATERFRONT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</si>
</sst>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</font>
    <font>
      <b/>
      <sz val="11"/>
      <color rgb="FFFFFFFF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00B0F0"/>
        <bgColor rgb="FF000000"/>
      </patternFill>
    </fill>
  </fills>
  <borders count="2">
    <border>
      <left/>
      <right/>
      <top/>
      <bottom/>
      <diagonal/>
    </border>
    <border>
      <left/>
      <right/>
      <top/>
      <bottom style="thin">
        <color rgb="FF000000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2" fillId="0" borderId="0"/>
  </cellStyleXfs>
  <cellXfs count="3">
    <xf numFmtId="0" fontId="0" fillId="0" borderId="0" xfId="0"/>
    <xf numFmtId="0" fontId="3" fillId="2" borderId="1" xfId="0" applyFont="1" applyFill="1" applyBorder="1" applyAlignment="1">
      <alignment wrapText="1"/>
    </xf>
    <xf numFmtId="164" fontId="0" fillId="0" borderId="0" xfId="0" applyNumberFormat="1"/>
  </cellXfs>
  <cellStyles count="4">
    <cellStyle name="Normal" xfId="0" builtinId="0"/>
    <cellStyle name="Normal 2 2" xfId="1" xr:uid="{00000000-0005-0000-0000-000001000000}"/>
    <cellStyle name="Normal 4" xfId="2" xr:uid="{00000000-0005-0000-0000-000002000000}"/>
    <cellStyle name="Normal 5" xfId="3" xr:uid="{00000000-0005-0000-0000-000003000000}"/>
  </cellStyles>
  <dxfs count="20"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FFFF"/>
        <name val="Calibri"/>
        <family val="2"/>
        <scheme val="none"/>
      </font>
      <fill>
        <patternFill patternType="solid">
          <fgColor rgb="FF000000"/>
          <bgColor rgb="FF00B0F0"/>
        </patternFill>
      </fill>
      <alignment horizontal="general" vertical="bottom" textRotation="0" wrapText="1" indent="0" justifyLastLine="0" shrinkToFit="0" readingOrder="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FFFF"/>
        <name val="Calibri"/>
        <family val="2"/>
        <scheme val="none"/>
      </font>
      <fill>
        <patternFill patternType="solid">
          <fgColor rgb="FF000000"/>
          <bgColor rgb="FF00B0F0"/>
        </patternFill>
      </fill>
      <alignment horizontal="general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7CF0EE8-2540-4ED9-8956-8B09022DE526}" name="Table1" displayName="Table1" ref="A1:K11" totalsRowShown="0" headerRowDxfId="19" headerRowBorderDxfId="18" tableBorderDxfId="17">
  <autoFilter ref="A1:K11" xr:uid="{5FE4F343-543E-4749-9BAA-A8984B469260}"/>
  <sortState xmlns:xlrd2="http://schemas.microsoft.com/office/spreadsheetml/2017/richdata2" ref="A2:K11">
    <sortCondition descending="1" ref="J1:J11"/>
  </sortState>
  <tableColumns count="11">
    <tableColumn id="1" xr3:uid="{B683C574-0A46-4508-BBD3-1B966E9A2D59}" name="State"/>
    <tableColumn id="2" xr3:uid="{CE3F627D-FD4E-46BB-BE3A-1AC15905129E}" name="Provider Name"/>
    <tableColumn id="3" xr3:uid="{4AF085A6-D981-4D1E-9F8E-E6EE35BF40E1}" name="City "/>
    <tableColumn id="4" xr3:uid="{EF9ADA87-9B0B-4F67-893C-3686744CE51B}" name="County"/>
    <tableColumn id="5" xr3:uid="{188642AF-2F20-4211-B39D-BB78E5602BB6}" name="MDS Census" dataDxfId="16"/>
    <tableColumn id="6" xr3:uid="{0772453F-43D5-4C8C-B890-27710AB5F3F0}" name="RN Hours" dataDxfId="15"/>
    <tableColumn id="7" xr3:uid="{2EEA469E-DABB-408D-9BFD-309C4668F759}" name="LPN Hours" dataDxfId="14"/>
    <tableColumn id="8" xr3:uid="{99759A39-BD36-4C98-A4AE-041C3E75D3ED}" name="CNA Hours " dataDxfId="13"/>
    <tableColumn id="9" xr3:uid="{7E1D5073-E034-4059-823A-F4734E8B4DE0}" name="Total Care Staffing Hours" dataDxfId="12">
      <calculatedColumnFormula>SUM(F2:H2)</calculatedColumnFormula>
    </tableColumn>
    <tableColumn id="10" xr3:uid="{4391586E-FDA3-4628-95D2-ABDBF0854A34}" name="Avg Total Staffing Hours Per Resident Per Day" dataDxfId="11">
      <calculatedColumnFormula>I2/E2</calculatedColumnFormula>
    </tableColumn>
    <tableColumn id="11" xr3:uid="{61D3749A-22CE-450F-A92C-B940690407B8}" name="Avg RN Hours Per Resident Per Day" dataDxfId="10">
      <calculatedColumnFormula>F2/E2</calculatedColumnFormula>
    </tableColumn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7353AC20-C660-4A92-97F5-59BE7A9A18AA}" name="Table13" displayName="Table13" ref="A1:K11" totalsRowShown="0" headerRowDxfId="9" headerRowBorderDxfId="8" tableBorderDxfId="7">
  <autoFilter ref="A1:K11" xr:uid="{8F4D9FE6-82A5-4530-8B1F-CB24BDBB4C36}"/>
  <sortState xmlns:xlrd2="http://schemas.microsoft.com/office/spreadsheetml/2017/richdata2" ref="A2:K11">
    <sortCondition descending="1" ref="J1:J11"/>
  </sortState>
  <tableColumns count="11">
    <tableColumn id="1" xr3:uid="{CAFE99E8-B92E-485A-94DA-069E5A963953}" name="State"/>
    <tableColumn id="2" xr3:uid="{01944523-32AF-4E4D-B30F-19F0DCEEB14A}" name="Provider Name"/>
    <tableColumn id="3" xr3:uid="{04924256-4A1B-4F2A-B931-74F787EB1269}" name="City "/>
    <tableColumn id="4" xr3:uid="{99986C08-D762-486B-917C-EF20C2D7F8A4}" name="County"/>
    <tableColumn id="5" xr3:uid="{ED08A7B0-2481-4EB2-8EBA-255E3A244354}" name="MDS Census" dataDxfId="6"/>
    <tableColumn id="6" xr3:uid="{37F145C8-8E98-4804-8710-0B1428AA3D14}" name="RN Hours" dataDxfId="5"/>
    <tableColumn id="7" xr3:uid="{61F55D88-02C9-4217-B0E5-2E29C1D32E7B}" name="LPN Hours" dataDxfId="4"/>
    <tableColumn id="8" xr3:uid="{A9DBD87A-9EF8-4428-B94D-5FCE9ED2908D}" name="CNA Hours " dataDxfId="3"/>
    <tableColumn id="9" xr3:uid="{F533B856-98A6-49FB-B57E-711A1D9A1700}" name="Total Care Staffing Hours" dataDxfId="2">
      <calculatedColumnFormula>SUM(F2:H2)</calculatedColumnFormula>
    </tableColumn>
    <tableColumn id="10" xr3:uid="{8146655B-FEBD-425E-9505-FC82055D0F8D}" name="Avg Total Staffing Hours Per Resident Per Day" dataDxfId="1">
      <calculatedColumnFormula>I2/E2</calculatedColumnFormula>
    </tableColumn>
    <tableColumn id="11" xr3:uid="{7D617D3B-6AAB-49FE-9890-949351818451}" name="Avg RN Hours Per Resident Per Day" dataDxfId="0">
      <calculatedColumnFormula>F2/E2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1"/>
  <sheetViews>
    <sheetView tabSelected="1" workbookViewId="0">
      <pane ySplit="1" topLeftCell="A2" activePane="bottomLeft" state="frozen"/>
      <selection pane="bottomLeft"/>
    </sheetView>
  </sheetViews>
  <sheetFormatPr defaultRowHeight="14.4" x14ac:dyDescent="0.3"/>
  <cols>
    <col min="2" max="2" width="53" bestFit="1" customWidth="1"/>
  </cols>
  <sheetData>
    <row r="1" spans="1:11" ht="86.4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</row>
    <row r="2" spans="1:11" x14ac:dyDescent="0.3">
      <c r="A2" t="s">
        <v>11</v>
      </c>
      <c r="B2" t="s">
        <v>33</v>
      </c>
      <c r="C2" t="s">
        <v>25</v>
      </c>
      <c r="D2" t="s">
        <v>22</v>
      </c>
      <c r="E2" s="2">
        <v>55.815217391304351</v>
      </c>
      <c r="F2" s="2">
        <v>50.195652173913047</v>
      </c>
      <c r="G2" s="2">
        <v>17.782608695652176</v>
      </c>
      <c r="H2" s="2">
        <v>206.9883695652174</v>
      </c>
      <c r="I2" s="2">
        <f t="shared" ref="I2:I11" si="0">SUM(F2:H2)</f>
        <v>274.96663043478259</v>
      </c>
      <c r="J2" s="2">
        <f t="shared" ref="J2:J11" si="1">I2/E2</f>
        <v>4.9263739045764359</v>
      </c>
      <c r="K2" s="2">
        <f t="shared" ref="K2:K11" si="2">F2/E2</f>
        <v>0.89931840311587152</v>
      </c>
    </row>
    <row r="3" spans="1:11" x14ac:dyDescent="0.3">
      <c r="A3" t="s">
        <v>11</v>
      </c>
      <c r="B3" t="s">
        <v>29</v>
      </c>
      <c r="C3" t="s">
        <v>30</v>
      </c>
      <c r="D3" t="s">
        <v>12</v>
      </c>
      <c r="E3" s="2">
        <v>160.09782608695653</v>
      </c>
      <c r="F3" s="2">
        <v>122.41945652173914</v>
      </c>
      <c r="G3" s="2">
        <v>67.374891304347827</v>
      </c>
      <c r="H3" s="2">
        <v>583.84706521739122</v>
      </c>
      <c r="I3" s="2">
        <f t="shared" si="0"/>
        <v>773.64141304347822</v>
      </c>
      <c r="J3" s="2">
        <f t="shared" si="1"/>
        <v>4.8323042976441029</v>
      </c>
      <c r="K3" s="2">
        <f t="shared" si="2"/>
        <v>0.76465408378029731</v>
      </c>
    </row>
    <row r="4" spans="1:11" x14ac:dyDescent="0.3">
      <c r="A4" t="s">
        <v>11</v>
      </c>
      <c r="B4" t="s">
        <v>13</v>
      </c>
      <c r="C4" t="s">
        <v>14</v>
      </c>
      <c r="D4" t="s">
        <v>15</v>
      </c>
      <c r="E4" s="2">
        <v>38.119565217391305</v>
      </c>
      <c r="F4" s="2">
        <v>44.347826086956523</v>
      </c>
      <c r="G4" s="2">
        <v>9.0380434782608692</v>
      </c>
      <c r="H4" s="2">
        <v>124.03086956521739</v>
      </c>
      <c r="I4" s="2">
        <f t="shared" si="0"/>
        <v>177.41673913043479</v>
      </c>
      <c r="J4" s="2">
        <f t="shared" si="1"/>
        <v>4.6542172797262618</v>
      </c>
      <c r="K4" s="2">
        <f t="shared" si="2"/>
        <v>1.1633875106928999</v>
      </c>
    </row>
    <row r="5" spans="1:11" x14ac:dyDescent="0.3">
      <c r="A5" t="s">
        <v>11</v>
      </c>
      <c r="B5" t="s">
        <v>23</v>
      </c>
      <c r="C5" t="s">
        <v>16</v>
      </c>
      <c r="D5" t="s">
        <v>15</v>
      </c>
      <c r="E5" s="2">
        <v>48.945652173913047</v>
      </c>
      <c r="F5" s="2">
        <v>35.426630434782609</v>
      </c>
      <c r="G5" s="2">
        <v>41.119565217391305</v>
      </c>
      <c r="H5" s="2">
        <v>138.1875</v>
      </c>
      <c r="I5" s="2">
        <f t="shared" si="0"/>
        <v>214.73369565217391</v>
      </c>
      <c r="J5" s="2">
        <f t="shared" si="1"/>
        <v>4.3871863202309571</v>
      </c>
      <c r="K5" s="2">
        <f t="shared" si="2"/>
        <v>0.72379524761270264</v>
      </c>
    </row>
    <row r="6" spans="1:11" x14ac:dyDescent="0.3">
      <c r="A6" t="s">
        <v>11</v>
      </c>
      <c r="B6" t="s">
        <v>34</v>
      </c>
      <c r="C6" t="s">
        <v>20</v>
      </c>
      <c r="D6" t="s">
        <v>15</v>
      </c>
      <c r="E6" s="2">
        <v>50.293478260869563</v>
      </c>
      <c r="F6" s="2">
        <v>56.153695652173916</v>
      </c>
      <c r="G6" s="2">
        <v>11.599021739130439</v>
      </c>
      <c r="H6" s="2">
        <v>134.74891304347827</v>
      </c>
      <c r="I6" s="2">
        <f t="shared" si="0"/>
        <v>202.50163043478261</v>
      </c>
      <c r="J6" s="2">
        <f t="shared" si="1"/>
        <v>4.0263993948562788</v>
      </c>
      <c r="K6" s="2">
        <f t="shared" si="2"/>
        <v>1.1165204236006052</v>
      </c>
    </row>
    <row r="7" spans="1:11" x14ac:dyDescent="0.3">
      <c r="A7" t="s">
        <v>11</v>
      </c>
      <c r="B7" t="s">
        <v>31</v>
      </c>
      <c r="C7" t="s">
        <v>32</v>
      </c>
      <c r="D7" t="s">
        <v>15</v>
      </c>
      <c r="E7" s="2">
        <v>239.07608695652175</v>
      </c>
      <c r="F7" s="2">
        <v>122.98456521739132</v>
      </c>
      <c r="G7" s="2">
        <v>125.11413043478262</v>
      </c>
      <c r="H7" s="2">
        <v>702.9234782608695</v>
      </c>
      <c r="I7" s="2">
        <f t="shared" si="0"/>
        <v>951.02217391304339</v>
      </c>
      <c r="J7" s="2">
        <f t="shared" si="1"/>
        <v>3.9779058877017497</v>
      </c>
      <c r="K7" s="2">
        <f t="shared" si="2"/>
        <v>0.51441600363719031</v>
      </c>
    </row>
    <row r="8" spans="1:11" x14ac:dyDescent="0.3">
      <c r="A8" t="s">
        <v>11</v>
      </c>
      <c r="B8" t="s">
        <v>26</v>
      </c>
      <c r="C8" t="s">
        <v>27</v>
      </c>
      <c r="D8" t="s">
        <v>15</v>
      </c>
      <c r="E8" s="2">
        <v>45.423913043478258</v>
      </c>
      <c r="F8" s="2">
        <v>43.801630434782609</v>
      </c>
      <c r="G8" s="2">
        <v>5.0956521739130434</v>
      </c>
      <c r="H8" s="2">
        <v>128.71619565217389</v>
      </c>
      <c r="I8" s="2">
        <f t="shared" si="0"/>
        <v>177.61347826086956</v>
      </c>
      <c r="J8" s="2">
        <f t="shared" si="1"/>
        <v>3.9101316104331181</v>
      </c>
      <c r="K8" s="2">
        <f t="shared" si="2"/>
        <v>0.96428571428571441</v>
      </c>
    </row>
    <row r="9" spans="1:11" x14ac:dyDescent="0.3">
      <c r="A9" t="s">
        <v>11</v>
      </c>
      <c r="B9" t="s">
        <v>21</v>
      </c>
      <c r="C9" t="s">
        <v>18</v>
      </c>
      <c r="D9" t="s">
        <v>19</v>
      </c>
      <c r="E9" s="2">
        <v>83.543478260869563</v>
      </c>
      <c r="F9" s="2">
        <v>41.198804347826069</v>
      </c>
      <c r="G9" s="2">
        <v>33.133152173913047</v>
      </c>
      <c r="H9" s="2">
        <v>236.49228260869566</v>
      </c>
      <c r="I9" s="2">
        <f t="shared" si="0"/>
        <v>310.82423913043476</v>
      </c>
      <c r="J9" s="2">
        <f t="shared" si="1"/>
        <v>3.7205087171480611</v>
      </c>
      <c r="K9" s="2">
        <f t="shared" si="2"/>
        <v>0.49314207650273206</v>
      </c>
    </row>
    <row r="10" spans="1:11" x14ac:dyDescent="0.3">
      <c r="A10" t="s">
        <v>11</v>
      </c>
      <c r="B10" t="s">
        <v>28</v>
      </c>
      <c r="C10" t="s">
        <v>17</v>
      </c>
      <c r="D10" t="s">
        <v>15</v>
      </c>
      <c r="E10" s="2">
        <v>91.423913043478265</v>
      </c>
      <c r="F10" s="2">
        <v>65.625</v>
      </c>
      <c r="G10" s="2">
        <v>32.318478260869561</v>
      </c>
      <c r="H10" s="2">
        <v>240.66336956521738</v>
      </c>
      <c r="I10" s="2">
        <f t="shared" si="0"/>
        <v>338.60684782608695</v>
      </c>
      <c r="J10" s="2">
        <f t="shared" si="1"/>
        <v>3.7037011056949232</v>
      </c>
      <c r="K10" s="2">
        <f t="shared" si="2"/>
        <v>0.71781001070027339</v>
      </c>
    </row>
    <row r="11" spans="1:11" x14ac:dyDescent="0.3">
      <c r="A11" t="s">
        <v>11</v>
      </c>
      <c r="B11" t="s">
        <v>24</v>
      </c>
      <c r="C11" t="s">
        <v>20</v>
      </c>
      <c r="D11" t="s">
        <v>15</v>
      </c>
      <c r="E11" s="2">
        <v>57.597826086956523</v>
      </c>
      <c r="F11" s="2">
        <v>47.447934782608705</v>
      </c>
      <c r="G11" s="2">
        <v>13.3125</v>
      </c>
      <c r="H11" s="2">
        <v>149.83989130434784</v>
      </c>
      <c r="I11" s="2">
        <f t="shared" si="0"/>
        <v>210.60032608695656</v>
      </c>
      <c r="J11" s="2">
        <f t="shared" si="1"/>
        <v>3.6563936591809783</v>
      </c>
      <c r="K11" s="2">
        <f t="shared" si="2"/>
        <v>0.82377995848273278</v>
      </c>
    </row>
  </sheetData>
  <pageMargins left="0.7" right="0.7" top="0.75" bottom="0.75" header="0.3" footer="0.3"/>
  <ignoredErrors>
    <ignoredError sqref="I2:I11" formulaRange="1"/>
  </ignoredErrors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3C60DD-E7FF-415E-8DB7-1B5979C458C6}">
  <dimension ref="A1:K11"/>
  <sheetViews>
    <sheetView workbookViewId="0">
      <pane ySplit="1" topLeftCell="A2" activePane="bottomLeft" state="frozen"/>
      <selection pane="bottomLeft" activeCell="I2" sqref="I2:I11"/>
    </sheetView>
  </sheetViews>
  <sheetFormatPr defaultRowHeight="14.4" x14ac:dyDescent="0.3"/>
  <cols>
    <col min="2" max="2" width="53" bestFit="1" customWidth="1"/>
  </cols>
  <sheetData>
    <row r="1" spans="1:11" ht="86.4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</row>
    <row r="2" spans="1:11" x14ac:dyDescent="0.3">
      <c r="A2" t="s">
        <v>11</v>
      </c>
      <c r="B2" t="s">
        <v>33</v>
      </c>
      <c r="C2" t="s">
        <v>25</v>
      </c>
      <c r="D2" t="s">
        <v>22</v>
      </c>
      <c r="E2" s="2">
        <v>55.815217391304351</v>
      </c>
      <c r="F2" s="2">
        <v>50.195652173913047</v>
      </c>
      <c r="G2" s="2">
        <v>17.782608695652176</v>
      </c>
      <c r="H2" s="2">
        <v>206.9883695652174</v>
      </c>
      <c r="I2" s="2">
        <f t="shared" ref="I2:I11" si="0">SUM(F2:H2)</f>
        <v>274.96663043478259</v>
      </c>
      <c r="J2" s="2">
        <f t="shared" ref="J2:J11" si="1">I2/E2</f>
        <v>4.9263739045764359</v>
      </c>
      <c r="K2" s="2">
        <f t="shared" ref="K2:K11" si="2">F2/E2</f>
        <v>0.89931840311587152</v>
      </c>
    </row>
    <row r="3" spans="1:11" x14ac:dyDescent="0.3">
      <c r="A3" t="s">
        <v>11</v>
      </c>
      <c r="B3" t="s">
        <v>29</v>
      </c>
      <c r="C3" t="s">
        <v>30</v>
      </c>
      <c r="D3" t="s">
        <v>12</v>
      </c>
      <c r="E3" s="2">
        <v>160.09782608695653</v>
      </c>
      <c r="F3" s="2">
        <v>122.41945652173914</v>
      </c>
      <c r="G3" s="2">
        <v>67.374891304347827</v>
      </c>
      <c r="H3" s="2">
        <v>583.84706521739122</v>
      </c>
      <c r="I3" s="2">
        <f t="shared" si="0"/>
        <v>773.64141304347822</v>
      </c>
      <c r="J3" s="2">
        <f t="shared" si="1"/>
        <v>4.8323042976441029</v>
      </c>
      <c r="K3" s="2">
        <f t="shared" si="2"/>
        <v>0.76465408378029731</v>
      </c>
    </row>
    <row r="4" spans="1:11" x14ac:dyDescent="0.3">
      <c r="A4" t="s">
        <v>11</v>
      </c>
      <c r="B4" t="s">
        <v>13</v>
      </c>
      <c r="C4" t="s">
        <v>14</v>
      </c>
      <c r="D4" t="s">
        <v>15</v>
      </c>
      <c r="E4" s="2">
        <v>38.119565217391305</v>
      </c>
      <c r="F4" s="2">
        <v>44.347826086956523</v>
      </c>
      <c r="G4" s="2">
        <v>9.0380434782608692</v>
      </c>
      <c r="H4" s="2">
        <v>124.03086956521739</v>
      </c>
      <c r="I4" s="2">
        <f t="shared" si="0"/>
        <v>177.41673913043479</v>
      </c>
      <c r="J4" s="2">
        <f t="shared" si="1"/>
        <v>4.6542172797262618</v>
      </c>
      <c r="K4" s="2">
        <f t="shared" si="2"/>
        <v>1.1633875106928999</v>
      </c>
    </row>
    <row r="5" spans="1:11" x14ac:dyDescent="0.3">
      <c r="A5" t="s">
        <v>11</v>
      </c>
      <c r="B5" t="s">
        <v>23</v>
      </c>
      <c r="C5" t="s">
        <v>16</v>
      </c>
      <c r="D5" t="s">
        <v>15</v>
      </c>
      <c r="E5" s="2">
        <v>48.945652173913047</v>
      </c>
      <c r="F5" s="2">
        <v>35.426630434782609</v>
      </c>
      <c r="G5" s="2">
        <v>41.119565217391305</v>
      </c>
      <c r="H5" s="2">
        <v>138.1875</v>
      </c>
      <c r="I5" s="2">
        <f t="shared" si="0"/>
        <v>214.73369565217391</v>
      </c>
      <c r="J5" s="2">
        <f t="shared" si="1"/>
        <v>4.3871863202309571</v>
      </c>
      <c r="K5" s="2">
        <f t="shared" si="2"/>
        <v>0.72379524761270264</v>
      </c>
    </row>
    <row r="6" spans="1:11" x14ac:dyDescent="0.3">
      <c r="A6" t="s">
        <v>11</v>
      </c>
      <c r="B6" t="s">
        <v>34</v>
      </c>
      <c r="C6" t="s">
        <v>20</v>
      </c>
      <c r="D6" t="s">
        <v>15</v>
      </c>
      <c r="E6" s="2">
        <v>50.293478260869563</v>
      </c>
      <c r="F6" s="2">
        <v>56.153695652173916</v>
      </c>
      <c r="G6" s="2">
        <v>11.599021739130439</v>
      </c>
      <c r="H6" s="2">
        <v>134.74891304347827</v>
      </c>
      <c r="I6" s="2">
        <f t="shared" si="0"/>
        <v>202.50163043478261</v>
      </c>
      <c r="J6" s="2">
        <f t="shared" si="1"/>
        <v>4.0263993948562788</v>
      </c>
      <c r="K6" s="2">
        <f t="shared" si="2"/>
        <v>1.1165204236006052</v>
      </c>
    </row>
    <row r="7" spans="1:11" x14ac:dyDescent="0.3">
      <c r="A7" t="s">
        <v>11</v>
      </c>
      <c r="B7" t="s">
        <v>31</v>
      </c>
      <c r="C7" t="s">
        <v>32</v>
      </c>
      <c r="D7" t="s">
        <v>15</v>
      </c>
      <c r="E7" s="2">
        <v>239.07608695652175</v>
      </c>
      <c r="F7" s="2">
        <v>122.98456521739132</v>
      </c>
      <c r="G7" s="2">
        <v>125.11413043478262</v>
      </c>
      <c r="H7" s="2">
        <v>702.9234782608695</v>
      </c>
      <c r="I7" s="2">
        <f t="shared" si="0"/>
        <v>951.02217391304339</v>
      </c>
      <c r="J7" s="2">
        <f t="shared" si="1"/>
        <v>3.9779058877017497</v>
      </c>
      <c r="K7" s="2">
        <f t="shared" si="2"/>
        <v>0.51441600363719031</v>
      </c>
    </row>
    <row r="8" spans="1:11" x14ac:dyDescent="0.3">
      <c r="A8" t="s">
        <v>11</v>
      </c>
      <c r="B8" t="s">
        <v>26</v>
      </c>
      <c r="C8" t="s">
        <v>27</v>
      </c>
      <c r="D8" t="s">
        <v>15</v>
      </c>
      <c r="E8" s="2">
        <v>45.423913043478258</v>
      </c>
      <c r="F8" s="2">
        <v>43.801630434782609</v>
      </c>
      <c r="G8" s="2">
        <v>5.0956521739130434</v>
      </c>
      <c r="H8" s="2">
        <v>128.71619565217389</v>
      </c>
      <c r="I8" s="2">
        <f t="shared" si="0"/>
        <v>177.61347826086956</v>
      </c>
      <c r="J8" s="2">
        <f t="shared" si="1"/>
        <v>3.9101316104331181</v>
      </c>
      <c r="K8" s="2">
        <f t="shared" si="2"/>
        <v>0.96428571428571441</v>
      </c>
    </row>
    <row r="9" spans="1:11" x14ac:dyDescent="0.3">
      <c r="A9" t="s">
        <v>11</v>
      </c>
      <c r="B9" t="s">
        <v>21</v>
      </c>
      <c r="C9" t="s">
        <v>18</v>
      </c>
      <c r="D9" t="s">
        <v>19</v>
      </c>
      <c r="E9" s="2">
        <v>83.543478260869563</v>
      </c>
      <c r="F9" s="2">
        <v>41.198804347826069</v>
      </c>
      <c r="G9" s="2">
        <v>33.133152173913047</v>
      </c>
      <c r="H9" s="2">
        <v>236.49228260869566</v>
      </c>
      <c r="I9" s="2">
        <f t="shared" si="0"/>
        <v>310.82423913043476</v>
      </c>
      <c r="J9" s="2">
        <f t="shared" si="1"/>
        <v>3.7205087171480611</v>
      </c>
      <c r="K9" s="2">
        <f t="shared" si="2"/>
        <v>0.49314207650273206</v>
      </c>
    </row>
    <row r="10" spans="1:11" x14ac:dyDescent="0.3">
      <c r="A10" t="s">
        <v>11</v>
      </c>
      <c r="B10" t="s">
        <v>28</v>
      </c>
      <c r="C10" t="s">
        <v>17</v>
      </c>
      <c r="D10" t="s">
        <v>15</v>
      </c>
      <c r="E10" s="2">
        <v>91.423913043478265</v>
      </c>
      <c r="F10" s="2">
        <v>65.625</v>
      </c>
      <c r="G10" s="2">
        <v>32.318478260869561</v>
      </c>
      <c r="H10" s="2">
        <v>240.66336956521738</v>
      </c>
      <c r="I10" s="2">
        <f t="shared" si="0"/>
        <v>338.60684782608695</v>
      </c>
      <c r="J10" s="2">
        <f t="shared" si="1"/>
        <v>3.7037011056949232</v>
      </c>
      <c r="K10" s="2">
        <f t="shared" si="2"/>
        <v>0.71781001070027339</v>
      </c>
    </row>
    <row r="11" spans="1:11" x14ac:dyDescent="0.3">
      <c r="A11" t="s">
        <v>11</v>
      </c>
      <c r="B11" t="s">
        <v>24</v>
      </c>
      <c r="C11" t="s">
        <v>20</v>
      </c>
      <c r="D11" t="s">
        <v>15</v>
      </c>
      <c r="E11" s="2">
        <v>57.597826086956523</v>
      </c>
      <c r="F11" s="2">
        <v>47.447934782608705</v>
      </c>
      <c r="G11" s="2">
        <v>13.3125</v>
      </c>
      <c r="H11" s="2">
        <v>149.83989130434784</v>
      </c>
      <c r="I11" s="2">
        <f t="shared" si="0"/>
        <v>210.60032608695656</v>
      </c>
      <c r="J11" s="2">
        <f t="shared" si="1"/>
        <v>3.6563936591809783</v>
      </c>
      <c r="K11" s="2">
        <f t="shared" si="2"/>
        <v>0.82377995848273278</v>
      </c>
    </row>
  </sheetData>
  <pageMargins left="0.7" right="0.7" top="0.75" bottom="0.75" header="0.3" footer="0.3"/>
  <ignoredErrors>
    <ignoredError sqref="I2:I11" formulaRange="1"/>
  </ignoredErrors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Bottom 10 - Direct Care Staff</vt:lpstr>
      <vt:lpstr>Top 10 - Direct Care Staff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Sean</dc:creator>
  <cp:lastModifiedBy>Eric Goldwein</cp:lastModifiedBy>
  <dcterms:created xsi:type="dcterms:W3CDTF">2019-11-06T15:52:29Z</dcterms:created>
  <dcterms:modified xsi:type="dcterms:W3CDTF">2020-02-19T19:29:13Z</dcterms:modified>
</cp:coreProperties>
</file>