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5FF97E72-82F1-4271-B78E-401C1377E0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5" l="1"/>
  <c r="I9" i="5"/>
  <c r="J9" i="5" s="1"/>
  <c r="K2" i="5"/>
  <c r="J2" i="5"/>
  <c r="I2" i="5"/>
  <c r="K8" i="5"/>
  <c r="I8" i="5"/>
  <c r="J8" i="5" s="1"/>
  <c r="K5" i="5"/>
  <c r="I5" i="5"/>
  <c r="J5" i="5" s="1"/>
  <c r="K3" i="5"/>
  <c r="I3" i="5"/>
  <c r="J3" i="5" s="1"/>
  <c r="K10" i="5"/>
  <c r="I10" i="5"/>
  <c r="J10" i="5" s="1"/>
  <c r="K11" i="5"/>
  <c r="I11" i="5"/>
  <c r="J11" i="5" s="1"/>
  <c r="K4" i="5"/>
  <c r="I4" i="5"/>
  <c r="J4" i="5" s="1"/>
  <c r="K6" i="5"/>
  <c r="I6" i="5"/>
  <c r="J6" i="5" s="1"/>
  <c r="K7" i="5"/>
  <c r="I7" i="5"/>
  <c r="J7" i="5" s="1"/>
  <c r="K3" i="3"/>
  <c r="I3" i="3"/>
  <c r="J3" i="3" s="1"/>
  <c r="K2" i="3"/>
  <c r="I2" i="3"/>
  <c r="J2" i="3" s="1"/>
  <c r="K10" i="3"/>
  <c r="I10" i="3"/>
  <c r="J10" i="3" s="1"/>
  <c r="K9" i="3"/>
  <c r="J9" i="3"/>
  <c r="I9" i="3"/>
  <c r="K11" i="3"/>
  <c r="I11" i="3"/>
  <c r="J11" i="3" s="1"/>
  <c r="K8" i="3"/>
  <c r="I8" i="3"/>
  <c r="J8" i="3" s="1"/>
  <c r="K7" i="3"/>
  <c r="J7" i="3"/>
  <c r="I7" i="3"/>
  <c r="K5" i="3"/>
  <c r="I5" i="3"/>
  <c r="J5" i="3" s="1"/>
  <c r="K6" i="3"/>
  <c r="I6" i="3"/>
  <c r="J6" i="3" s="1"/>
  <c r="K4" i="3"/>
  <c r="I4" i="3"/>
  <c r="J4" i="3" s="1"/>
</calcChain>
</file>

<file path=xl/sharedStrings.xml><?xml version="1.0" encoding="utf-8"?>
<sst xmlns="http://schemas.openxmlformats.org/spreadsheetml/2006/main" count="102" uniqueCount="65">
  <si>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</si>
  <si>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</si>
  <si>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</si>
  <si>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</si>
  <si>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</si>
  <si>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</si>
  <si>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</si>
  <si>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</si>
  <si>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</si>
  <si>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</si>
  <si>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</si>
  <si>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PA</t>
  </si>
  <si>
    <t>ERIE</t>
  </si>
  <si>
    <t>Erie</t>
  </si>
  <si>
    <t>Montgomery</t>
  </si>
  <si>
    <t>JOHNSTOWN</t>
  </si>
  <si>
    <t>Cambria</t>
  </si>
  <si>
    <t>PITTSBURGH</t>
  </si>
  <si>
    <t>Allegheny</t>
  </si>
  <si>
    <t>Mercer</t>
  </si>
  <si>
    <t>Susquehanna</t>
  </si>
  <si>
    <t>Berks</t>
  </si>
  <si>
    <t>BETHLEHEM</t>
  </si>
  <si>
    <t>LANCASTER</t>
  </si>
  <si>
    <t>Lancaster</t>
  </si>
  <si>
    <t>Schuylkill</t>
  </si>
  <si>
    <t>Lehigh</t>
  </si>
  <si>
    <t>SHARON</t>
  </si>
  <si>
    <t>YORK</t>
  </si>
  <si>
    <t>York</t>
  </si>
  <si>
    <t>CONEMAUGH MEMORIAL MEDICAL CENTER TCU</t>
  </si>
  <si>
    <t>Crawford</t>
  </si>
  <si>
    <t>FOREST CITY NURSING AND REHAB CENTER</t>
  </si>
  <si>
    <t>FOREST CITY</t>
  </si>
  <si>
    <t>Washington</t>
  </si>
  <si>
    <t>GROVE CITY</t>
  </si>
  <si>
    <t>WYOMISSING</t>
  </si>
  <si>
    <t>MCKEESPORT</t>
  </si>
  <si>
    <t>LITITZ</t>
  </si>
  <si>
    <t>KADIMA REHABILITATION &amp; NURSING AT POTTSTOWN</t>
  </si>
  <si>
    <t>POTTSTOWN</t>
  </si>
  <si>
    <t>LECOM AT VILLAGE SQUARE, LLC</t>
  </si>
  <si>
    <t>MANORCARE HEALTH SERVICES-BETHLEHEM (2029)</t>
  </si>
  <si>
    <t>MANORCARE HEALTH SERVICES-SINKING SPRING</t>
  </si>
  <si>
    <t>SINKING SPRING</t>
  </si>
  <si>
    <t>MARGARET E. MOUL HOME</t>
  </si>
  <si>
    <t>MEADVILLE MEDICAL CTR TCU</t>
  </si>
  <si>
    <t>MEADVILLE</t>
  </si>
  <si>
    <t>MORAVIAN MANOR</t>
  </si>
  <si>
    <t>NORRISTOWN</t>
  </si>
  <si>
    <t>PARAMOUNT NURSING &amp; REHAB AT PETERS TOWNSHIP LLC</t>
  </si>
  <si>
    <t>MC MURRAY</t>
  </si>
  <si>
    <t>REHABILITATION CENTER AT BRETHREN VILLAGE LLC</t>
  </si>
  <si>
    <t>SHENANDOAH</t>
  </si>
  <si>
    <t>SHARON REGIONAL MEDICAL CENTER TCU</t>
  </si>
  <si>
    <t>SHENANDOAH MANOR NURSING CENTE</t>
  </si>
  <si>
    <t>SWEDEN VALLEY MANOR</t>
  </si>
  <si>
    <t>COUDERSPORT</t>
  </si>
  <si>
    <t>Potter</t>
  </si>
  <si>
    <t>TOWNE MANOR EAST</t>
  </si>
  <si>
    <t>TOWNE MANOR WEST</t>
  </si>
  <si>
    <t>TRANSITIONAL CARE CENTER AT GROVE CITY MED CTR,THE</t>
  </si>
  <si>
    <t>TRANSITIONAL SUB-ACUTE UNIT</t>
  </si>
  <si>
    <t>UPMC MAGEE-WOMENS HOSPITAL TCU</t>
  </si>
  <si>
    <t>UPMC MCKEESPORT LONG TERM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</si>
</sst>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FBFF8-D072-4028-9DF3-6FA7A98639B9}" name="Table1" displayName="Table1" ref="A1:K11" totalsRowShown="0" headerRowDxfId="19" headerRowBorderDxfId="18" tableBorderDxfId="17">
  <autoFilter ref="A1:K11" xr:uid="{1486D3CC-75C2-4643-BB49-6C23B3ABEE73}"/>
  <sortState xmlns:xlrd2="http://schemas.microsoft.com/office/spreadsheetml/2017/richdata2" ref="A2:K11">
    <sortCondition ref="J1:J11"/>
  </sortState>
  <tableColumns count="11">
    <tableColumn id="1" xr3:uid="{577E93A1-1021-4957-9C88-325AEF181B47}" name="State"/>
    <tableColumn id="2" xr3:uid="{2A773586-61BE-4FF7-A634-3339B2C26792}" name="Provider Name"/>
    <tableColumn id="3" xr3:uid="{0C38992B-9764-4C23-AFD2-ADA4AF788864}" name="City "/>
    <tableColumn id="4" xr3:uid="{803A7F09-F5C6-4DC4-A0E6-E47A2D655D0A}" name="County"/>
    <tableColumn id="5" xr3:uid="{D7C96147-02F3-4061-A939-211455592213}" name="MDS Census" dataDxfId="16"/>
    <tableColumn id="6" xr3:uid="{06692F49-5DAE-4DEC-9366-1E44182C72C8}" name="RN Hours" dataDxfId="15"/>
    <tableColumn id="7" xr3:uid="{2D18BEA4-C07E-4448-B587-AD445AF29FC3}" name="LPN Hours" dataDxfId="14"/>
    <tableColumn id="8" xr3:uid="{34E93764-9E01-416A-8282-FDCB8738B289}" name="CNA Hours " dataDxfId="13"/>
    <tableColumn id="9" xr3:uid="{53C61EAB-EBB8-4118-BADA-22CEF80EE7B7}" name="Total Care Staffing Hours" dataDxfId="12">
      <calculatedColumnFormula>SUM(F2:H2)</calculatedColumnFormula>
    </tableColumn>
    <tableColumn id="10" xr3:uid="{DAE1BB6F-BB38-4B20-92D6-A800503D8A05}" name="Avg Total Staffing Hours Per Resident Per Day" dataDxfId="11">
      <calculatedColumnFormula>I2/E2</calculatedColumnFormula>
    </tableColumn>
    <tableColumn id="11" xr3:uid="{6044585B-4C7E-4D6C-A5E6-AC0B7C004934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35E71D-19F6-4F7E-B35D-9427DA67724A}" name="Table13" displayName="Table13" ref="A1:K11" totalsRowShown="0" headerRowDxfId="9" headerRowBorderDxfId="8" tableBorderDxfId="7">
  <autoFilter ref="A1:K11" xr:uid="{3D78DECF-AB31-4A61-B897-5C3EC8DA74E7}"/>
  <sortState xmlns:xlrd2="http://schemas.microsoft.com/office/spreadsheetml/2017/richdata2" ref="A2:K11">
    <sortCondition descending="1" ref="J1:J11"/>
  </sortState>
  <tableColumns count="11">
    <tableColumn id="1" xr3:uid="{8ACFF9E1-C5A3-4AF3-9852-28D541F83039}" name="State"/>
    <tableColumn id="2" xr3:uid="{70D6B114-2F2A-4ACA-9049-3805D3982109}" name="Provider Name"/>
    <tableColumn id="3" xr3:uid="{D3D242FA-49D7-46D0-8B5F-702753F7D87B}" name="City "/>
    <tableColumn id="4" xr3:uid="{AB3435FC-94D7-493D-B3A4-6BC1B65B16F6}" name="County"/>
    <tableColumn id="5" xr3:uid="{04D76E02-7AD8-44B2-9F6F-5DB28F35947D}" name="MDS Census" dataDxfId="6"/>
    <tableColumn id="6" xr3:uid="{D1A716A5-495B-4FE0-AAAC-BE18E29B766B}" name="RN Hours" dataDxfId="5"/>
    <tableColumn id="7" xr3:uid="{0E346F5F-8EDD-4FCF-BAAF-839EA08BA22F}" name="LPN Hours" dataDxfId="4"/>
    <tableColumn id="8" xr3:uid="{2A0574EC-064D-4283-BA0A-21237D90DFD8}" name="CNA Hours " dataDxfId="3"/>
    <tableColumn id="9" xr3:uid="{2F6CDA3B-63AF-460A-B8DA-4D685D239AAB}" name="Total Care Staffing Hours" dataDxfId="2">
      <calculatedColumnFormula>SUM(F2:H2)</calculatedColumnFormula>
    </tableColumn>
    <tableColumn id="10" xr3:uid="{97984EEE-59E0-41BD-8BD0-4F87804A0CEF}" name="Avg Total Staffing Hours Per Resident Per Day" dataDxfId="1">
      <calculatedColumnFormula>I2/E2</calculatedColumnFormula>
    </tableColumn>
    <tableColumn id="11" xr3:uid="{C617EC78-2B7B-483A-84C2-3148901AE3D5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 sqref="A1:K1"/>
    </sheetView>
  </sheetViews>
  <sheetFormatPr defaultRowHeight="14.4" x14ac:dyDescent="0.3"/>
  <cols>
    <col min="2" max="2" width="55.66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63</v>
      </c>
      <c r="C2" t="s">
        <v>17</v>
      </c>
      <c r="D2" t="s">
        <v>18</v>
      </c>
      <c r="E2" s="2">
        <v>13.869565217391305</v>
      </c>
      <c r="F2" s="2">
        <v>11.013260869565217</v>
      </c>
      <c r="G2" s="2">
        <v>4.5010869565217391</v>
      </c>
      <c r="H2" s="2">
        <v>7.8163043478260876</v>
      </c>
      <c r="I2" s="2">
        <f t="shared" ref="I2:I11" si="0">SUM(F2:H2)</f>
        <v>23.330652173913045</v>
      </c>
      <c r="J2" s="2">
        <f t="shared" ref="J2:J11" si="1">I2/E2</f>
        <v>1.6821473354231975</v>
      </c>
      <c r="K2" s="2">
        <f t="shared" ref="K2:K11" si="2">F2/E2</f>
        <v>0.7940595611285266</v>
      </c>
    </row>
    <row r="3" spans="1:11" x14ac:dyDescent="0.3">
      <c r="A3" t="s">
        <v>11</v>
      </c>
      <c r="B3" t="s">
        <v>64</v>
      </c>
      <c r="C3" t="s">
        <v>37</v>
      </c>
      <c r="D3" t="s">
        <v>18</v>
      </c>
      <c r="E3" s="2">
        <v>17.608695652173914</v>
      </c>
      <c r="F3" s="2">
        <v>19.949782608695653</v>
      </c>
      <c r="G3" s="2">
        <v>1.3010869565217391</v>
      </c>
      <c r="H3" s="2">
        <v>12.302173913043477</v>
      </c>
      <c r="I3" s="2">
        <f t="shared" si="0"/>
        <v>33.553043478260868</v>
      </c>
      <c r="J3" s="2">
        <f t="shared" si="1"/>
        <v>1.9054814814814813</v>
      </c>
      <c r="K3" s="2">
        <f t="shared" si="2"/>
        <v>1.1329506172839505</v>
      </c>
    </row>
    <row r="4" spans="1:11" x14ac:dyDescent="0.3">
      <c r="A4" t="s">
        <v>11</v>
      </c>
      <c r="B4" t="s">
        <v>32</v>
      </c>
      <c r="C4" t="s">
        <v>33</v>
      </c>
      <c r="D4" t="s">
        <v>20</v>
      </c>
      <c r="E4" s="2">
        <v>93.043478260869563</v>
      </c>
      <c r="F4" s="2">
        <v>25.0625</v>
      </c>
      <c r="G4" s="2">
        <v>51.527173913043477</v>
      </c>
      <c r="H4" s="2">
        <v>109.1304347826087</v>
      </c>
      <c r="I4" s="2">
        <f t="shared" si="0"/>
        <v>185.72010869565219</v>
      </c>
      <c r="J4" s="2">
        <f t="shared" si="1"/>
        <v>1.9960572429906545</v>
      </c>
      <c r="K4" s="2">
        <f t="shared" si="2"/>
        <v>0.26936331775700934</v>
      </c>
    </row>
    <row r="5" spans="1:11" x14ac:dyDescent="0.3">
      <c r="A5" t="s">
        <v>11</v>
      </c>
      <c r="B5" t="s">
        <v>41</v>
      </c>
      <c r="C5" t="s">
        <v>12</v>
      </c>
      <c r="D5" t="s">
        <v>13</v>
      </c>
      <c r="E5" s="2">
        <v>86.967391304347828</v>
      </c>
      <c r="F5" s="2">
        <v>18.380434782608695</v>
      </c>
      <c r="G5" s="2">
        <v>49.448369565217391</v>
      </c>
      <c r="H5" s="2">
        <v>116.27989130434783</v>
      </c>
      <c r="I5" s="2">
        <f t="shared" si="0"/>
        <v>184.10869565217394</v>
      </c>
      <c r="J5" s="2">
        <f t="shared" si="1"/>
        <v>2.1169853768278966</v>
      </c>
      <c r="K5" s="2">
        <f t="shared" si="2"/>
        <v>0.21134858142732157</v>
      </c>
    </row>
    <row r="6" spans="1:11" x14ac:dyDescent="0.3">
      <c r="A6" t="s">
        <v>11</v>
      </c>
      <c r="B6" t="s">
        <v>39</v>
      </c>
      <c r="C6" t="s">
        <v>40</v>
      </c>
      <c r="D6" t="s">
        <v>14</v>
      </c>
      <c r="E6" s="2">
        <v>34.413043478260867</v>
      </c>
      <c r="F6" s="2">
        <v>15.483695652173912</v>
      </c>
      <c r="G6" s="2">
        <v>17.222826086956523</v>
      </c>
      <c r="H6" s="2">
        <v>51.227500000000006</v>
      </c>
      <c r="I6" s="2">
        <f t="shared" si="0"/>
        <v>83.934021739130444</v>
      </c>
      <c r="J6" s="2">
        <f t="shared" si="1"/>
        <v>2.4390176879343022</v>
      </c>
      <c r="K6" s="2">
        <f t="shared" si="2"/>
        <v>0.44993682880606445</v>
      </c>
    </row>
    <row r="7" spans="1:11" x14ac:dyDescent="0.3">
      <c r="A7" t="s">
        <v>11</v>
      </c>
      <c r="B7" t="s">
        <v>42</v>
      </c>
      <c r="C7" t="s">
        <v>22</v>
      </c>
      <c r="D7" t="s">
        <v>26</v>
      </c>
      <c r="E7" s="2">
        <v>198.90217391304347</v>
      </c>
      <c r="F7" s="2">
        <v>51.310869565217402</v>
      </c>
      <c r="G7" s="2">
        <v>139.82489130434783</v>
      </c>
      <c r="H7" s="2">
        <v>333.34358695652173</v>
      </c>
      <c r="I7" s="2">
        <f t="shared" si="0"/>
        <v>524.47934782608695</v>
      </c>
      <c r="J7" s="2">
        <f t="shared" si="1"/>
        <v>2.6368708672605061</v>
      </c>
      <c r="K7" s="2">
        <f t="shared" si="2"/>
        <v>0.25797038089513097</v>
      </c>
    </row>
    <row r="8" spans="1:11" x14ac:dyDescent="0.3">
      <c r="A8" t="s">
        <v>11</v>
      </c>
      <c r="B8" t="s">
        <v>43</v>
      </c>
      <c r="C8" t="s">
        <v>44</v>
      </c>
      <c r="D8" t="s">
        <v>21</v>
      </c>
      <c r="E8" s="2">
        <v>201.64130434782609</v>
      </c>
      <c r="F8" s="2">
        <v>55.138369565217388</v>
      </c>
      <c r="G8" s="2">
        <v>136.35076086956525</v>
      </c>
      <c r="H8" s="2">
        <v>342.13000000000005</v>
      </c>
      <c r="I8" s="2">
        <f t="shared" si="0"/>
        <v>533.61913043478262</v>
      </c>
      <c r="J8" s="2">
        <f t="shared" si="1"/>
        <v>2.6463780928251848</v>
      </c>
      <c r="K8" s="2">
        <f t="shared" si="2"/>
        <v>0.273447792571829</v>
      </c>
    </row>
    <row r="9" spans="1:11" x14ac:dyDescent="0.3">
      <c r="A9" t="s">
        <v>11</v>
      </c>
      <c r="B9" t="s">
        <v>59</v>
      </c>
      <c r="C9" t="s">
        <v>49</v>
      </c>
      <c r="D9" t="s">
        <v>14</v>
      </c>
      <c r="E9" s="2">
        <v>102.06521739130434</v>
      </c>
      <c r="F9" s="2">
        <v>39</v>
      </c>
      <c r="G9" s="2">
        <v>50.951086956521742</v>
      </c>
      <c r="H9" s="2">
        <v>180.60326086956522</v>
      </c>
      <c r="I9" s="2">
        <f t="shared" si="0"/>
        <v>270.554347826087</v>
      </c>
      <c r="J9" s="2">
        <f t="shared" si="1"/>
        <v>2.6507987220447289</v>
      </c>
      <c r="K9" s="2">
        <f t="shared" si="2"/>
        <v>0.38210862619808306</v>
      </c>
    </row>
    <row r="10" spans="1:11" x14ac:dyDescent="0.3">
      <c r="A10" t="s">
        <v>11</v>
      </c>
      <c r="B10" t="s">
        <v>60</v>
      </c>
      <c r="C10" t="s">
        <v>49</v>
      </c>
      <c r="D10" t="s">
        <v>14</v>
      </c>
      <c r="E10" s="2">
        <v>95.608695652173907</v>
      </c>
      <c r="F10" s="2">
        <v>32.328804347826086</v>
      </c>
      <c r="G10" s="2">
        <v>47.782608695652172</v>
      </c>
      <c r="H10" s="2">
        <v>174.32065217391303</v>
      </c>
      <c r="I10" s="2">
        <f t="shared" si="0"/>
        <v>254.43206521739128</v>
      </c>
      <c r="J10" s="2">
        <f t="shared" si="1"/>
        <v>2.6611812187357891</v>
      </c>
      <c r="K10" s="2">
        <f t="shared" si="2"/>
        <v>0.3381366530241019</v>
      </c>
    </row>
    <row r="11" spans="1:11" x14ac:dyDescent="0.3">
      <c r="A11" t="s">
        <v>11</v>
      </c>
      <c r="B11" t="s">
        <v>56</v>
      </c>
      <c r="C11" t="s">
        <v>57</v>
      </c>
      <c r="D11" t="s">
        <v>58</v>
      </c>
      <c r="E11" s="2">
        <v>106.84782608695652</v>
      </c>
      <c r="F11" s="2">
        <v>3.3619565217391312</v>
      </c>
      <c r="G11" s="2">
        <v>71.973913043478248</v>
      </c>
      <c r="H11" s="2">
        <v>209.05597826086955</v>
      </c>
      <c r="I11" s="2">
        <f t="shared" si="0"/>
        <v>284.39184782608692</v>
      </c>
      <c r="J11" s="2">
        <f t="shared" si="1"/>
        <v>2.6616531027466936</v>
      </c>
      <c r="K11" s="2">
        <f t="shared" si="2"/>
        <v>3.1464903357070202E-2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5.664062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61</v>
      </c>
      <c r="C2" t="s">
        <v>35</v>
      </c>
      <c r="D2" t="s">
        <v>19</v>
      </c>
      <c r="E2" s="2">
        <v>3.75</v>
      </c>
      <c r="F2" s="2">
        <v>11.657608695652174</v>
      </c>
      <c r="G2" s="2">
        <v>5.8940217391304346</v>
      </c>
      <c r="H2" s="2">
        <v>11.948369565217391</v>
      </c>
      <c r="I2" s="2">
        <f t="shared" ref="I2:I11" si="0">SUM(F2:H2)</f>
        <v>29.5</v>
      </c>
      <c r="J2" s="2">
        <f t="shared" ref="J2:J11" si="1">I2/E2</f>
        <v>7.8666666666666663</v>
      </c>
      <c r="K2" s="2">
        <f t="shared" ref="K2:K11" si="2">F2/E2</f>
        <v>3.1086956521739131</v>
      </c>
    </row>
    <row r="3" spans="1:11" x14ac:dyDescent="0.3">
      <c r="A3" t="s">
        <v>11</v>
      </c>
      <c r="B3" t="s">
        <v>52</v>
      </c>
      <c r="C3" t="s">
        <v>23</v>
      </c>
      <c r="D3" t="s">
        <v>24</v>
      </c>
      <c r="E3" s="2">
        <v>12.173913043478262</v>
      </c>
      <c r="F3" s="2">
        <v>32.279891304347828</v>
      </c>
      <c r="G3" s="2">
        <v>10.130434782608695</v>
      </c>
      <c r="H3" s="2">
        <v>44.657608695652172</v>
      </c>
      <c r="I3" s="2">
        <f t="shared" si="0"/>
        <v>87.067934782608688</v>
      </c>
      <c r="J3" s="2">
        <f t="shared" si="1"/>
        <v>7.1520089285714272</v>
      </c>
      <c r="K3" s="2">
        <f t="shared" si="2"/>
        <v>2.6515624999999998</v>
      </c>
    </row>
    <row r="4" spans="1:11" x14ac:dyDescent="0.3">
      <c r="A4" t="s">
        <v>11</v>
      </c>
      <c r="B4" t="s">
        <v>46</v>
      </c>
      <c r="C4" t="s">
        <v>47</v>
      </c>
      <c r="D4" t="s">
        <v>31</v>
      </c>
      <c r="E4" s="2">
        <v>18.445652173913043</v>
      </c>
      <c r="F4" s="2">
        <v>30.345108695652176</v>
      </c>
      <c r="G4" s="2">
        <v>37.263043478260862</v>
      </c>
      <c r="H4" s="2">
        <v>57.220652173913045</v>
      </c>
      <c r="I4" s="2">
        <f t="shared" si="0"/>
        <v>124.82880434782609</v>
      </c>
      <c r="J4" s="2">
        <f t="shared" si="1"/>
        <v>6.767383618149676</v>
      </c>
      <c r="K4" s="2">
        <f t="shared" si="2"/>
        <v>1.6451090159104302</v>
      </c>
    </row>
    <row r="5" spans="1:11" x14ac:dyDescent="0.3">
      <c r="A5" t="s">
        <v>11</v>
      </c>
      <c r="B5" t="s">
        <v>54</v>
      </c>
      <c r="C5" t="s">
        <v>27</v>
      </c>
      <c r="D5" t="s">
        <v>19</v>
      </c>
      <c r="E5" s="2">
        <v>29.858695652173914</v>
      </c>
      <c r="F5" s="2">
        <v>51.309782608695649</v>
      </c>
      <c r="G5" s="2">
        <v>66.375</v>
      </c>
      <c r="H5" s="2">
        <v>70.350543478260875</v>
      </c>
      <c r="I5" s="2">
        <f t="shared" si="0"/>
        <v>188.03532608695653</v>
      </c>
      <c r="J5" s="2">
        <f t="shared" si="1"/>
        <v>6.2975063705860936</v>
      </c>
      <c r="K5" s="2">
        <f t="shared" si="2"/>
        <v>1.7184200946487076</v>
      </c>
    </row>
    <row r="6" spans="1:11" x14ac:dyDescent="0.3">
      <c r="A6" t="s">
        <v>11</v>
      </c>
      <c r="B6" t="s">
        <v>45</v>
      </c>
      <c r="C6" t="s">
        <v>28</v>
      </c>
      <c r="D6" t="s">
        <v>29</v>
      </c>
      <c r="E6" s="2">
        <v>81.119565217391298</v>
      </c>
      <c r="F6" s="2">
        <v>37.776413043478264</v>
      </c>
      <c r="G6" s="2">
        <v>172.98402173913044</v>
      </c>
      <c r="H6" s="2">
        <v>297.62271739130438</v>
      </c>
      <c r="I6" s="2">
        <f t="shared" si="0"/>
        <v>508.38315217391312</v>
      </c>
      <c r="J6" s="2">
        <f t="shared" si="1"/>
        <v>6.2670842824601385</v>
      </c>
      <c r="K6" s="2">
        <f t="shared" si="2"/>
        <v>0.46568806110143385</v>
      </c>
    </row>
    <row r="7" spans="1:11" x14ac:dyDescent="0.3">
      <c r="A7" t="s">
        <v>11</v>
      </c>
      <c r="B7" t="s">
        <v>30</v>
      </c>
      <c r="C7" t="s">
        <v>15</v>
      </c>
      <c r="D7" t="s">
        <v>16</v>
      </c>
      <c r="E7" s="2">
        <v>16.076086956521738</v>
      </c>
      <c r="F7" s="2">
        <v>40.790760869565219</v>
      </c>
      <c r="G7" s="2">
        <v>21.016304347826086</v>
      </c>
      <c r="H7" s="2">
        <v>37.220108695652172</v>
      </c>
      <c r="I7" s="2">
        <f t="shared" si="0"/>
        <v>99.02717391304347</v>
      </c>
      <c r="J7" s="2">
        <f t="shared" si="1"/>
        <v>6.1599053414469234</v>
      </c>
      <c r="K7" s="2">
        <f t="shared" si="2"/>
        <v>2.5373563218390807</v>
      </c>
    </row>
    <row r="8" spans="1:11" x14ac:dyDescent="0.3">
      <c r="A8" t="s">
        <v>11</v>
      </c>
      <c r="B8" t="s">
        <v>55</v>
      </c>
      <c r="C8" t="s">
        <v>53</v>
      </c>
      <c r="D8" t="s">
        <v>25</v>
      </c>
      <c r="E8" s="2">
        <v>106.04347826086956</v>
      </c>
      <c r="F8" s="2">
        <v>64.730978260869563</v>
      </c>
      <c r="G8" s="2">
        <v>182.08358695652171</v>
      </c>
      <c r="H8" s="2">
        <v>399.2778260869564</v>
      </c>
      <c r="I8" s="2">
        <f t="shared" si="0"/>
        <v>646.09239130434764</v>
      </c>
      <c r="J8" s="2">
        <f t="shared" si="1"/>
        <v>6.0927121771217694</v>
      </c>
      <c r="K8" s="2">
        <f t="shared" si="2"/>
        <v>0.61041922919229197</v>
      </c>
    </row>
    <row r="9" spans="1:11" x14ac:dyDescent="0.3">
      <c r="A9" t="s">
        <v>11</v>
      </c>
      <c r="B9" t="s">
        <v>62</v>
      </c>
      <c r="C9" t="s">
        <v>36</v>
      </c>
      <c r="D9" t="s">
        <v>21</v>
      </c>
      <c r="E9" s="2">
        <v>48.565217391304351</v>
      </c>
      <c r="F9" s="2">
        <v>157.89402173913044</v>
      </c>
      <c r="G9" s="2">
        <v>0</v>
      </c>
      <c r="H9" s="2">
        <v>136.0516304347826</v>
      </c>
      <c r="I9" s="2">
        <f t="shared" si="0"/>
        <v>293.945652173913</v>
      </c>
      <c r="J9" s="2">
        <f t="shared" si="1"/>
        <v>6.0525962399283779</v>
      </c>
      <c r="K9" s="2">
        <f t="shared" si="2"/>
        <v>3.2511750223813785</v>
      </c>
    </row>
    <row r="10" spans="1:11" x14ac:dyDescent="0.3">
      <c r="A10" t="s">
        <v>11</v>
      </c>
      <c r="B10" t="s">
        <v>50</v>
      </c>
      <c r="C10" t="s">
        <v>51</v>
      </c>
      <c r="D10" t="s">
        <v>34</v>
      </c>
      <c r="E10" s="2">
        <v>11.532608695652174</v>
      </c>
      <c r="F10" s="2">
        <v>24.190217391304348</v>
      </c>
      <c r="G10" s="2">
        <v>10.059782608695652</v>
      </c>
      <c r="H10" s="2">
        <v>34.144021739130437</v>
      </c>
      <c r="I10" s="2">
        <f t="shared" si="0"/>
        <v>68.394021739130437</v>
      </c>
      <c r="J10" s="2">
        <f t="shared" si="1"/>
        <v>5.930490103675778</v>
      </c>
      <c r="K10" s="2">
        <f t="shared" si="2"/>
        <v>2.0975494816211122</v>
      </c>
    </row>
    <row r="11" spans="1:11" x14ac:dyDescent="0.3">
      <c r="A11" t="s">
        <v>11</v>
      </c>
      <c r="B11" t="s">
        <v>48</v>
      </c>
      <c r="C11" t="s">
        <v>38</v>
      </c>
      <c r="D11" t="s">
        <v>24</v>
      </c>
      <c r="E11" s="2">
        <v>102.48913043478261</v>
      </c>
      <c r="F11" s="2">
        <v>52.596195652173925</v>
      </c>
      <c r="G11" s="2">
        <v>170.93478260869566</v>
      </c>
      <c r="H11" s="2">
        <v>373.375</v>
      </c>
      <c r="I11" s="2">
        <f t="shared" si="0"/>
        <v>596.90597826086957</v>
      </c>
      <c r="J11" s="2">
        <f t="shared" si="1"/>
        <v>5.8240905716406832</v>
      </c>
      <c r="K11" s="2">
        <f t="shared" si="2"/>
        <v>0.51318803690741344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2020-02-19T19:29:26Z</dcterms:modified>
</cp:coreProperties>
</file>