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ED905C6F-6BAE-45F4-A430-FC924CF307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5" l="1"/>
  <c r="I9" i="5"/>
  <c r="J9" i="5" s="1"/>
  <c r="K2" i="5"/>
  <c r="I2" i="5"/>
  <c r="J2" i="5" s="1"/>
  <c r="K8" i="5"/>
  <c r="I8" i="5"/>
  <c r="J8" i="5" s="1"/>
  <c r="K7" i="5"/>
  <c r="I7" i="5"/>
  <c r="J7" i="5" s="1"/>
  <c r="K11" i="5"/>
  <c r="I11" i="5"/>
  <c r="J11" i="5" s="1"/>
  <c r="K6" i="5"/>
  <c r="I6" i="5"/>
  <c r="J6" i="5" s="1"/>
  <c r="K10" i="5"/>
  <c r="I10" i="5"/>
  <c r="J10" i="5" s="1"/>
  <c r="K5" i="5"/>
  <c r="I5" i="5"/>
  <c r="J5" i="5" s="1"/>
  <c r="K3" i="5"/>
  <c r="I3" i="5"/>
  <c r="J3" i="5" s="1"/>
  <c r="K4" i="5"/>
  <c r="I4" i="5"/>
  <c r="J4" i="5" s="1"/>
  <c r="K11" i="3"/>
  <c r="I11" i="3"/>
  <c r="J11" i="3" s="1"/>
  <c r="K5" i="3"/>
  <c r="I5" i="3"/>
  <c r="J5" i="3" s="1"/>
  <c r="K2" i="3"/>
  <c r="I2" i="3"/>
  <c r="J2" i="3" s="1"/>
  <c r="K6" i="3"/>
  <c r="I6" i="3"/>
  <c r="J6" i="3" s="1"/>
  <c r="K10" i="3"/>
  <c r="I10" i="3"/>
  <c r="J10" i="3" s="1"/>
  <c r="K8" i="3"/>
  <c r="I8" i="3"/>
  <c r="J8" i="3" s="1"/>
  <c r="K9" i="3"/>
  <c r="I9" i="3"/>
  <c r="J9" i="3" s="1"/>
  <c r="K3" i="3"/>
  <c r="I3" i="3"/>
  <c r="J3" i="3" s="1"/>
  <c r="K4" i="3"/>
  <c r="I4" i="3"/>
  <c r="J4" i="3" s="1"/>
  <c r="K7" i="3"/>
  <c r="I7" i="3"/>
  <c r="J7" i="3" s="1"/>
</calcChain>
</file>

<file path=xl/sharedStrings.xml><?xml version="1.0" encoding="utf-8"?>
<sst xmlns="http://schemas.openxmlformats.org/spreadsheetml/2006/main" count="102" uniqueCount="57">
  <si>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</si>
  <si>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</si>
  <si>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</si>
  <si>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</si>
  <si>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</si>
  <si>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</si>
  <si>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</si>
  <si>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</si>
  <si>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</si>
  <si>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</si>
  <si>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</si>
  <si>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OR</t>
  </si>
  <si>
    <t>MEDFORD</t>
  </si>
  <si>
    <t>Jackson</t>
  </si>
  <si>
    <t>Marion</t>
  </si>
  <si>
    <t>PORTLAND</t>
  </si>
  <si>
    <t>Multnomah</t>
  </si>
  <si>
    <t>Clackamas</t>
  </si>
  <si>
    <t>EUGENE</t>
  </si>
  <si>
    <t>Lane</t>
  </si>
  <si>
    <t>Linn</t>
  </si>
  <si>
    <t>SALEM</t>
  </si>
  <si>
    <t>CASCADE MANOR</t>
  </si>
  <si>
    <t>Yamhill</t>
  </si>
  <si>
    <t>COLUMBIA BASIN CARE FACILITY</t>
  </si>
  <si>
    <t>THE DALLES</t>
  </si>
  <si>
    <t>Wasco</t>
  </si>
  <si>
    <t>CORNERSTONE CARE OPTION</t>
  </si>
  <si>
    <t>HEALTHCARE AT FOSTER CREEK</t>
  </si>
  <si>
    <t>HIGHLAND HOUSE</t>
  </si>
  <si>
    <t>GRANTS PASS</t>
  </si>
  <si>
    <t>Josephine</t>
  </si>
  <si>
    <t>MCMINNVILLE</t>
  </si>
  <si>
    <t>MARQUIS SILVER GARDENS</t>
  </si>
  <si>
    <t>SILVERTON</t>
  </si>
  <si>
    <t>MARQUIS SPRINGFIELD</t>
  </si>
  <si>
    <t>SPRINGFIELD</t>
  </si>
  <si>
    <t>MENNONITE HOME</t>
  </si>
  <si>
    <t>ALBANY</t>
  </si>
  <si>
    <t>PEARL AT KRUSE WAY, THE</t>
  </si>
  <si>
    <t>LAKE OSWEGO</t>
  </si>
  <si>
    <t>PRESTIGE CARE AND REHABILITATION - MENLO PARK</t>
  </si>
  <si>
    <t>MILWAUKIE</t>
  </si>
  <si>
    <t>PROVIDENCE BENEDICTINE NURSING CENTER</t>
  </si>
  <si>
    <t>MOUNT ANGEL</t>
  </si>
  <si>
    <t>ROBISON JEWISH HEALTH CENTER</t>
  </si>
  <si>
    <t>ROGUE VALLEY MANOR</t>
  </si>
  <si>
    <t>ROSE HAVEN NURSING CENTER</t>
  </si>
  <si>
    <t>ROSEBURG</t>
  </si>
  <si>
    <t>Douglas</t>
  </si>
  <si>
    <t>ROSE LINN CARE CENTER</t>
  </si>
  <si>
    <t>WEST LINN</t>
  </si>
  <si>
    <t>THE DALLES HEALTH AND REHABILITATION CENTER</t>
  </si>
  <si>
    <t>TIMBERVIEW CARE CENTER</t>
  </si>
  <si>
    <t>VILLAGE AT HILLSIDE</t>
  </si>
  <si>
    <t>WILLAMETTE VIEW HEALTH CENTER</t>
  </si>
  <si>
    <t>WINDSOR HEALTH &amp;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</si>
</sst>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0E6B17-B9E9-4111-845B-125D70D2B3D2}" name="Table1" displayName="Table1" ref="A1:K11" totalsRowShown="0" headerRowDxfId="19" headerRowBorderDxfId="18" tableBorderDxfId="17">
  <autoFilter ref="A1:K11" xr:uid="{CDDCF447-FD27-4B1A-8529-42B6D86F3214}"/>
  <sortState xmlns:xlrd2="http://schemas.microsoft.com/office/spreadsheetml/2017/richdata2" ref="A2:K11">
    <sortCondition ref="J1:J11"/>
  </sortState>
  <tableColumns count="11">
    <tableColumn id="1" xr3:uid="{E2C18066-29F9-4A8F-A0B0-5E8531695070}" name="State"/>
    <tableColumn id="2" xr3:uid="{5293F4C9-985E-40E5-9A1E-11D97147F892}" name="Provider Name"/>
    <tableColumn id="3" xr3:uid="{5939A957-D333-436F-BBBE-76D7A075F895}" name="City "/>
    <tableColumn id="4" xr3:uid="{372C2C7A-4214-40C2-B7E2-D4DAE11D6B25}" name="County"/>
    <tableColumn id="5" xr3:uid="{ED9119E0-F6AB-4422-BD4A-5A63C36DB6BD}" name="MDS Census" dataDxfId="16"/>
    <tableColumn id="6" xr3:uid="{AAC7B6EC-B780-4F5B-A808-966B32A4797C}" name="RN Hours" dataDxfId="15"/>
    <tableColumn id="7" xr3:uid="{5FDCC7D6-3937-461D-913F-EBC4D454807E}" name="LPN Hours" dataDxfId="14"/>
    <tableColumn id="8" xr3:uid="{D37836D6-8CF4-4D7C-9D4F-39057B3A6A7B}" name="CNA Hours " dataDxfId="13"/>
    <tableColumn id="9" xr3:uid="{CF90AB07-014E-4887-A0FD-288AAC242F4F}" name="Total Care Staffing Hours" dataDxfId="12">
      <calculatedColumnFormula>SUM(F2:H2)</calculatedColumnFormula>
    </tableColumn>
    <tableColumn id="10" xr3:uid="{FDC6A7CE-E9B6-4A19-8392-A2A4AAC2DEE4}" name="Avg Total Staffing Hours Per Resident Per Day" dataDxfId="11">
      <calculatedColumnFormula>I2/E2</calculatedColumnFormula>
    </tableColumn>
    <tableColumn id="11" xr3:uid="{352F10A0-FF11-4DEC-A375-EB25197F755C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1DC1771-48F8-456A-8C5C-A560F78E53AB}" name="Table14" displayName="Table14" ref="A1:K11" totalsRowShown="0" headerRowDxfId="9" headerRowBorderDxfId="8" tableBorderDxfId="7">
  <autoFilter ref="A1:K11" xr:uid="{FF619C4D-0A04-4F59-8F82-D4823C611304}"/>
  <sortState xmlns:xlrd2="http://schemas.microsoft.com/office/spreadsheetml/2017/richdata2" ref="A2:K11">
    <sortCondition descending="1" ref="J1:J11"/>
  </sortState>
  <tableColumns count="11">
    <tableColumn id="1" xr3:uid="{2E65698E-8FF5-4C39-AA7C-D3865CE3B3B0}" name="State"/>
    <tableColumn id="2" xr3:uid="{2A0F9173-B996-40CA-B676-19CEA55F6ED5}" name="Provider Name"/>
    <tableColumn id="3" xr3:uid="{19C5B3B9-FBB7-495E-9A1A-AB520D78A3FE}" name="City "/>
    <tableColumn id="4" xr3:uid="{80F2F7D2-0646-4E58-9C0B-B219EB8B312A}" name="County"/>
    <tableColumn id="5" xr3:uid="{CD0C951C-0567-45B3-A6CF-9A5E8D2A1EA8}" name="MDS Census" dataDxfId="6"/>
    <tableColumn id="6" xr3:uid="{02F4A02E-9EA9-4E4F-BC5F-F85D526584E7}" name="RN Hours" dataDxfId="5"/>
    <tableColumn id="7" xr3:uid="{3560A27B-AE16-43B7-96FD-2DB494E60B19}" name="LPN Hours" dataDxfId="4"/>
    <tableColumn id="8" xr3:uid="{C32F7CF0-58C6-4E5A-83EA-FCB884781E19}" name="CNA Hours " dataDxfId="3"/>
    <tableColumn id="9" xr3:uid="{0FEBD3FF-A397-4B09-8C59-00AC9F47D92C}" name="Total Care Staffing Hours" dataDxfId="2">
      <calculatedColumnFormula>SUM(F2:H2)</calculatedColumnFormula>
    </tableColumn>
    <tableColumn id="10" xr3:uid="{E88EC5E4-5321-461B-BBEF-9F30974C7232}" name="Avg Total Staffing Hours Per Resident Per Day" dataDxfId="1">
      <calculatedColumnFormula>I2/E2</calculatedColumnFormula>
    </tableColumn>
    <tableColumn id="11" xr3:uid="{0868BF41-E88D-42C8-9AB4-800ABE7C54F5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45.332031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50</v>
      </c>
      <c r="C2" t="s">
        <v>51</v>
      </c>
      <c r="D2" t="s">
        <v>17</v>
      </c>
      <c r="E2" s="2">
        <v>64.847826086956516</v>
      </c>
      <c r="F2" s="2">
        <v>15.807065217391305</v>
      </c>
      <c r="G2" s="2">
        <v>0</v>
      </c>
      <c r="H2" s="2">
        <v>118.67663043478261</v>
      </c>
      <c r="I2" s="2">
        <f t="shared" ref="I2:I11" si="0">SUM(F2:H2)</f>
        <v>134.48369565217391</v>
      </c>
      <c r="J2" s="2">
        <f t="shared" ref="J2:J11" si="1">I2/E2</f>
        <v>2.0738350653704325</v>
      </c>
      <c r="K2" s="2">
        <f t="shared" ref="K2:K11" si="2">F2/E2</f>
        <v>0.24375628561850488</v>
      </c>
    </row>
    <row r="3" spans="1:11" x14ac:dyDescent="0.3">
      <c r="A3" t="s">
        <v>11</v>
      </c>
      <c r="B3" t="s">
        <v>28</v>
      </c>
      <c r="C3" t="s">
        <v>15</v>
      </c>
      <c r="D3" t="s">
        <v>16</v>
      </c>
      <c r="E3" s="2">
        <v>100.52173913043478</v>
      </c>
      <c r="F3" s="2">
        <v>15.489130434782609</v>
      </c>
      <c r="G3" s="2">
        <v>0.68478260869565222</v>
      </c>
      <c r="H3" s="2">
        <v>232.80347826086955</v>
      </c>
      <c r="I3" s="2">
        <f t="shared" si="0"/>
        <v>248.9773913043478</v>
      </c>
      <c r="J3" s="2">
        <f t="shared" si="1"/>
        <v>2.4768512110726641</v>
      </c>
      <c r="K3" s="2">
        <f t="shared" si="2"/>
        <v>0.15408737024221453</v>
      </c>
    </row>
    <row r="4" spans="1:11" x14ac:dyDescent="0.3">
      <c r="A4" t="s">
        <v>11</v>
      </c>
      <c r="B4" t="s">
        <v>27</v>
      </c>
      <c r="C4" t="s">
        <v>15</v>
      </c>
      <c r="D4" t="s">
        <v>16</v>
      </c>
      <c r="E4" s="2">
        <v>39.206521739130437</v>
      </c>
      <c r="F4" s="2">
        <v>19.554347826086957</v>
      </c>
      <c r="G4" s="2">
        <v>0</v>
      </c>
      <c r="H4" s="2">
        <v>85.127717391304344</v>
      </c>
      <c r="I4" s="2">
        <f t="shared" si="0"/>
        <v>104.6820652173913</v>
      </c>
      <c r="J4" s="2">
        <f t="shared" si="1"/>
        <v>2.6700166343221512</v>
      </c>
      <c r="K4" s="2">
        <f t="shared" si="2"/>
        <v>0.49875242583864704</v>
      </c>
    </row>
    <row r="5" spans="1:11" x14ac:dyDescent="0.3">
      <c r="A5" t="s">
        <v>11</v>
      </c>
      <c r="B5" t="s">
        <v>52</v>
      </c>
      <c r="C5" t="s">
        <v>25</v>
      </c>
      <c r="D5" t="s">
        <v>26</v>
      </c>
      <c r="E5" s="2">
        <v>28.010869565217391</v>
      </c>
      <c r="F5" s="2">
        <v>22.540760869565219</v>
      </c>
      <c r="G5" s="2">
        <v>4.4755434782608692</v>
      </c>
      <c r="H5" s="2">
        <v>54.1875</v>
      </c>
      <c r="I5" s="2">
        <f t="shared" si="0"/>
        <v>81.203804347826093</v>
      </c>
      <c r="J5" s="2">
        <f t="shared" si="1"/>
        <v>2.8990104772991856</v>
      </c>
      <c r="K5" s="2">
        <f t="shared" si="2"/>
        <v>0.8047147846332946</v>
      </c>
    </row>
    <row r="6" spans="1:11" x14ac:dyDescent="0.3">
      <c r="A6" t="s">
        <v>11</v>
      </c>
      <c r="B6" t="s">
        <v>47</v>
      </c>
      <c r="C6" t="s">
        <v>48</v>
      </c>
      <c r="D6" t="s">
        <v>49</v>
      </c>
      <c r="E6" s="2">
        <v>81.445652173913047</v>
      </c>
      <c r="F6" s="2">
        <v>16.804347826086957</v>
      </c>
      <c r="G6" s="2">
        <v>61.635869565217391</v>
      </c>
      <c r="H6" s="2">
        <v>176.79891304347825</v>
      </c>
      <c r="I6" s="2">
        <f t="shared" si="0"/>
        <v>255.2391304347826</v>
      </c>
      <c r="J6" s="2">
        <f t="shared" si="1"/>
        <v>3.1338582677165352</v>
      </c>
      <c r="K6" s="2">
        <f t="shared" si="2"/>
        <v>0.20632590417723209</v>
      </c>
    </row>
    <row r="7" spans="1:11" x14ac:dyDescent="0.3">
      <c r="A7" t="s">
        <v>11</v>
      </c>
      <c r="B7" t="s">
        <v>24</v>
      </c>
      <c r="C7" t="s">
        <v>25</v>
      </c>
      <c r="D7" t="s">
        <v>26</v>
      </c>
      <c r="E7" s="2">
        <v>65.869565217391298</v>
      </c>
      <c r="F7" s="2">
        <v>31.375</v>
      </c>
      <c r="G7" s="2">
        <v>23.369565217391305</v>
      </c>
      <c r="H7" s="2">
        <v>152.72826086956522</v>
      </c>
      <c r="I7" s="2">
        <f t="shared" si="0"/>
        <v>207.47282608695653</v>
      </c>
      <c r="J7" s="2">
        <f t="shared" si="1"/>
        <v>3.1497524752475252</v>
      </c>
      <c r="K7" s="2">
        <f t="shared" si="2"/>
        <v>0.47632013201320139</v>
      </c>
    </row>
    <row r="8" spans="1:11" x14ac:dyDescent="0.3">
      <c r="A8" t="s">
        <v>11</v>
      </c>
      <c r="B8" t="s">
        <v>35</v>
      </c>
      <c r="C8" t="s">
        <v>36</v>
      </c>
      <c r="D8" t="s">
        <v>19</v>
      </c>
      <c r="E8" s="2">
        <v>91.380434782608702</v>
      </c>
      <c r="F8" s="2">
        <v>23.336956521739129</v>
      </c>
      <c r="G8" s="2">
        <v>70.644021739130437</v>
      </c>
      <c r="H8" s="2">
        <v>199.79891304347825</v>
      </c>
      <c r="I8" s="2">
        <f t="shared" si="0"/>
        <v>293.77989130434781</v>
      </c>
      <c r="J8" s="2">
        <f t="shared" si="1"/>
        <v>3.2149101938860469</v>
      </c>
      <c r="K8" s="2">
        <f t="shared" si="2"/>
        <v>0.25538241941239442</v>
      </c>
    </row>
    <row r="9" spans="1:11" x14ac:dyDescent="0.3">
      <c r="A9" t="s">
        <v>11</v>
      </c>
      <c r="B9" t="s">
        <v>29</v>
      </c>
      <c r="C9" t="s">
        <v>30</v>
      </c>
      <c r="D9" t="s">
        <v>31</v>
      </c>
      <c r="E9" s="2">
        <v>110.8695652173913</v>
      </c>
      <c r="F9" s="2">
        <v>33.369565217391305</v>
      </c>
      <c r="G9" s="2">
        <v>71.317934782608702</v>
      </c>
      <c r="H9" s="2">
        <v>251.76902173913044</v>
      </c>
      <c r="I9" s="2">
        <f t="shared" si="0"/>
        <v>356.45652173913044</v>
      </c>
      <c r="J9" s="2">
        <f t="shared" si="1"/>
        <v>3.2150980392156865</v>
      </c>
      <c r="K9" s="2">
        <f t="shared" si="2"/>
        <v>0.30098039215686279</v>
      </c>
    </row>
    <row r="10" spans="1:11" x14ac:dyDescent="0.3">
      <c r="A10" t="s">
        <v>11</v>
      </c>
      <c r="B10" t="s">
        <v>41</v>
      </c>
      <c r="C10" t="s">
        <v>15</v>
      </c>
      <c r="D10" t="s">
        <v>16</v>
      </c>
      <c r="E10" s="2">
        <v>69.271739130434781</v>
      </c>
      <c r="F10" s="2">
        <v>23.275978260869564</v>
      </c>
      <c r="G10" s="2">
        <v>51.063586956521746</v>
      </c>
      <c r="H10" s="2">
        <v>151.0501086956522</v>
      </c>
      <c r="I10" s="2">
        <f t="shared" si="0"/>
        <v>225.38967391304351</v>
      </c>
      <c r="J10" s="2">
        <f t="shared" si="1"/>
        <v>3.2537031225482509</v>
      </c>
      <c r="K10" s="2">
        <f t="shared" si="2"/>
        <v>0.33600972854228778</v>
      </c>
    </row>
    <row r="11" spans="1:11" x14ac:dyDescent="0.3">
      <c r="A11" t="s">
        <v>11</v>
      </c>
      <c r="B11" t="s">
        <v>53</v>
      </c>
      <c r="C11" t="s">
        <v>38</v>
      </c>
      <c r="D11" t="s">
        <v>20</v>
      </c>
      <c r="E11" s="2">
        <v>57.804347826086953</v>
      </c>
      <c r="F11" s="2">
        <v>12.744130434782608</v>
      </c>
      <c r="G11" s="2">
        <v>38.71380434782607</v>
      </c>
      <c r="H11" s="2">
        <v>138.68304347826094</v>
      </c>
      <c r="I11" s="2">
        <f t="shared" si="0"/>
        <v>190.14097826086962</v>
      </c>
      <c r="J11" s="2">
        <f t="shared" si="1"/>
        <v>3.2893888679954881</v>
      </c>
      <c r="K11" s="2">
        <f t="shared" si="2"/>
        <v>0.22047010154193306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40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55</v>
      </c>
      <c r="C2" t="s">
        <v>42</v>
      </c>
      <c r="D2" t="s">
        <v>17</v>
      </c>
      <c r="E2" s="2">
        <v>6.0652173913043477</v>
      </c>
      <c r="F2" s="2">
        <v>20.233804347826084</v>
      </c>
      <c r="G2" s="2">
        <v>5.5568478260869565</v>
      </c>
      <c r="H2" s="2">
        <v>24.029130434782608</v>
      </c>
      <c r="I2" s="2">
        <f t="shared" ref="I2:I11" si="0">SUM(F2:H2)</f>
        <v>49.819782608695647</v>
      </c>
      <c r="J2" s="2">
        <f t="shared" ref="J2:J11" si="1">I2/E2</f>
        <v>8.2140143369175629</v>
      </c>
      <c r="K2" s="2">
        <f t="shared" ref="K2:K11" si="2">F2/E2</f>
        <v>3.3360394265232971</v>
      </c>
    </row>
    <row r="3" spans="1:11" x14ac:dyDescent="0.3">
      <c r="A3" t="s">
        <v>11</v>
      </c>
      <c r="B3" t="s">
        <v>33</v>
      </c>
      <c r="C3" t="s">
        <v>34</v>
      </c>
      <c r="D3" t="s">
        <v>14</v>
      </c>
      <c r="E3" s="2">
        <v>8.75</v>
      </c>
      <c r="F3" s="2">
        <v>4.6847826086956523</v>
      </c>
      <c r="G3" s="2">
        <v>10.894021739130435</v>
      </c>
      <c r="H3" s="2">
        <v>35.328804347826086</v>
      </c>
      <c r="I3" s="2">
        <f t="shared" si="0"/>
        <v>50.907608695652172</v>
      </c>
      <c r="J3" s="2">
        <f t="shared" si="1"/>
        <v>5.8180124223602485</v>
      </c>
      <c r="K3" s="2">
        <f t="shared" si="2"/>
        <v>0.53540372670807457</v>
      </c>
    </row>
    <row r="4" spans="1:11" x14ac:dyDescent="0.3">
      <c r="A4" t="s">
        <v>11</v>
      </c>
      <c r="B4" t="s">
        <v>22</v>
      </c>
      <c r="C4" t="s">
        <v>18</v>
      </c>
      <c r="D4" t="s">
        <v>19</v>
      </c>
      <c r="E4" s="2">
        <v>14.815217391304348</v>
      </c>
      <c r="F4" s="2">
        <v>11.22097826086957</v>
      </c>
      <c r="G4" s="2">
        <v>15.794239130434788</v>
      </c>
      <c r="H4" s="2">
        <v>57.968369565217351</v>
      </c>
      <c r="I4" s="2">
        <f t="shared" si="0"/>
        <v>84.983586956521705</v>
      </c>
      <c r="J4" s="2">
        <f t="shared" si="1"/>
        <v>5.7362362435803353</v>
      </c>
      <c r="K4" s="2">
        <f t="shared" si="2"/>
        <v>0.75739545121056528</v>
      </c>
    </row>
    <row r="5" spans="1:11" x14ac:dyDescent="0.3">
      <c r="A5" t="s">
        <v>11</v>
      </c>
      <c r="B5" t="s">
        <v>37</v>
      </c>
      <c r="C5" t="s">
        <v>38</v>
      </c>
      <c r="D5" t="s">
        <v>20</v>
      </c>
      <c r="E5" s="2">
        <v>75.152173913043484</v>
      </c>
      <c r="F5" s="2">
        <v>39.009782608695652</v>
      </c>
      <c r="G5" s="2">
        <v>71.640869565217386</v>
      </c>
      <c r="H5" s="2">
        <v>314.02945652173918</v>
      </c>
      <c r="I5" s="2">
        <f t="shared" si="0"/>
        <v>424.68010869565222</v>
      </c>
      <c r="J5" s="2">
        <f t="shared" si="1"/>
        <v>5.6509357824703503</v>
      </c>
      <c r="K5" s="2">
        <f t="shared" si="2"/>
        <v>0.51907723459647093</v>
      </c>
    </row>
    <row r="6" spans="1:11" x14ac:dyDescent="0.3">
      <c r="A6" t="s">
        <v>11</v>
      </c>
      <c r="B6" t="s">
        <v>43</v>
      </c>
      <c r="C6" t="s">
        <v>44</v>
      </c>
      <c r="D6" t="s">
        <v>14</v>
      </c>
      <c r="E6" s="2">
        <v>89.369565217391298</v>
      </c>
      <c r="F6" s="2">
        <v>123.62228260869566</v>
      </c>
      <c r="G6" s="2">
        <v>24.948369565217391</v>
      </c>
      <c r="H6" s="2">
        <v>349.23641304347825</v>
      </c>
      <c r="I6" s="2">
        <f t="shared" si="0"/>
        <v>497.80706521739131</v>
      </c>
      <c r="J6" s="2">
        <f t="shared" si="1"/>
        <v>5.5702079785940164</v>
      </c>
      <c r="K6" s="2">
        <f t="shared" si="2"/>
        <v>1.3832704937971299</v>
      </c>
    </row>
    <row r="7" spans="1:11" x14ac:dyDescent="0.3">
      <c r="A7" t="s">
        <v>11</v>
      </c>
      <c r="B7" t="s">
        <v>46</v>
      </c>
      <c r="C7" t="s">
        <v>12</v>
      </c>
      <c r="D7" t="s">
        <v>13</v>
      </c>
      <c r="E7" s="2">
        <v>32.597826086956523</v>
      </c>
      <c r="F7" s="2">
        <v>21.26597826086957</v>
      </c>
      <c r="G7" s="2">
        <v>27.20249999999999</v>
      </c>
      <c r="H7" s="2">
        <v>125.19630434782611</v>
      </c>
      <c r="I7" s="2">
        <f t="shared" si="0"/>
        <v>173.66478260869567</v>
      </c>
      <c r="J7" s="2">
        <f t="shared" si="1"/>
        <v>5.327495831943982</v>
      </c>
      <c r="K7" s="2">
        <f t="shared" si="2"/>
        <v>0.65237412470823619</v>
      </c>
    </row>
    <row r="8" spans="1:11" x14ac:dyDescent="0.3">
      <c r="A8" t="s">
        <v>11</v>
      </c>
      <c r="B8" t="s">
        <v>54</v>
      </c>
      <c r="C8" t="s">
        <v>32</v>
      </c>
      <c r="D8" t="s">
        <v>23</v>
      </c>
      <c r="E8" s="2">
        <v>14.815217391304348</v>
      </c>
      <c r="F8" s="2">
        <v>2.6494565217391304</v>
      </c>
      <c r="G8" s="2">
        <v>25.627717391304348</v>
      </c>
      <c r="H8" s="2">
        <v>49.206521739130437</v>
      </c>
      <c r="I8" s="2">
        <f t="shared" si="0"/>
        <v>77.483695652173907</v>
      </c>
      <c r="J8" s="2">
        <f t="shared" si="1"/>
        <v>5.2300073367571533</v>
      </c>
      <c r="K8" s="2">
        <f t="shared" si="2"/>
        <v>0.17883345561261921</v>
      </c>
    </row>
    <row r="9" spans="1:11" x14ac:dyDescent="0.3">
      <c r="A9" t="s">
        <v>11</v>
      </c>
      <c r="B9" t="s">
        <v>56</v>
      </c>
      <c r="C9" t="s">
        <v>21</v>
      </c>
      <c r="D9" t="s">
        <v>14</v>
      </c>
      <c r="E9" s="2">
        <v>23.260869565217391</v>
      </c>
      <c r="F9" s="2">
        <v>11.073369565217391</v>
      </c>
      <c r="G9" s="2">
        <v>29.263586956521738</v>
      </c>
      <c r="H9" s="2">
        <v>79.934782608695656</v>
      </c>
      <c r="I9" s="2">
        <f t="shared" si="0"/>
        <v>120.27173913043478</v>
      </c>
      <c r="J9" s="2">
        <f t="shared" si="1"/>
        <v>5.1705607476635516</v>
      </c>
      <c r="K9" s="2">
        <f t="shared" si="2"/>
        <v>0.47605140186915884</v>
      </c>
    </row>
    <row r="10" spans="1:11" x14ac:dyDescent="0.3">
      <c r="A10" t="s">
        <v>11</v>
      </c>
      <c r="B10" t="s">
        <v>39</v>
      </c>
      <c r="C10" t="s">
        <v>40</v>
      </c>
      <c r="D10" t="s">
        <v>17</v>
      </c>
      <c r="E10" s="2">
        <v>43.228260869565219</v>
      </c>
      <c r="F10" s="2">
        <v>38.002717391304351</v>
      </c>
      <c r="G10" s="2">
        <v>67.4375</v>
      </c>
      <c r="H10" s="2">
        <v>112.16847826086956</v>
      </c>
      <c r="I10" s="2">
        <f t="shared" si="0"/>
        <v>217.60869565217391</v>
      </c>
      <c r="J10" s="2">
        <f t="shared" si="1"/>
        <v>5.0339451848126728</v>
      </c>
      <c r="K10" s="2">
        <f t="shared" si="2"/>
        <v>0.87911742519487057</v>
      </c>
    </row>
    <row r="11" spans="1:11" x14ac:dyDescent="0.3">
      <c r="A11" t="s">
        <v>11</v>
      </c>
      <c r="B11" t="s">
        <v>45</v>
      </c>
      <c r="C11" t="s">
        <v>15</v>
      </c>
      <c r="D11" t="s">
        <v>16</v>
      </c>
      <c r="E11" s="2">
        <v>69.934782608695656</v>
      </c>
      <c r="F11" s="2">
        <v>21.728260869565219</v>
      </c>
      <c r="G11" s="2">
        <v>84.989130434782609</v>
      </c>
      <c r="H11" s="2">
        <v>243.71228260869563</v>
      </c>
      <c r="I11" s="2">
        <f t="shared" si="0"/>
        <v>350.42967391304347</v>
      </c>
      <c r="J11" s="2">
        <f t="shared" si="1"/>
        <v>5.0108066521603973</v>
      </c>
      <c r="K11" s="2">
        <f t="shared" si="2"/>
        <v>0.31069319241529375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2020-02-19T19:29:39Z</dcterms:modified>
</cp:coreProperties>
</file>