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gold\Desktop\LTCCC\Staffing data Q3\State files top 10 bottom 10\"/>
    </mc:Choice>
  </mc:AlternateContent>
  <xr:revisionPtr revIDLastSave="0" documentId="13_ncr:1_{918B7234-0188-420E-A93C-74AB8145DFE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ttom 10 - Direct Care Staff" sheetId="3" r:id="rId1"/>
    <sheet name="Top 10 - Direct Care Staf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3" l="1"/>
  <c r="I11" i="3"/>
  <c r="J11" i="3" s="1"/>
  <c r="K7" i="5" l="1"/>
  <c r="I7" i="5"/>
  <c r="J7" i="5" s="1"/>
  <c r="K6" i="5"/>
  <c r="I6" i="5"/>
  <c r="J6" i="5" s="1"/>
  <c r="K10" i="5"/>
  <c r="I10" i="5"/>
  <c r="J10" i="5" s="1"/>
  <c r="K8" i="5"/>
  <c r="I8" i="5"/>
  <c r="J8" i="5" s="1"/>
  <c r="K3" i="5"/>
  <c r="I3" i="5"/>
  <c r="J3" i="5" s="1"/>
  <c r="K11" i="5"/>
  <c r="I11" i="5"/>
  <c r="J11" i="5" s="1"/>
  <c r="K2" i="5"/>
  <c r="I2" i="5"/>
  <c r="J2" i="5" s="1"/>
  <c r="K5" i="5"/>
  <c r="I5" i="5"/>
  <c r="J5" i="5" s="1"/>
  <c r="K9" i="5"/>
  <c r="I9" i="5"/>
  <c r="J9" i="5" s="1"/>
  <c r="K4" i="5"/>
  <c r="I4" i="5"/>
  <c r="J4" i="5" s="1"/>
  <c r="K4" i="3"/>
  <c r="I4" i="3"/>
  <c r="J4" i="3" s="1"/>
  <c r="K3" i="3"/>
  <c r="I3" i="3"/>
  <c r="J3" i="3" s="1"/>
  <c r="K7" i="3"/>
  <c r="I7" i="3"/>
  <c r="J7" i="3" s="1"/>
  <c r="K5" i="3"/>
  <c r="I5" i="3"/>
  <c r="J5" i="3" s="1"/>
  <c r="K8" i="3"/>
  <c r="I8" i="3"/>
  <c r="J8" i="3" s="1"/>
  <c r="K2" i="3"/>
  <c r="I2" i="3"/>
  <c r="J2" i="3" s="1"/>
  <c r="K6" i="3"/>
  <c r="I6" i="3"/>
  <c r="J6" i="3" s="1"/>
  <c r="K10" i="3"/>
  <c r="I10" i="3"/>
  <c r="J10" i="3" s="1"/>
  <c r="K9" i="3"/>
  <c r="I9" i="3"/>
  <c r="J9" i="3" s="1"/>
</calcChain>
</file>

<file path=xl/sharedStrings.xml><?xml version="1.0" encoding="utf-8"?>
<sst xmlns="http://schemas.openxmlformats.org/spreadsheetml/2006/main" count="102" uniqueCount="61">
  <si>
    <t>State</t>
  </si>
  <si>
    <t>Provider Name</t>
  </si>
  <si>
    <t xml:space="preserve">City </t>
  </si>
  <si>
    <t>County</t>
  </si>
  <si>
    <t>MDS Census</t>
  </si>
  <si>
    <t>RN Hours</t>
  </si>
  <si>
    <t>LPN Hours</t>
  </si>
  <si>
    <t xml:space="preserve">CNA Hours </t>
  </si>
  <si>
    <t>Total Care Staffing Hours</t>
  </si>
  <si>
    <t>Avg Total Staffing Hours Per Resident Per Day</t>
  </si>
  <si>
    <t>Avg RN Hours Per Resident Per Day</t>
  </si>
  <si>
    <t>OK</t>
  </si>
  <si>
    <t>OKLAHOMA CITY</t>
  </si>
  <si>
    <t>Cleveland</t>
  </si>
  <si>
    <t>ADAMS PARC</t>
  </si>
  <si>
    <t>BARTLESVILLE</t>
  </si>
  <si>
    <t>Washington</t>
  </si>
  <si>
    <t>TULSA</t>
  </si>
  <si>
    <t>Tulsa</t>
  </si>
  <si>
    <t>ANADARKO NURSING &amp; REHAB</t>
  </si>
  <si>
    <t>ANADARKO</t>
  </si>
  <si>
    <t>Caddo</t>
  </si>
  <si>
    <t>Creek</t>
  </si>
  <si>
    <t>SULPHUR</t>
  </si>
  <si>
    <t>Murray</t>
  </si>
  <si>
    <t>BAPTIST VILLAGE OF OKLAHOMA CITY</t>
  </si>
  <si>
    <t>Oklahoma</t>
  </si>
  <si>
    <t>BELLEVUE HEALTH &amp; REHABILITATION CENTER</t>
  </si>
  <si>
    <t>BROKEN ARROW</t>
  </si>
  <si>
    <t>BROOKHAVEN EXTENSIVE CARE</t>
  </si>
  <si>
    <t>NORMAN</t>
  </si>
  <si>
    <t>CALLAWAY NURSING HOME</t>
  </si>
  <si>
    <t>CARNEGIE NURSING HOME, INC.</t>
  </si>
  <si>
    <t>CARNEGIE</t>
  </si>
  <si>
    <t>CEDARCREST CARE CENTER</t>
  </si>
  <si>
    <t>CLINTON</t>
  </si>
  <si>
    <t>Custer</t>
  </si>
  <si>
    <t>COVENANT LIVING OF TULSA</t>
  </si>
  <si>
    <t>Canadian</t>
  </si>
  <si>
    <t>ARDMORE</t>
  </si>
  <si>
    <t>Carter</t>
  </si>
  <si>
    <t>Seminole</t>
  </si>
  <si>
    <t>GRACE LIVING CENTER-CLINTON</t>
  </si>
  <si>
    <t>YUKON</t>
  </si>
  <si>
    <t>Le Flore</t>
  </si>
  <si>
    <t>HILLCREST NURSING CENTER</t>
  </si>
  <si>
    <t>MOORE</t>
  </si>
  <si>
    <t>MONTEREAU, INC</t>
  </si>
  <si>
    <t>RIVERSIDE HEALTH SERVICES LLC</t>
  </si>
  <si>
    <t>ARKOMA</t>
  </si>
  <si>
    <t>SAINT SIMEONS EPISCOPAL HOME</t>
  </si>
  <si>
    <t>SEMINOLE</t>
  </si>
  <si>
    <t>SEMINOLE PIONEER NURSING HOME</t>
  </si>
  <si>
    <t>SPANISH COVE HOUSING AUTHORITY</t>
  </si>
  <si>
    <t>THE FOUNTAINS AT CANTERBURY</t>
  </si>
  <si>
    <t>THE WOLFE LIVING CENTER AT SUMMIT RIDGE</t>
  </si>
  <si>
    <t>HARRAH</t>
  </si>
  <si>
    <t>WHISPERING OAKS</t>
  </si>
  <si>
    <t>SERVANT LIVING CENTER</t>
  </si>
  <si>
    <t>MEDFORD</t>
  </si>
  <si>
    <t>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</si>
</sst>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">
    <xf numFmtId="0" fontId="0" fillId="0" borderId="0" xfId="0"/>
    <xf numFmtId="0" fontId="3" fillId="2" borderId="1" xfId="0" applyFont="1" applyFill="1" applyBorder="1" applyAlignment="1">
      <alignment wrapText="1"/>
    </xf>
    <xf numFmtId="164" fontId="0" fillId="0" borderId="0" xfId="0" applyNumberFormat="1"/>
  </cellXfs>
  <cellStyles count="4">
    <cellStyle name="Normal" xfId="0" builtinId="0"/>
    <cellStyle name="Normal 2 2" xfId="1" xr:uid="{00000000-0005-0000-0000-000001000000}"/>
    <cellStyle name="Normal 4" xfId="2" xr:uid="{00000000-0005-0000-0000-000002000000}"/>
    <cellStyle name="Normal 5" xfId="3" xr:uid="{00000000-0005-0000-0000-000003000000}"/>
  </cellStyles>
  <dxfs count="2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608EA4-0B0A-4D68-8932-9080F7E75CCC}" name="Table1" displayName="Table1" ref="A1:K11" totalsRowShown="0" headerRowDxfId="19" headerRowBorderDxfId="18" tableBorderDxfId="17">
  <autoFilter ref="A1:K11" xr:uid="{9122798A-606F-4094-8BE0-94BCAF18E2B0}"/>
  <sortState xmlns:xlrd2="http://schemas.microsoft.com/office/spreadsheetml/2017/richdata2" ref="A2:K10">
    <sortCondition ref="J1:J10"/>
  </sortState>
  <tableColumns count="11">
    <tableColumn id="1" xr3:uid="{CF3DC0C6-ABC9-4915-8034-F6D5147BFF2F}" name="State"/>
    <tableColumn id="2" xr3:uid="{22223579-E5AD-489B-8EE4-70C960867D1D}" name="Provider Name"/>
    <tableColumn id="3" xr3:uid="{9064B96F-2E4D-4D06-B1FE-A58824596F4A}" name="City "/>
    <tableColumn id="4" xr3:uid="{513CAB57-059E-4BB1-A69D-03AF70619568}" name="County"/>
    <tableColumn id="5" xr3:uid="{14F64A2C-9CF0-4138-9FCD-7C95803B80B9}" name="MDS Census" dataDxfId="16"/>
    <tableColumn id="6" xr3:uid="{9331506A-0AEC-4B2A-B6DD-340AF27B1EF6}" name="RN Hours" dataDxfId="15"/>
    <tableColumn id="7" xr3:uid="{977ED1BB-90B1-4E3D-AD44-C6E9D66F2BF2}" name="LPN Hours" dataDxfId="14"/>
    <tableColumn id="8" xr3:uid="{F8668738-EEAB-4256-8E29-7009811A9027}" name="CNA Hours " dataDxfId="13"/>
    <tableColumn id="9" xr3:uid="{E7DD220B-6BF6-4D03-9A1D-B4A1CE496AAE}" name="Total Care Staffing Hours" dataDxfId="12">
      <calculatedColumnFormula>SUM(F2:H2)</calculatedColumnFormula>
    </tableColumn>
    <tableColumn id="10" xr3:uid="{5480D070-517B-4D00-ABFC-19CC51F19973}" name="Avg Total Staffing Hours Per Resident Per Day" dataDxfId="11">
      <calculatedColumnFormula>I2/E2</calculatedColumnFormula>
    </tableColumn>
    <tableColumn id="11" xr3:uid="{E02CC881-572D-4ED9-BE4D-E3B748399DA7}" name="Avg RN Hours Per Resident Per Day" dataDxfId="10">
      <calculatedColumnFormula>F2/E2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EA3B829-96AA-4ACD-A543-56A87881F113}" name="Table13" displayName="Table13" ref="A1:K11" totalsRowShown="0" headerRowDxfId="9" headerRowBorderDxfId="8" tableBorderDxfId="7">
  <autoFilter ref="A1:K11" xr:uid="{2E1BAAB7-3291-4F8C-9807-EFE42E01C372}"/>
  <sortState xmlns:xlrd2="http://schemas.microsoft.com/office/spreadsheetml/2017/richdata2" ref="A2:K11">
    <sortCondition descending="1" ref="J1:J11"/>
  </sortState>
  <tableColumns count="11">
    <tableColumn id="1" xr3:uid="{AD7F2945-EC8D-4324-A929-48D880DD7195}" name="State"/>
    <tableColumn id="2" xr3:uid="{E2A279A9-5337-4DB5-869C-D6427DEAB6AE}" name="Provider Name"/>
    <tableColumn id="3" xr3:uid="{AEF91595-2D0E-4AC3-931A-9E321E5DDB33}" name="City "/>
    <tableColumn id="4" xr3:uid="{2F712C1A-9ACE-4364-9164-0988CDBAD586}" name="County"/>
    <tableColumn id="5" xr3:uid="{B64F8A91-0DC7-4A64-9F36-3C8A8B3A4108}" name="MDS Census" dataDxfId="6"/>
    <tableColumn id="6" xr3:uid="{BDDC9C18-CAE3-49EC-9752-0247C0EB024A}" name="RN Hours" dataDxfId="5"/>
    <tableColumn id="7" xr3:uid="{95CCCF76-20BF-49A6-A0B7-7C7AA48C0460}" name="LPN Hours" dataDxfId="4"/>
    <tableColumn id="8" xr3:uid="{B62EF0AB-4BBA-4589-89D7-09E26BC29B46}" name="CNA Hours " dataDxfId="3"/>
    <tableColumn id="9" xr3:uid="{AB6E098E-C1BC-4C1F-8EFB-82F1ECB79418}" name="Total Care Staffing Hours" dataDxfId="2">
      <calculatedColumnFormula>SUM(F2:H2)</calculatedColumnFormula>
    </tableColumn>
    <tableColumn id="10" xr3:uid="{C3878C2F-A1CD-433D-9537-407632E0A62E}" name="Avg Total Staffing Hours Per Resident Per Day" dataDxfId="1">
      <calculatedColumnFormula>I2/E2</calculatedColumnFormula>
    </tableColumn>
    <tableColumn id="11" xr3:uid="{A658F187-42B4-45AB-8F02-D243E15A9615}" name="Avg RN Hours Per Resident Per Day" dataDxfId="0">
      <calculatedColumnFormula>F2/E2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2" max="2" width="53.10937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34</v>
      </c>
      <c r="C2" t="s">
        <v>28</v>
      </c>
      <c r="D2" t="s">
        <v>18</v>
      </c>
      <c r="E2" s="2">
        <v>62.804347826086953</v>
      </c>
      <c r="F2" s="2">
        <v>5.1202173913043483</v>
      </c>
      <c r="G2" s="2">
        <v>45.582282608695643</v>
      </c>
      <c r="H2" s="2">
        <v>0</v>
      </c>
      <c r="I2" s="2">
        <f t="shared" ref="I2:I10" si="0">SUM(F2:H2)</f>
        <v>50.702499999999993</v>
      </c>
      <c r="J2" s="2">
        <f t="shared" ref="J2:J10" si="1">I2/E2</f>
        <v>0.80730875735548624</v>
      </c>
      <c r="K2" s="2">
        <f t="shared" ref="K2:K10" si="2">F2/E2</f>
        <v>8.1526479750778827E-2</v>
      </c>
    </row>
    <row r="3" spans="1:11" x14ac:dyDescent="0.3">
      <c r="A3" t="s">
        <v>11</v>
      </c>
      <c r="B3" t="s">
        <v>55</v>
      </c>
      <c r="C3" t="s">
        <v>56</v>
      </c>
      <c r="D3" t="s">
        <v>26</v>
      </c>
      <c r="E3" s="2">
        <v>41.010869565217391</v>
      </c>
      <c r="F3" s="2">
        <v>8.6163043478260857</v>
      </c>
      <c r="G3" s="2">
        <v>37.424456521739124</v>
      </c>
      <c r="H3" s="2">
        <v>0</v>
      </c>
      <c r="I3" s="2">
        <f t="shared" si="0"/>
        <v>46.040760869565212</v>
      </c>
      <c r="J3" s="2">
        <f t="shared" si="1"/>
        <v>1.1226477604028624</v>
      </c>
      <c r="K3" s="2">
        <f t="shared" si="2"/>
        <v>0.21009806520010599</v>
      </c>
    </row>
    <row r="4" spans="1:11" x14ac:dyDescent="0.3">
      <c r="A4" t="s">
        <v>11</v>
      </c>
      <c r="B4" t="s">
        <v>57</v>
      </c>
      <c r="C4" t="s">
        <v>39</v>
      </c>
      <c r="D4" t="s">
        <v>40</v>
      </c>
      <c r="E4" s="2">
        <v>39.065217391304351</v>
      </c>
      <c r="F4" s="2">
        <v>4.1413043478260869</v>
      </c>
      <c r="G4" s="2">
        <v>18.353260869565219</v>
      </c>
      <c r="H4" s="2">
        <v>31.296195652173914</v>
      </c>
      <c r="I4" s="2">
        <f t="shared" si="0"/>
        <v>53.790760869565219</v>
      </c>
      <c r="J4" s="2">
        <f t="shared" si="1"/>
        <v>1.3769476905954368</v>
      </c>
      <c r="K4" s="2">
        <f t="shared" si="2"/>
        <v>0.10601001669449081</v>
      </c>
    </row>
    <row r="5" spans="1:11" x14ac:dyDescent="0.3">
      <c r="A5" t="s">
        <v>11</v>
      </c>
      <c r="B5" t="s">
        <v>45</v>
      </c>
      <c r="C5" t="s">
        <v>46</v>
      </c>
      <c r="D5" t="s">
        <v>13</v>
      </c>
      <c r="E5" s="2">
        <v>102.93478260869566</v>
      </c>
      <c r="F5" s="2">
        <v>17.282065217391303</v>
      </c>
      <c r="G5" s="2">
        <v>62.561304347826102</v>
      </c>
      <c r="H5" s="2">
        <v>82.703043478260852</v>
      </c>
      <c r="I5" s="2">
        <f t="shared" si="0"/>
        <v>162.54641304347825</v>
      </c>
      <c r="J5" s="2">
        <f t="shared" si="1"/>
        <v>1.5791203801478351</v>
      </c>
      <c r="K5" s="2">
        <f t="shared" si="2"/>
        <v>0.16789334741288275</v>
      </c>
    </row>
    <row r="6" spans="1:11" x14ac:dyDescent="0.3">
      <c r="A6" t="s">
        <v>11</v>
      </c>
      <c r="B6" t="s">
        <v>32</v>
      </c>
      <c r="C6" t="s">
        <v>33</v>
      </c>
      <c r="D6" t="s">
        <v>21</v>
      </c>
      <c r="E6" s="2">
        <v>44.054347826086953</v>
      </c>
      <c r="F6" s="2">
        <v>3.1304347826086958</v>
      </c>
      <c r="G6" s="2">
        <v>28.994565217391305</v>
      </c>
      <c r="H6" s="2">
        <v>40.163152173913048</v>
      </c>
      <c r="I6" s="2">
        <f t="shared" si="0"/>
        <v>72.288152173913048</v>
      </c>
      <c r="J6" s="2">
        <f t="shared" si="1"/>
        <v>1.6408857636318779</v>
      </c>
      <c r="K6" s="2">
        <f t="shared" si="2"/>
        <v>7.1058475203552934E-2</v>
      </c>
    </row>
    <row r="7" spans="1:11" x14ac:dyDescent="0.3">
      <c r="A7" t="s">
        <v>11</v>
      </c>
      <c r="B7" t="s">
        <v>52</v>
      </c>
      <c r="C7" t="s">
        <v>51</v>
      </c>
      <c r="D7" t="s">
        <v>41</v>
      </c>
      <c r="E7" s="2">
        <v>44.195652173913047</v>
      </c>
      <c r="F7" s="2">
        <v>0</v>
      </c>
      <c r="G7" s="2">
        <v>23.166304347826088</v>
      </c>
      <c r="H7" s="2">
        <v>53.995652173913051</v>
      </c>
      <c r="I7" s="2">
        <f t="shared" si="0"/>
        <v>77.161956521739143</v>
      </c>
      <c r="J7" s="2">
        <f t="shared" si="1"/>
        <v>1.7459173635022136</v>
      </c>
      <c r="K7" s="2">
        <f t="shared" si="2"/>
        <v>0</v>
      </c>
    </row>
    <row r="8" spans="1:11" x14ac:dyDescent="0.3">
      <c r="A8" t="s">
        <v>11</v>
      </c>
      <c r="B8" t="s">
        <v>42</v>
      </c>
      <c r="C8" t="s">
        <v>35</v>
      </c>
      <c r="D8" t="s">
        <v>36</v>
      </c>
      <c r="E8" s="2">
        <v>63.858695652173914</v>
      </c>
      <c r="F8" s="2">
        <v>6.3882608695652161</v>
      </c>
      <c r="G8" s="2">
        <v>61.423804347826085</v>
      </c>
      <c r="H8" s="2">
        <v>46.368369565217378</v>
      </c>
      <c r="I8" s="2">
        <f t="shared" si="0"/>
        <v>114.18043478260869</v>
      </c>
      <c r="J8" s="2">
        <f t="shared" si="1"/>
        <v>1.7880170212765956</v>
      </c>
      <c r="K8" s="2">
        <f t="shared" si="2"/>
        <v>0.10003744680851062</v>
      </c>
    </row>
    <row r="9" spans="1:11" x14ac:dyDescent="0.3">
      <c r="A9" t="s">
        <v>11</v>
      </c>
      <c r="B9" t="s">
        <v>19</v>
      </c>
      <c r="C9" t="s">
        <v>20</v>
      </c>
      <c r="D9" t="s">
        <v>21</v>
      </c>
      <c r="E9" s="2">
        <v>73.782608695652172</v>
      </c>
      <c r="F9" s="2">
        <v>5.7391304347826084</v>
      </c>
      <c r="G9" s="2">
        <v>52.790869565217385</v>
      </c>
      <c r="H9" s="2">
        <v>78.374456521739134</v>
      </c>
      <c r="I9" s="2">
        <f t="shared" si="0"/>
        <v>136.90445652173912</v>
      </c>
      <c r="J9" s="2">
        <f t="shared" si="1"/>
        <v>1.8555111962286386</v>
      </c>
      <c r="K9" s="2">
        <f t="shared" si="2"/>
        <v>7.7784325279905711E-2</v>
      </c>
    </row>
    <row r="10" spans="1:11" x14ac:dyDescent="0.3">
      <c r="A10" t="s">
        <v>11</v>
      </c>
      <c r="B10" t="s">
        <v>31</v>
      </c>
      <c r="C10" t="s">
        <v>23</v>
      </c>
      <c r="D10" t="s">
        <v>24</v>
      </c>
      <c r="E10" s="2">
        <v>58.086956521739133</v>
      </c>
      <c r="F10" s="2">
        <v>5.5190217391304346</v>
      </c>
      <c r="G10" s="2">
        <v>37.774456521739133</v>
      </c>
      <c r="H10" s="2">
        <v>67.008152173913047</v>
      </c>
      <c r="I10" s="2">
        <f t="shared" si="0"/>
        <v>110.30163043478262</v>
      </c>
      <c r="J10" s="2">
        <f t="shared" si="1"/>
        <v>1.8989053143712578</v>
      </c>
      <c r="K10" s="2">
        <f t="shared" si="2"/>
        <v>9.5013098802395196E-2</v>
      </c>
    </row>
    <row r="11" spans="1:11" x14ac:dyDescent="0.3">
      <c r="A11" t="s">
        <v>11</v>
      </c>
      <c r="B11" t="s">
        <v>58</v>
      </c>
      <c r="C11" t="s">
        <v>59</v>
      </c>
      <c r="D11" t="s">
        <v>60</v>
      </c>
      <c r="E11" s="2">
        <v>42.663043478260867</v>
      </c>
      <c r="F11" s="2">
        <v>11.782608695652174</v>
      </c>
      <c r="G11" s="2">
        <v>17.970108695652176</v>
      </c>
      <c r="H11" s="2">
        <v>52.923913043478258</v>
      </c>
      <c r="I11" s="2">
        <f>SUM(F11:H11)</f>
        <v>82.676630434782609</v>
      </c>
      <c r="J11" s="2">
        <f>I11/E11</f>
        <v>1.9378980891719746</v>
      </c>
      <c r="K11" s="2">
        <f>F11/E11</f>
        <v>0.27617834394904461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D-E7FF-415E-8DB7-1B5979C458C6}">
  <dimension ref="A1:K11"/>
  <sheetViews>
    <sheetView workbookViewId="0">
      <pane ySplit="1" topLeftCell="A2" activePane="bottomLeft" state="frozen"/>
      <selection pane="bottomLeft" activeCell="I2" sqref="I2:I11"/>
    </sheetView>
  </sheetViews>
  <sheetFormatPr defaultRowHeight="14.4" x14ac:dyDescent="0.3"/>
  <cols>
    <col min="2" max="2" width="53.10937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29</v>
      </c>
      <c r="C2" t="s">
        <v>30</v>
      </c>
      <c r="D2" t="s">
        <v>13</v>
      </c>
      <c r="E2" s="2">
        <v>36.521739130434781</v>
      </c>
      <c r="F2" s="2">
        <v>7.0410869565217391</v>
      </c>
      <c r="G2" s="2">
        <v>92.676195652173917</v>
      </c>
      <c r="H2" s="2">
        <v>117.15413043478263</v>
      </c>
      <c r="I2" s="2">
        <f t="shared" ref="I2:I11" si="0">SUM(F2:H2)</f>
        <v>216.8714130434783</v>
      </c>
      <c r="J2" s="2">
        <f t="shared" ref="J2:J11" si="1">I2/E2</f>
        <v>5.9381458333333343</v>
      </c>
      <c r="K2" s="2">
        <f t="shared" ref="K2:K11" si="2">F2/E2</f>
        <v>0.19279166666666667</v>
      </c>
    </row>
    <row r="3" spans="1:11" x14ac:dyDescent="0.3">
      <c r="A3" t="s">
        <v>11</v>
      </c>
      <c r="B3" t="s">
        <v>47</v>
      </c>
      <c r="C3" t="s">
        <v>17</v>
      </c>
      <c r="D3" t="s">
        <v>18</v>
      </c>
      <c r="E3" s="2">
        <v>71.619565217391298</v>
      </c>
      <c r="F3" s="2">
        <v>31.981304347826093</v>
      </c>
      <c r="G3" s="2">
        <v>116.45902173913043</v>
      </c>
      <c r="H3" s="2">
        <v>220.37554347826085</v>
      </c>
      <c r="I3" s="2">
        <f t="shared" si="0"/>
        <v>368.81586956521738</v>
      </c>
      <c r="J3" s="2">
        <f t="shared" si="1"/>
        <v>5.1496524510547887</v>
      </c>
      <c r="K3" s="2">
        <f t="shared" si="2"/>
        <v>0.44654424040066792</v>
      </c>
    </row>
    <row r="4" spans="1:11" x14ac:dyDescent="0.3">
      <c r="A4" t="s">
        <v>11</v>
      </c>
      <c r="B4" t="s">
        <v>14</v>
      </c>
      <c r="C4" t="s">
        <v>15</v>
      </c>
      <c r="D4" t="s">
        <v>16</v>
      </c>
      <c r="E4" s="2">
        <v>33.369565217391305</v>
      </c>
      <c r="F4" s="2">
        <v>2.0167391304347824</v>
      </c>
      <c r="G4" s="2">
        <v>60.471195652173904</v>
      </c>
      <c r="H4" s="2">
        <v>109.26369565217392</v>
      </c>
      <c r="I4" s="2">
        <f t="shared" si="0"/>
        <v>171.75163043478261</v>
      </c>
      <c r="J4" s="2">
        <f t="shared" si="1"/>
        <v>5.1469543973941372</v>
      </c>
      <c r="K4" s="2">
        <f t="shared" si="2"/>
        <v>6.0436482084690546E-2</v>
      </c>
    </row>
    <row r="5" spans="1:11" x14ac:dyDescent="0.3">
      <c r="A5" t="s">
        <v>11</v>
      </c>
      <c r="B5" t="s">
        <v>27</v>
      </c>
      <c r="C5" t="s">
        <v>12</v>
      </c>
      <c r="D5" t="s">
        <v>26</v>
      </c>
      <c r="E5" s="2">
        <v>92.836956521739125</v>
      </c>
      <c r="F5" s="2">
        <v>41.92532608695651</v>
      </c>
      <c r="G5" s="2">
        <v>150.01076086956527</v>
      </c>
      <c r="H5" s="2">
        <v>282.2323913043478</v>
      </c>
      <c r="I5" s="2">
        <f t="shared" si="0"/>
        <v>474.16847826086962</v>
      </c>
      <c r="J5" s="2">
        <f t="shared" si="1"/>
        <v>5.1075401006907866</v>
      </c>
      <c r="K5" s="2">
        <f t="shared" si="2"/>
        <v>0.45160168598524753</v>
      </c>
    </row>
    <row r="6" spans="1:11" x14ac:dyDescent="0.3">
      <c r="A6" t="s">
        <v>11</v>
      </c>
      <c r="B6" t="s">
        <v>53</v>
      </c>
      <c r="C6" t="s">
        <v>43</v>
      </c>
      <c r="D6" t="s">
        <v>38</v>
      </c>
      <c r="E6" s="2">
        <v>38.543478260869563</v>
      </c>
      <c r="F6" s="2">
        <v>10.740108695652172</v>
      </c>
      <c r="G6" s="2">
        <v>46.419239130434782</v>
      </c>
      <c r="H6" s="2">
        <v>124.84576086956523</v>
      </c>
      <c r="I6" s="2">
        <f t="shared" si="0"/>
        <v>182.00510869565218</v>
      </c>
      <c r="J6" s="2">
        <f t="shared" si="1"/>
        <v>4.7220727580372257</v>
      </c>
      <c r="K6" s="2">
        <f t="shared" si="2"/>
        <v>0.27864918217710094</v>
      </c>
    </row>
    <row r="7" spans="1:11" x14ac:dyDescent="0.3">
      <c r="A7" t="s">
        <v>11</v>
      </c>
      <c r="B7" t="s">
        <v>54</v>
      </c>
      <c r="C7" t="s">
        <v>12</v>
      </c>
      <c r="D7" t="s">
        <v>26</v>
      </c>
      <c r="E7" s="2">
        <v>52.532608695652172</v>
      </c>
      <c r="F7" s="2">
        <v>37.002826086956517</v>
      </c>
      <c r="G7" s="2">
        <v>57.780978260869539</v>
      </c>
      <c r="H7" s="2">
        <v>130.42521739130439</v>
      </c>
      <c r="I7" s="2">
        <f t="shared" si="0"/>
        <v>225.20902173913043</v>
      </c>
      <c r="J7" s="2">
        <f t="shared" si="1"/>
        <v>4.2870328988206081</v>
      </c>
      <c r="K7" s="2">
        <f t="shared" si="2"/>
        <v>0.70437823298158486</v>
      </c>
    </row>
    <row r="8" spans="1:11" x14ac:dyDescent="0.3">
      <c r="A8" t="s">
        <v>11</v>
      </c>
      <c r="B8" t="s">
        <v>48</v>
      </c>
      <c r="C8" t="s">
        <v>49</v>
      </c>
      <c r="D8" t="s">
        <v>44</v>
      </c>
      <c r="E8" s="2">
        <v>37.239130434782609</v>
      </c>
      <c r="F8" s="2">
        <v>2.9932608695652174</v>
      </c>
      <c r="G8" s="2">
        <v>54.486630434782633</v>
      </c>
      <c r="H8" s="2">
        <v>99.803586956521727</v>
      </c>
      <c r="I8" s="2">
        <f t="shared" si="0"/>
        <v>157.28347826086957</v>
      </c>
      <c r="J8" s="2">
        <f t="shared" si="1"/>
        <v>4.2236077057793349</v>
      </c>
      <c r="K8" s="2">
        <f t="shared" si="2"/>
        <v>8.0379451255107995E-2</v>
      </c>
    </row>
    <row r="9" spans="1:11" x14ac:dyDescent="0.3">
      <c r="A9" t="s">
        <v>11</v>
      </c>
      <c r="B9" t="s">
        <v>25</v>
      </c>
      <c r="C9" t="s">
        <v>12</v>
      </c>
      <c r="D9" t="s">
        <v>26</v>
      </c>
      <c r="E9" s="2">
        <v>99.793478260869563</v>
      </c>
      <c r="F9" s="2">
        <v>48.99260869565218</v>
      </c>
      <c r="G9" s="2">
        <v>113.16239130434781</v>
      </c>
      <c r="H9" s="2">
        <v>258.87423913043489</v>
      </c>
      <c r="I9" s="2">
        <f t="shared" si="0"/>
        <v>421.02923913043486</v>
      </c>
      <c r="J9" s="2">
        <f t="shared" si="1"/>
        <v>4.2190055549504422</v>
      </c>
      <c r="K9" s="2">
        <f t="shared" si="2"/>
        <v>0.4909399847511165</v>
      </c>
    </row>
    <row r="10" spans="1:11" x14ac:dyDescent="0.3">
      <c r="A10" t="s">
        <v>11</v>
      </c>
      <c r="B10" t="s">
        <v>50</v>
      </c>
      <c r="C10" t="s">
        <v>17</v>
      </c>
      <c r="D10" t="s">
        <v>18</v>
      </c>
      <c r="E10" s="2">
        <v>87.391304347826093</v>
      </c>
      <c r="F10" s="2">
        <v>13.048913043478262</v>
      </c>
      <c r="G10" s="2">
        <v>75.989130434782609</v>
      </c>
      <c r="H10" s="2">
        <v>274.00271739130437</v>
      </c>
      <c r="I10" s="2">
        <f t="shared" si="0"/>
        <v>363.04076086956525</v>
      </c>
      <c r="J10" s="2">
        <f t="shared" si="1"/>
        <v>4.1541977611940295</v>
      </c>
      <c r="K10" s="2">
        <f t="shared" si="2"/>
        <v>0.14931592039800995</v>
      </c>
    </row>
    <row r="11" spans="1:11" x14ac:dyDescent="0.3">
      <c r="A11" t="s">
        <v>11</v>
      </c>
      <c r="B11" t="s">
        <v>37</v>
      </c>
      <c r="C11" t="s">
        <v>17</v>
      </c>
      <c r="D11" t="s">
        <v>22</v>
      </c>
      <c r="E11" s="2">
        <v>37.010869565217391</v>
      </c>
      <c r="F11" s="2">
        <v>18.095108695652176</v>
      </c>
      <c r="G11" s="2">
        <v>23.711956521739129</v>
      </c>
      <c r="H11" s="2">
        <v>110.37195652173907</v>
      </c>
      <c r="I11" s="2">
        <f t="shared" si="0"/>
        <v>152.17902173913038</v>
      </c>
      <c r="J11" s="2">
        <f t="shared" si="1"/>
        <v>4.1117386196769443</v>
      </c>
      <c r="K11" s="2">
        <f t="shared" si="2"/>
        <v>0.48891336270190899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 10 - Direct Care Staff</vt:lpstr>
      <vt:lpstr>Top 10 - Direct Care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Eric Goldwein</cp:lastModifiedBy>
  <dcterms:created xsi:type="dcterms:W3CDTF">2019-11-06T15:52:29Z</dcterms:created>
  <dcterms:modified xsi:type="dcterms:W3CDTF">2020-02-19T19:32:14Z</dcterms:modified>
</cp:coreProperties>
</file>