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DFF02E11-23E5-4297-A24D-357F00EAA9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5" l="1"/>
  <c r="I5" i="5"/>
  <c r="J5" i="5" s="1"/>
  <c r="K9" i="5"/>
  <c r="I9" i="5"/>
  <c r="J9" i="5" s="1"/>
  <c r="K7" i="5"/>
  <c r="I7" i="5"/>
  <c r="J7" i="5" s="1"/>
  <c r="K6" i="5"/>
  <c r="I6" i="5"/>
  <c r="J6" i="5" s="1"/>
  <c r="K3" i="5"/>
  <c r="I3" i="5"/>
  <c r="J3" i="5" s="1"/>
  <c r="K11" i="5"/>
  <c r="I11" i="5"/>
  <c r="J11" i="5" s="1"/>
  <c r="K2" i="5"/>
  <c r="I2" i="5"/>
  <c r="J2" i="5" s="1"/>
  <c r="K10" i="5"/>
  <c r="I10" i="5"/>
  <c r="J10" i="5" s="1"/>
  <c r="K4" i="5"/>
  <c r="I4" i="5"/>
  <c r="J4" i="5" s="1"/>
  <c r="K8" i="5"/>
  <c r="I8" i="5"/>
  <c r="J8" i="5" s="1"/>
  <c r="K8" i="3"/>
  <c r="I8" i="3"/>
  <c r="J8" i="3" s="1"/>
  <c r="K6" i="3"/>
  <c r="I6" i="3"/>
  <c r="J6" i="3" s="1"/>
  <c r="K4" i="3"/>
  <c r="I4" i="3"/>
  <c r="J4" i="3" s="1"/>
  <c r="K7" i="3"/>
  <c r="I7" i="3"/>
  <c r="J7" i="3" s="1"/>
  <c r="K5" i="3"/>
  <c r="I5" i="3"/>
  <c r="J5" i="3" s="1"/>
  <c r="K11" i="3"/>
  <c r="I11" i="3"/>
  <c r="J11" i="3" s="1"/>
  <c r="K3" i="3"/>
  <c r="I3" i="3"/>
  <c r="J3" i="3" s="1"/>
  <c r="K9" i="3"/>
  <c r="I9" i="3"/>
  <c r="J9" i="3" s="1"/>
  <c r="K2" i="3"/>
  <c r="I2" i="3"/>
  <c r="J2" i="3" s="1"/>
  <c r="K10" i="3"/>
  <c r="I10" i="3"/>
  <c r="J10" i="3" s="1"/>
</calcChain>
</file>

<file path=xl/sharedStrings.xml><?xml version="1.0" encoding="utf-8"?>
<sst xmlns="http://schemas.openxmlformats.org/spreadsheetml/2006/main" count="102" uniqueCount="65">
  <si>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</si>
  <si>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</si>
  <si>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</si>
  <si>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</si>
  <si>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</si>
  <si>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</si>
  <si>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</si>
  <si>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</si>
  <si>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</si>
  <si>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</si>
  <si>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</si>
  <si>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NY</t>
  </si>
  <si>
    <t>Nassau</t>
  </si>
  <si>
    <t>Monroe</t>
  </si>
  <si>
    <t>Broome</t>
  </si>
  <si>
    <t>Suffolk</t>
  </si>
  <si>
    <t>YONKERS</t>
  </si>
  <si>
    <t>Westchester</t>
  </si>
  <si>
    <t>BRONX</t>
  </si>
  <si>
    <t>Bronx</t>
  </si>
  <si>
    <t>BAIRD NURSING HOME L L C</t>
  </si>
  <si>
    <t>ROCHESTER</t>
  </si>
  <si>
    <t>FAR ROCKAWAY</t>
  </si>
  <si>
    <t>Queens</t>
  </si>
  <si>
    <t>Oneida</t>
  </si>
  <si>
    <t>OSSINING</t>
  </si>
  <si>
    <t>Albany</t>
  </si>
  <si>
    <t>SYRACUSE</t>
  </si>
  <si>
    <t>Onondaga</t>
  </si>
  <si>
    <t>BRIDGE VIEW NURSING HOME</t>
  </si>
  <si>
    <t>WHITESTONE</t>
  </si>
  <si>
    <t>BINGHAMTON</t>
  </si>
  <si>
    <t>Chenango</t>
  </si>
  <si>
    <t>NORWICH</t>
  </si>
  <si>
    <t>Ontario</t>
  </si>
  <si>
    <t>ALBANY</t>
  </si>
  <si>
    <t>ELIZABETH SETON PEDIATRIC CENTER</t>
  </si>
  <si>
    <t>ELM MANOR NURSING AND REHABILITATION CENTER</t>
  </si>
  <si>
    <t>CANANDAIGUA</t>
  </si>
  <si>
    <t>Rockland</t>
  </si>
  <si>
    <t>FULTON COMMONS CARE CENTER INC</t>
  </si>
  <si>
    <t>EAST MEADOW</t>
  </si>
  <si>
    <t>HAVEN MANOR HEALTH CARE CENTER, L L C</t>
  </si>
  <si>
    <t>WEST HAVERSTRAW</t>
  </si>
  <si>
    <t>HELEN HAYES HOSPITAL T C U</t>
  </si>
  <si>
    <t>HEMPSTEAD</t>
  </si>
  <si>
    <t>HIGHBRIDGE WOODYCREST CENTER</t>
  </si>
  <si>
    <t>HORIZON CARE CENTER</t>
  </si>
  <si>
    <t>ARVERNE</t>
  </si>
  <si>
    <t>JOHN T MATHER MEMORIAL HOSP T C U</t>
  </si>
  <si>
    <t>PORT JEFFERSON</t>
  </si>
  <si>
    <t>KATHERINE LUTHER RESIDENTIAL HLTH CARE &amp; REHAB</t>
  </si>
  <si>
    <t>CLINTON</t>
  </si>
  <si>
    <t>MAYFAIR CARE CENTER</t>
  </si>
  <si>
    <t>MIDWAY NURSING HOME</t>
  </si>
  <si>
    <t>MASPETH</t>
  </si>
  <si>
    <t>BAYSIDE</t>
  </si>
  <si>
    <t>ST MARGARETS CENTER</t>
  </si>
  <si>
    <t>ST MARYS HOSPITAL FOR CHILDREN INC</t>
  </si>
  <si>
    <t>SUNSHINE CHILDREN'S HOME AND REHAB CENTER</t>
  </si>
  <si>
    <t>VALHALLA</t>
  </si>
  <si>
    <t>THE STEVEN AND ALEXANDRA COHEN PED L T C PAVILION</t>
  </si>
  <si>
    <t>UNITED HEALTH SVS HOSP INC - BINGHAMTON HOSP T C U</t>
  </si>
  <si>
    <t>UPSTATE UNIVERSITY HOSP AT COMMUNITY GENERAL T C U</t>
  </si>
  <si>
    <t>VALLEY VIEW MANOR NURSING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</si>
</sst>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CAF293-7684-4B0B-AF1C-C901A701BD05}" name="Table1" displayName="Table1" ref="A1:K11" totalsRowShown="0" headerRowDxfId="19" headerRowBorderDxfId="18" tableBorderDxfId="17">
  <autoFilter ref="A1:K11" xr:uid="{758B3841-8BBD-47EF-BEC7-7F628EF34107}"/>
  <sortState xmlns:xlrd2="http://schemas.microsoft.com/office/spreadsheetml/2017/richdata2" ref="A2:K11">
    <sortCondition ref="J1:J11"/>
  </sortState>
  <tableColumns count="11">
    <tableColumn id="1" xr3:uid="{D8274472-D975-40CE-B8BE-B0886D90B1B2}" name="State"/>
    <tableColumn id="2" xr3:uid="{6356CCB6-B1FC-4CAC-9F46-BF6C79C71D14}" name="Provider Name"/>
    <tableColumn id="3" xr3:uid="{47126600-2EBB-4D10-B466-E1C14CBDE4EF}" name="City "/>
    <tableColumn id="4" xr3:uid="{9DFFAF53-EAEB-4063-ABA6-1D3A4ED5EDE1}" name="County"/>
    <tableColumn id="5" xr3:uid="{49607D85-91F1-4FAB-A682-B6751836D2BB}" name="MDS Census" dataDxfId="16"/>
    <tableColumn id="6" xr3:uid="{D3C362BB-3DAA-4F57-8923-D13BAF779DCC}" name="RN Hours" dataDxfId="15"/>
    <tableColumn id="7" xr3:uid="{951DA259-FD20-4987-9992-5FE23FCE6066}" name="LPN Hours" dataDxfId="14"/>
    <tableColumn id="8" xr3:uid="{27808025-301A-4CAB-8B89-A3DCD6B3F254}" name="CNA Hours " dataDxfId="13"/>
    <tableColumn id="9" xr3:uid="{7A409685-95A2-436D-92FB-25992D19F22F}" name="Total Care Staffing Hours" dataDxfId="12">
      <calculatedColumnFormula>SUM(F2:H2)</calculatedColumnFormula>
    </tableColumn>
    <tableColumn id="10" xr3:uid="{A076F374-4CDE-4857-936F-4758EDDF80A2}" name="Avg Total Staffing Hours Per Resident Per Day" dataDxfId="11">
      <calculatedColumnFormula>I2/E2</calculatedColumnFormula>
    </tableColumn>
    <tableColumn id="11" xr3:uid="{78E94DBE-5333-44D2-9C57-D7253EDBF87C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3DD8DB-827B-4C61-B6E3-578E2201DDD8}" name="Table13" displayName="Table13" ref="A1:K11" totalsRowShown="0" headerRowDxfId="9" headerRowBorderDxfId="8" tableBorderDxfId="7">
  <autoFilter ref="A1:K11" xr:uid="{094CE4E3-1BEE-428B-A87C-D8005EEE8D0F}"/>
  <sortState xmlns:xlrd2="http://schemas.microsoft.com/office/spreadsheetml/2017/richdata2" ref="A2:K11">
    <sortCondition descending="1" ref="J1:J11"/>
  </sortState>
  <tableColumns count="11">
    <tableColumn id="1" xr3:uid="{60612A1A-D2CA-4DB3-A203-D71EFCCDB2C1}" name="State"/>
    <tableColumn id="2" xr3:uid="{85504180-D700-45B2-894C-9A721301A113}" name="Provider Name"/>
    <tableColumn id="3" xr3:uid="{0224FE83-EF1A-4380-AA59-5D60C712433A}" name="City "/>
    <tableColumn id="4" xr3:uid="{0C89E874-BAA0-4AD7-A4BE-35DAF5BC24C9}" name="County"/>
    <tableColumn id="5" xr3:uid="{C140F708-99DC-4367-BA6C-F3D78F0EED11}" name="MDS Census" dataDxfId="6"/>
    <tableColumn id="6" xr3:uid="{216EA56B-D6C3-4055-BD2C-24F8BF7526A9}" name="RN Hours" dataDxfId="5"/>
    <tableColumn id="7" xr3:uid="{2BD4201A-DB86-4B8D-B0E0-44E6F33DAA3E}" name="LPN Hours" dataDxfId="4"/>
    <tableColumn id="8" xr3:uid="{163682C6-D63C-46D3-8417-9FACC22719E0}" name="CNA Hours " dataDxfId="3"/>
    <tableColumn id="9" xr3:uid="{A2552479-69F6-4035-96A1-B7E58AFE621B}" name="Total Care Staffing Hours" dataDxfId="2">
      <calculatedColumnFormula>SUM(F2:H2)</calculatedColumnFormula>
    </tableColumn>
    <tableColumn id="10" xr3:uid="{62F2CF29-6E5B-497D-B758-426985DA5F98}" name="Avg Total Staffing Hours Per Resident Per Day" dataDxfId="1">
      <calculatedColumnFormula>I2/E2</calculatedColumnFormula>
    </tableColumn>
    <tableColumn id="11" xr3:uid="{53645771-F270-4301-8A82-C766EFAAE54A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4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37</v>
      </c>
      <c r="C2" t="s">
        <v>38</v>
      </c>
      <c r="D2" t="s">
        <v>34</v>
      </c>
      <c r="E2" s="2">
        <v>45</v>
      </c>
      <c r="F2" s="2">
        <v>1.2246739130434783</v>
      </c>
      <c r="G2" s="2">
        <v>11.536195652173907</v>
      </c>
      <c r="H2" s="2">
        <v>50.514021739130435</v>
      </c>
      <c r="I2" s="2">
        <f t="shared" ref="I2:I11" si="0">SUM(F2:H2)</f>
        <v>63.274891304347818</v>
      </c>
      <c r="J2" s="2">
        <f t="shared" ref="J2:J11" si="1">I2/E2</f>
        <v>1.4061086956521738</v>
      </c>
      <c r="K2" s="2">
        <f t="shared" ref="K2:K11" si="2">F2/E2</f>
        <v>2.7214975845410629E-2</v>
      </c>
    </row>
    <row r="3" spans="1:11" x14ac:dyDescent="0.3">
      <c r="A3" t="s">
        <v>11</v>
      </c>
      <c r="B3" t="s">
        <v>42</v>
      </c>
      <c r="C3" t="s">
        <v>22</v>
      </c>
      <c r="D3" t="s">
        <v>23</v>
      </c>
      <c r="E3" s="2">
        <v>226.22826086956522</v>
      </c>
      <c r="F3" s="2">
        <v>40.222826086956523</v>
      </c>
      <c r="G3" s="2">
        <v>134.75815217391303</v>
      </c>
      <c r="H3" s="2">
        <v>241.76630434782609</v>
      </c>
      <c r="I3" s="2">
        <f t="shared" si="0"/>
        <v>416.74728260869563</v>
      </c>
      <c r="J3" s="2">
        <f t="shared" si="1"/>
        <v>1.8421539422476336</v>
      </c>
      <c r="K3" s="2">
        <f t="shared" si="2"/>
        <v>0.17779753038966031</v>
      </c>
    </row>
    <row r="4" spans="1:11" x14ac:dyDescent="0.3">
      <c r="A4" t="s">
        <v>11</v>
      </c>
      <c r="B4" t="s">
        <v>53</v>
      </c>
      <c r="C4" t="s">
        <v>45</v>
      </c>
      <c r="D4" t="s">
        <v>12</v>
      </c>
      <c r="E4" s="2">
        <v>189.19565217391303</v>
      </c>
      <c r="F4" s="2">
        <v>0</v>
      </c>
      <c r="G4" s="2">
        <v>0</v>
      </c>
      <c r="H4" s="2">
        <v>356.21195652173913</v>
      </c>
      <c r="I4" s="2">
        <f t="shared" si="0"/>
        <v>356.21195652173913</v>
      </c>
      <c r="J4" s="2">
        <f t="shared" si="1"/>
        <v>1.8827703090888199</v>
      </c>
      <c r="K4" s="2">
        <f t="shared" si="2"/>
        <v>0</v>
      </c>
    </row>
    <row r="5" spans="1:11" x14ac:dyDescent="0.3">
      <c r="A5" t="s">
        <v>11</v>
      </c>
      <c r="B5" t="s">
        <v>47</v>
      </c>
      <c r="C5" t="s">
        <v>48</v>
      </c>
      <c r="D5" t="s">
        <v>23</v>
      </c>
      <c r="E5" s="2">
        <v>264.81521739130437</v>
      </c>
      <c r="F5" s="2">
        <v>40.191956521739137</v>
      </c>
      <c r="G5" s="2">
        <v>121.78793478260869</v>
      </c>
      <c r="H5" s="2">
        <v>351.26086956521749</v>
      </c>
      <c r="I5" s="2">
        <f t="shared" si="0"/>
        <v>513.24076086956529</v>
      </c>
      <c r="J5" s="2">
        <f t="shared" si="1"/>
        <v>1.9381090177728524</v>
      </c>
      <c r="K5" s="2">
        <f t="shared" si="2"/>
        <v>0.15177359110126012</v>
      </c>
    </row>
    <row r="6" spans="1:11" x14ac:dyDescent="0.3">
      <c r="A6" t="s">
        <v>11</v>
      </c>
      <c r="B6" t="s">
        <v>54</v>
      </c>
      <c r="C6" t="s">
        <v>55</v>
      </c>
      <c r="D6" t="s">
        <v>23</v>
      </c>
      <c r="E6" s="2">
        <v>186</v>
      </c>
      <c r="F6" s="2">
        <v>0</v>
      </c>
      <c r="G6" s="2">
        <v>0</v>
      </c>
      <c r="H6" s="2">
        <v>363.02445652173913</v>
      </c>
      <c r="I6" s="2">
        <f t="shared" si="0"/>
        <v>363.02445652173913</v>
      </c>
      <c r="J6" s="2">
        <f t="shared" si="1"/>
        <v>1.9517443899018232</v>
      </c>
      <c r="K6" s="2">
        <f t="shared" si="2"/>
        <v>0</v>
      </c>
    </row>
    <row r="7" spans="1:11" x14ac:dyDescent="0.3">
      <c r="A7" t="s">
        <v>11</v>
      </c>
      <c r="B7" t="s">
        <v>51</v>
      </c>
      <c r="C7" t="s">
        <v>52</v>
      </c>
      <c r="D7" t="s">
        <v>24</v>
      </c>
      <c r="E7" s="2">
        <v>239.72826086956522</v>
      </c>
      <c r="F7" s="2">
        <v>41.075434782608696</v>
      </c>
      <c r="G7" s="2">
        <v>118.77434782608694</v>
      </c>
      <c r="H7" s="2">
        <v>332.12456521739131</v>
      </c>
      <c r="I7" s="2">
        <f t="shared" si="0"/>
        <v>491.97434782608696</v>
      </c>
      <c r="J7" s="2">
        <f t="shared" si="1"/>
        <v>2.0522167309000228</v>
      </c>
      <c r="K7" s="2">
        <f t="shared" si="2"/>
        <v>0.17134164588528678</v>
      </c>
    </row>
    <row r="8" spans="1:11" x14ac:dyDescent="0.3">
      <c r="A8" t="s">
        <v>11</v>
      </c>
      <c r="B8" t="s">
        <v>64</v>
      </c>
      <c r="C8" t="s">
        <v>33</v>
      </c>
      <c r="D8" t="s">
        <v>32</v>
      </c>
      <c r="E8" s="2">
        <v>83.119565217391298</v>
      </c>
      <c r="F8" s="2">
        <v>10.486521739130435</v>
      </c>
      <c r="G8" s="2">
        <v>46.258695652173913</v>
      </c>
      <c r="H8" s="2">
        <v>114.52173913043478</v>
      </c>
      <c r="I8" s="2">
        <f t="shared" si="0"/>
        <v>171.26695652173913</v>
      </c>
      <c r="J8" s="2">
        <f t="shared" si="1"/>
        <v>2.0604890806852363</v>
      </c>
      <c r="K8" s="2">
        <f t="shared" si="2"/>
        <v>0.12616189355302734</v>
      </c>
    </row>
    <row r="9" spans="1:11" x14ac:dyDescent="0.3">
      <c r="A9" t="s">
        <v>11</v>
      </c>
      <c r="B9" t="s">
        <v>40</v>
      </c>
      <c r="C9" t="s">
        <v>41</v>
      </c>
      <c r="D9" t="s">
        <v>12</v>
      </c>
      <c r="E9" s="2">
        <v>274.93478260869563</v>
      </c>
      <c r="F9" s="2">
        <v>0</v>
      </c>
      <c r="G9" s="2">
        <v>0</v>
      </c>
      <c r="H9" s="2">
        <v>579.45108695652175</v>
      </c>
      <c r="I9" s="2">
        <f t="shared" si="0"/>
        <v>579.45108695652175</v>
      </c>
      <c r="J9" s="2">
        <f t="shared" si="1"/>
        <v>2.1075946864869142</v>
      </c>
      <c r="K9" s="2">
        <f t="shared" si="2"/>
        <v>0</v>
      </c>
    </row>
    <row r="10" spans="1:11" x14ac:dyDescent="0.3">
      <c r="A10" t="s">
        <v>11</v>
      </c>
      <c r="B10" t="s">
        <v>29</v>
      </c>
      <c r="C10" t="s">
        <v>30</v>
      </c>
      <c r="D10" t="s">
        <v>23</v>
      </c>
      <c r="E10" s="2">
        <v>191.61956521739131</v>
      </c>
      <c r="F10" s="2">
        <v>0</v>
      </c>
      <c r="G10" s="2">
        <v>0</v>
      </c>
      <c r="H10" s="2">
        <v>406.33423913043481</v>
      </c>
      <c r="I10" s="2">
        <f t="shared" si="0"/>
        <v>406.33423913043481</v>
      </c>
      <c r="J10" s="2">
        <f t="shared" si="1"/>
        <v>2.1205258381076635</v>
      </c>
      <c r="K10" s="2">
        <f t="shared" si="2"/>
        <v>0</v>
      </c>
    </row>
    <row r="11" spans="1:11" x14ac:dyDescent="0.3">
      <c r="A11" t="s">
        <v>11</v>
      </c>
      <c r="B11" t="s">
        <v>46</v>
      </c>
      <c r="C11" t="s">
        <v>18</v>
      </c>
      <c r="D11" t="s">
        <v>19</v>
      </c>
      <c r="E11" s="2">
        <v>85.967391304347828</v>
      </c>
      <c r="F11" s="2">
        <v>36.521630434782608</v>
      </c>
      <c r="G11" s="2">
        <v>64.418369565217375</v>
      </c>
      <c r="H11" s="2">
        <v>81.810978260869575</v>
      </c>
      <c r="I11" s="2">
        <f t="shared" si="0"/>
        <v>182.75097826086954</v>
      </c>
      <c r="J11" s="2">
        <f t="shared" si="1"/>
        <v>2.1258174231887721</v>
      </c>
      <c r="K11" s="2">
        <f t="shared" si="2"/>
        <v>0.42483120495637877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sqref="A1:K1"/>
    </sheetView>
  </sheetViews>
  <sheetFormatPr defaultRowHeight="14.4" x14ac:dyDescent="0.3"/>
  <cols>
    <col min="2" max="2" width="54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49</v>
      </c>
      <c r="C2" t="s">
        <v>50</v>
      </c>
      <c r="D2" t="s">
        <v>15</v>
      </c>
      <c r="E2" s="2">
        <v>10.184782608695652</v>
      </c>
      <c r="F2" s="2">
        <v>67.130434782608702</v>
      </c>
      <c r="G2" s="2">
        <v>0</v>
      </c>
      <c r="H2" s="2">
        <v>47.157608695652172</v>
      </c>
      <c r="I2" s="2">
        <f t="shared" ref="I2:I11" si="0">SUM(F2:H2)</f>
        <v>114.28804347826087</v>
      </c>
      <c r="J2" s="2">
        <f t="shared" ref="J2:J11" si="1">I2/E2</f>
        <v>11.22145144076841</v>
      </c>
      <c r="K2" s="2">
        <f t="shared" ref="K2:K11" si="2">F2/E2</f>
        <v>6.5912486659551766</v>
      </c>
    </row>
    <row r="3" spans="1:11" x14ac:dyDescent="0.3">
      <c r="A3" t="s">
        <v>11</v>
      </c>
      <c r="B3" t="s">
        <v>58</v>
      </c>
      <c r="C3" t="s">
        <v>56</v>
      </c>
      <c r="D3" t="s">
        <v>23</v>
      </c>
      <c r="E3" s="2">
        <v>122.79347826086956</v>
      </c>
      <c r="F3" s="2">
        <v>560.73380434782609</v>
      </c>
      <c r="G3" s="2">
        <v>30.772500000000001</v>
      </c>
      <c r="H3" s="2">
        <v>598.25119565217381</v>
      </c>
      <c r="I3" s="2">
        <f t="shared" si="0"/>
        <v>1189.7574999999999</v>
      </c>
      <c r="J3" s="2">
        <f t="shared" si="1"/>
        <v>9.6890935646631853</v>
      </c>
      <c r="K3" s="2">
        <f t="shared" si="2"/>
        <v>4.5664787111622553</v>
      </c>
    </row>
    <row r="4" spans="1:11" x14ac:dyDescent="0.3">
      <c r="A4" t="s">
        <v>11</v>
      </c>
      <c r="B4" t="s">
        <v>36</v>
      </c>
      <c r="C4" t="s">
        <v>16</v>
      </c>
      <c r="D4" t="s">
        <v>17</v>
      </c>
      <c r="E4" s="2">
        <v>166.16304347826087</v>
      </c>
      <c r="F4" s="2">
        <v>795.09239130434787</v>
      </c>
      <c r="G4" s="2">
        <v>43.475543478260867</v>
      </c>
      <c r="H4" s="2">
        <v>650.42119565217388</v>
      </c>
      <c r="I4" s="2">
        <f t="shared" si="0"/>
        <v>1488.9891304347825</v>
      </c>
      <c r="J4" s="2">
        <f t="shared" si="1"/>
        <v>8.9610126251062994</v>
      </c>
      <c r="K4" s="2">
        <f t="shared" si="2"/>
        <v>4.7850134100870019</v>
      </c>
    </row>
    <row r="5" spans="1:11" x14ac:dyDescent="0.3">
      <c r="A5" t="s">
        <v>11</v>
      </c>
      <c r="B5" t="s">
        <v>63</v>
      </c>
      <c r="C5" t="s">
        <v>27</v>
      </c>
      <c r="D5" t="s">
        <v>28</v>
      </c>
      <c r="E5" s="2">
        <v>15</v>
      </c>
      <c r="F5" s="2">
        <v>90.987282608695651</v>
      </c>
      <c r="G5" s="2">
        <v>32.589673913043477</v>
      </c>
      <c r="H5" s="2">
        <v>1.6358695652173914</v>
      </c>
      <c r="I5" s="2">
        <f t="shared" si="0"/>
        <v>125.21282608695653</v>
      </c>
      <c r="J5" s="2">
        <f t="shared" si="1"/>
        <v>8.3475217391304355</v>
      </c>
      <c r="K5" s="2">
        <f t="shared" si="2"/>
        <v>6.06581884057971</v>
      </c>
    </row>
    <row r="6" spans="1:11" x14ac:dyDescent="0.3">
      <c r="A6" t="s">
        <v>11</v>
      </c>
      <c r="B6" t="s">
        <v>59</v>
      </c>
      <c r="C6" t="s">
        <v>25</v>
      </c>
      <c r="D6" t="s">
        <v>17</v>
      </c>
      <c r="E6" s="2">
        <v>53.358695652173914</v>
      </c>
      <c r="F6" s="2">
        <v>228.6766304347826</v>
      </c>
      <c r="G6" s="2">
        <v>10.508152173913043</v>
      </c>
      <c r="H6" s="2">
        <v>174.63315217391303</v>
      </c>
      <c r="I6" s="2">
        <f t="shared" si="0"/>
        <v>413.81793478260863</v>
      </c>
      <c r="J6" s="2">
        <f t="shared" si="1"/>
        <v>7.7553982481157044</v>
      </c>
      <c r="K6" s="2">
        <f t="shared" si="2"/>
        <v>4.2856488083112643</v>
      </c>
    </row>
    <row r="7" spans="1:11" x14ac:dyDescent="0.3">
      <c r="A7" t="s">
        <v>11</v>
      </c>
      <c r="B7" t="s">
        <v>61</v>
      </c>
      <c r="C7" t="s">
        <v>60</v>
      </c>
      <c r="D7" t="s">
        <v>17</v>
      </c>
      <c r="E7" s="2">
        <v>23.554347826086957</v>
      </c>
      <c r="F7" s="2">
        <v>102.57195652173914</v>
      </c>
      <c r="G7" s="2">
        <v>0</v>
      </c>
      <c r="H7" s="2">
        <v>69.159782608695636</v>
      </c>
      <c r="I7" s="2">
        <f t="shared" si="0"/>
        <v>171.73173913043479</v>
      </c>
      <c r="J7" s="2">
        <f t="shared" si="1"/>
        <v>7.2908721735117679</v>
      </c>
      <c r="K7" s="2">
        <f t="shared" si="2"/>
        <v>4.3546931241347488</v>
      </c>
    </row>
    <row r="8" spans="1:11" x14ac:dyDescent="0.3">
      <c r="A8" t="s">
        <v>11</v>
      </c>
      <c r="B8" t="s">
        <v>20</v>
      </c>
      <c r="C8" t="s">
        <v>21</v>
      </c>
      <c r="D8" t="s">
        <v>13</v>
      </c>
      <c r="E8" s="2">
        <v>12.641304347826088</v>
      </c>
      <c r="F8" s="2">
        <v>4.7092391304347823</v>
      </c>
      <c r="G8" s="2">
        <v>25.695326086956523</v>
      </c>
      <c r="H8" s="2">
        <v>61.214999999999996</v>
      </c>
      <c r="I8" s="2">
        <f t="shared" si="0"/>
        <v>91.619565217391298</v>
      </c>
      <c r="J8" s="2">
        <f t="shared" si="1"/>
        <v>7.247635425623387</v>
      </c>
      <c r="K8" s="2">
        <f t="shared" si="2"/>
        <v>0.37252794496990538</v>
      </c>
    </row>
    <row r="9" spans="1:11" x14ac:dyDescent="0.3">
      <c r="A9" t="s">
        <v>11</v>
      </c>
      <c r="B9" t="s">
        <v>62</v>
      </c>
      <c r="C9" t="s">
        <v>31</v>
      </c>
      <c r="D9" t="s">
        <v>14</v>
      </c>
      <c r="E9" s="2">
        <v>17.380434782608695</v>
      </c>
      <c r="F9" s="2">
        <v>63.927282608695656</v>
      </c>
      <c r="G9" s="2">
        <v>0</v>
      </c>
      <c r="H9" s="2">
        <v>59.816195652173924</v>
      </c>
      <c r="I9" s="2">
        <f t="shared" si="0"/>
        <v>123.74347826086958</v>
      </c>
      <c r="J9" s="2">
        <f t="shared" si="1"/>
        <v>7.1196998123827404</v>
      </c>
      <c r="K9" s="2">
        <f t="shared" si="2"/>
        <v>3.6781175734834273</v>
      </c>
    </row>
    <row r="10" spans="1:11" x14ac:dyDescent="0.3">
      <c r="A10" t="s">
        <v>11</v>
      </c>
      <c r="B10" t="s">
        <v>44</v>
      </c>
      <c r="C10" t="s">
        <v>43</v>
      </c>
      <c r="D10" t="s">
        <v>39</v>
      </c>
      <c r="E10" s="2">
        <v>17.663043478260871</v>
      </c>
      <c r="F10" s="2">
        <v>54.413043478260867</v>
      </c>
      <c r="G10" s="2">
        <v>2.1385869565217392</v>
      </c>
      <c r="H10" s="2">
        <v>66.590978260869562</v>
      </c>
      <c r="I10" s="2">
        <f t="shared" si="0"/>
        <v>123.14260869565217</v>
      </c>
      <c r="J10" s="2">
        <f t="shared" si="1"/>
        <v>6.9717661538461533</v>
      </c>
      <c r="K10" s="2">
        <f t="shared" si="2"/>
        <v>3.0806153846153843</v>
      </c>
    </row>
    <row r="11" spans="1:11" x14ac:dyDescent="0.3">
      <c r="A11" t="s">
        <v>11</v>
      </c>
      <c r="B11" t="s">
        <v>57</v>
      </c>
      <c r="C11" t="s">
        <v>35</v>
      </c>
      <c r="D11" t="s">
        <v>26</v>
      </c>
      <c r="E11" s="2">
        <v>89.891304347826093</v>
      </c>
      <c r="F11" s="2">
        <v>66.371847826086963</v>
      </c>
      <c r="G11" s="2">
        <v>172.5464130434782</v>
      </c>
      <c r="H11" s="2">
        <v>369.25250000000011</v>
      </c>
      <c r="I11" s="2">
        <f t="shared" si="0"/>
        <v>608.17076086956524</v>
      </c>
      <c r="J11" s="2">
        <f t="shared" si="1"/>
        <v>6.7656239419588875</v>
      </c>
      <c r="K11" s="2">
        <f t="shared" si="2"/>
        <v>0.73835671100362754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2020-02-20T22:01:04Z</dcterms:modified>
</cp:coreProperties>
</file>