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019D8CE0-D03F-4ED0-A48C-66E206D89D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5" l="1"/>
  <c r="J7" i="5"/>
  <c r="I7" i="5"/>
  <c r="K6" i="5"/>
  <c r="I6" i="5"/>
  <c r="J6" i="5" s="1"/>
  <c r="K9" i="5"/>
  <c r="I9" i="5"/>
  <c r="J9" i="5" s="1"/>
  <c r="K5" i="5"/>
  <c r="I5" i="5"/>
  <c r="J5" i="5" s="1"/>
  <c r="K11" i="5"/>
  <c r="I11" i="5"/>
  <c r="J11" i="5" s="1"/>
  <c r="K8" i="5"/>
  <c r="I8" i="5"/>
  <c r="J8" i="5" s="1"/>
  <c r="K4" i="5"/>
  <c r="I4" i="5"/>
  <c r="J4" i="5" s="1"/>
  <c r="K3" i="5"/>
  <c r="J3" i="5"/>
  <c r="I3" i="5"/>
  <c r="K2" i="5"/>
  <c r="I2" i="5"/>
  <c r="J2" i="5" s="1"/>
  <c r="K10" i="5"/>
  <c r="I10" i="5"/>
  <c r="J10" i="5" s="1"/>
  <c r="K7" i="3"/>
  <c r="I7" i="3"/>
  <c r="J7" i="3" s="1"/>
  <c r="K11" i="3"/>
  <c r="I11" i="3"/>
  <c r="J11" i="3" s="1"/>
  <c r="K2" i="3"/>
  <c r="I2" i="3"/>
  <c r="J2" i="3" s="1"/>
  <c r="K5" i="3"/>
  <c r="I5" i="3"/>
  <c r="J5" i="3" s="1"/>
  <c r="K8" i="3"/>
  <c r="I8" i="3"/>
  <c r="J8" i="3" s="1"/>
  <c r="K4" i="3"/>
  <c r="I4" i="3"/>
  <c r="J4" i="3" s="1"/>
  <c r="K10" i="3"/>
  <c r="I10" i="3"/>
  <c r="J10" i="3" s="1"/>
  <c r="K3" i="3"/>
  <c r="I3" i="3"/>
  <c r="J3" i="3" s="1"/>
  <c r="K9" i="3"/>
  <c r="I9" i="3"/>
  <c r="J9" i="3" s="1"/>
  <c r="K6" i="3"/>
  <c r="J6" i="3"/>
  <c r="I6" i="3"/>
</calcChain>
</file>

<file path=xl/sharedStrings.xml><?xml version="1.0" encoding="utf-8"?>
<sst xmlns="http://schemas.openxmlformats.org/spreadsheetml/2006/main" count="102" uniqueCount="62">
  <si>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</si>
  <si>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</si>
  <si>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</si>
  <si>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</si>
  <si>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</si>
  <si>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</si>
  <si>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</si>
  <si>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</si>
  <si>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</si>
  <si>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</si>
  <si>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</si>
  <si>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NJ</t>
  </si>
  <si>
    <t>Camden</t>
  </si>
  <si>
    <t>Bergen</t>
  </si>
  <si>
    <t>Hudson</t>
  </si>
  <si>
    <t>Essex</t>
  </si>
  <si>
    <t>RAHWAY</t>
  </si>
  <si>
    <t>Union</t>
  </si>
  <si>
    <t>Ocean</t>
  </si>
  <si>
    <t>Burlington</t>
  </si>
  <si>
    <t>Mercer</t>
  </si>
  <si>
    <t>Cape May</t>
  </si>
  <si>
    <t>BERGEN COUNTY HEALTH CARE CTR</t>
  </si>
  <si>
    <t>ROCKLEIGH</t>
  </si>
  <si>
    <t>Morris</t>
  </si>
  <si>
    <t>CARE CONNECTION RAHWAY</t>
  </si>
  <si>
    <t>TEANECK</t>
  </si>
  <si>
    <t>CHESHIRE HOME</t>
  </si>
  <si>
    <t>FLORHAM PARK</t>
  </si>
  <si>
    <t>CHILDRENS SPECIALIZED HOSPITAL MOUNTAINSIDE</t>
  </si>
  <si>
    <t>MOUNTAINSIDE</t>
  </si>
  <si>
    <t>CHILDRENS SPECIALIZED HOSPITAL TOMS RIVER</t>
  </si>
  <si>
    <t>TOMS RIVER</t>
  </si>
  <si>
    <t>CLARA MAASS MEDICAL CENTER</t>
  </si>
  <si>
    <t>BELLEVILLE</t>
  </si>
  <si>
    <t>CLARK NURSING AND REHAB CNTR</t>
  </si>
  <si>
    <t>CLARK</t>
  </si>
  <si>
    <t>CAPE MAY COURT HOUSE</t>
  </si>
  <si>
    <t>DWELLING PLACE AT ST CLARES</t>
  </si>
  <si>
    <t>DOVER</t>
  </si>
  <si>
    <t>ELIZABETH NURSING AND REHAB</t>
  </si>
  <si>
    <t>ELIZABETH</t>
  </si>
  <si>
    <t>ELMWOOD HILLS HEALTHCARE CENTER LLC</t>
  </si>
  <si>
    <t>BLACKWOOD</t>
  </si>
  <si>
    <t>MONTCLAIR</t>
  </si>
  <si>
    <t>TRENTON</t>
  </si>
  <si>
    <t>HACKENSACK-UMC MOUNTAINSIDE</t>
  </si>
  <si>
    <t>HOBOKEN UNIVERSITY MEDICAL CENTER TCU</t>
  </si>
  <si>
    <t>HOBOKEN</t>
  </si>
  <si>
    <t>JOB HAINES HOME FOR AGED PEOPL</t>
  </si>
  <si>
    <t>BLOOMFIELD</t>
  </si>
  <si>
    <t>VOORHEES</t>
  </si>
  <si>
    <t>MERRY HEART NURSING HOME</t>
  </si>
  <si>
    <t>SUCCASUNNA</t>
  </si>
  <si>
    <t>OCEANA REHABILITATION AND NC</t>
  </si>
  <si>
    <t>PALACE REHABILITATION AND CARE CENTER, THE</t>
  </si>
  <si>
    <t>MAPLE SHADE</t>
  </si>
  <si>
    <t>PROVIDENCE NURSING AND REHABILITATION CENTER</t>
  </si>
  <si>
    <t>TEANECK NURSING CENTER</t>
  </si>
  <si>
    <t>VOORHEES PEDIATRIC FACILITY</t>
  </si>
  <si>
    <t>WINCHESTER GARDENS HEALTH CARE CENTER</t>
  </si>
  <si>
    <t>MAPLEWOOD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</si>
</sst>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56C2A6-10E8-42DD-90F2-1155C34ABD7A}" name="Table1" displayName="Table1" ref="A1:K11" totalsRowShown="0" headerRowDxfId="19" headerRowBorderDxfId="18" tableBorderDxfId="17">
  <autoFilter ref="A1:K11" xr:uid="{F24C2F45-2DD6-46E6-8460-EBCCDE57F01A}"/>
  <sortState xmlns:xlrd2="http://schemas.microsoft.com/office/spreadsheetml/2017/richdata2" ref="A2:K11">
    <sortCondition ref="J1:J11"/>
  </sortState>
  <tableColumns count="11">
    <tableColumn id="1" xr3:uid="{584F2576-753C-43B6-8F6D-18539A2EDFA6}" name="State"/>
    <tableColumn id="2" xr3:uid="{553198FB-3041-4C83-BD22-A688E84DF5F7}" name="Provider Name"/>
    <tableColumn id="3" xr3:uid="{78219206-C87B-4155-BE01-80D84F0F0DE3}" name="City "/>
    <tableColumn id="4" xr3:uid="{DBE91566-F851-4888-B392-60D3BE05FA79}" name="County"/>
    <tableColumn id="5" xr3:uid="{F514535D-1116-4796-A694-D6760A169A05}" name="MDS Census" dataDxfId="16"/>
    <tableColumn id="6" xr3:uid="{A7AD2158-7401-499B-B3A2-478E1F752689}" name="RN Hours" dataDxfId="15"/>
    <tableColumn id="7" xr3:uid="{BC099E91-ECC2-426B-B0B5-85735F2FAFA4}" name="LPN Hours" dataDxfId="14"/>
    <tableColumn id="8" xr3:uid="{F0F24677-124E-4DCF-AF16-F2D49B7414C0}" name="CNA Hours " dataDxfId="13"/>
    <tableColumn id="9" xr3:uid="{0EE01AEF-E360-4301-A3BC-B84078F97D2F}" name="Total Care Staffing Hours" dataDxfId="12">
      <calculatedColumnFormula>SUM(F2:H2)</calculatedColumnFormula>
    </tableColumn>
    <tableColumn id="10" xr3:uid="{F1FC4A49-9E0E-42A7-A604-E6F599E52DEA}" name="Avg Total Staffing Hours Per Resident Per Day" dataDxfId="11">
      <calculatedColumnFormula>I2/E2</calculatedColumnFormula>
    </tableColumn>
    <tableColumn id="11" xr3:uid="{CB1E92E1-0171-4030-831E-F5217F15FA82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D64C67-B407-472C-BE37-8A4BAE698B13}" name="Table13" displayName="Table13" ref="A1:K11" totalsRowShown="0" headerRowDxfId="9" headerRowBorderDxfId="8" tableBorderDxfId="7">
  <autoFilter ref="A1:K11" xr:uid="{2C998041-8392-435E-9993-233D61E524B4}"/>
  <sortState xmlns:xlrd2="http://schemas.microsoft.com/office/spreadsheetml/2017/richdata2" ref="A2:K11">
    <sortCondition descending="1" ref="J1:J11"/>
  </sortState>
  <tableColumns count="11">
    <tableColumn id="1" xr3:uid="{397C5ABD-7FA0-41CB-A56E-292353200D21}" name="State"/>
    <tableColumn id="2" xr3:uid="{36628F97-CFBB-4DD6-A73A-ECF9CD806D72}" name="Provider Name"/>
    <tableColumn id="3" xr3:uid="{BED496CC-8592-4464-B863-9A6419739AD6}" name="City "/>
    <tableColumn id="4" xr3:uid="{0047DB46-1A50-47D3-81CB-10302C7ABC11}" name="County"/>
    <tableColumn id="5" xr3:uid="{7FAD46D8-3CA0-4379-A9CF-31DF24EB5718}" name="MDS Census" dataDxfId="6"/>
    <tableColumn id="6" xr3:uid="{1464936E-4410-4F3F-9A00-07BA8C44A729}" name="RN Hours" dataDxfId="5"/>
    <tableColumn id="7" xr3:uid="{BC3D5D81-F4CE-4012-A551-D56C7EBEDBB5}" name="LPN Hours" dataDxfId="4"/>
    <tableColumn id="8" xr3:uid="{422CC047-F56A-40B0-8076-E34F6D4B8134}" name="CNA Hours " dataDxfId="3"/>
    <tableColumn id="9" xr3:uid="{07466E0B-7F7C-4227-A64A-AF139D65C5B3}" name="Total Care Staffing Hours" dataDxfId="2">
      <calculatedColumnFormula>SUM(F2:H2)</calculatedColumnFormula>
    </tableColumn>
    <tableColumn id="10" xr3:uid="{6F375510-9B6E-4BA2-ADF2-F12BF10795E1}" name="Avg Total Staffing Hours Per Resident Per Day" dataDxfId="1">
      <calculatedColumnFormula>I2/E2</calculatedColumnFormula>
    </tableColumn>
    <tableColumn id="11" xr3:uid="{2109FB57-C27B-42E2-8B10-FF00DD47F55A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4.777343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55</v>
      </c>
      <c r="C2" t="s">
        <v>56</v>
      </c>
      <c r="D2" t="s">
        <v>19</v>
      </c>
      <c r="E2" s="2">
        <v>153.61956521739131</v>
      </c>
      <c r="F2" s="2">
        <v>29.394021739130444</v>
      </c>
      <c r="G2" s="2">
        <v>83.300978260869542</v>
      </c>
      <c r="H2" s="2">
        <v>140.58869565217393</v>
      </c>
      <c r="I2" s="2">
        <f t="shared" ref="I2:I11" si="0">SUM(F2:H2)</f>
        <v>253.28369565217392</v>
      </c>
      <c r="J2" s="2">
        <f t="shared" ref="J2:J11" si="1">I2/E2</f>
        <v>1.6487723767069977</v>
      </c>
      <c r="K2" s="2">
        <f t="shared" ref="K2:K11" si="2">F2/E2</f>
        <v>0.19134295620179725</v>
      </c>
    </row>
    <row r="3" spans="1:11" x14ac:dyDescent="0.3">
      <c r="A3" t="s">
        <v>11</v>
      </c>
      <c r="B3" t="s">
        <v>40</v>
      </c>
      <c r="C3" t="s">
        <v>41</v>
      </c>
      <c r="D3" t="s">
        <v>17</v>
      </c>
      <c r="E3" s="2">
        <v>87.336956521739125</v>
      </c>
      <c r="F3" s="2">
        <v>41.910326086956523</v>
      </c>
      <c r="G3" s="2">
        <v>0</v>
      </c>
      <c r="H3" s="2">
        <v>125.30597826086952</v>
      </c>
      <c r="I3" s="2">
        <f t="shared" si="0"/>
        <v>167.21630434782605</v>
      </c>
      <c r="J3" s="2">
        <f t="shared" si="1"/>
        <v>1.9146110765401365</v>
      </c>
      <c r="K3" s="2">
        <f t="shared" si="2"/>
        <v>0.47986932171748603</v>
      </c>
    </row>
    <row r="4" spans="1:11" x14ac:dyDescent="0.3">
      <c r="A4" t="s">
        <v>11</v>
      </c>
      <c r="B4" t="s">
        <v>46</v>
      </c>
      <c r="C4" t="s">
        <v>44</v>
      </c>
      <c r="D4" t="s">
        <v>15</v>
      </c>
      <c r="E4" s="2">
        <v>28.315217391304348</v>
      </c>
      <c r="F4" s="2">
        <v>49.935434782608709</v>
      </c>
      <c r="G4" s="2">
        <v>0</v>
      </c>
      <c r="H4" s="2">
        <v>7.6340217391304366</v>
      </c>
      <c r="I4" s="2">
        <f t="shared" si="0"/>
        <v>57.569456521739149</v>
      </c>
      <c r="J4" s="2">
        <f t="shared" si="1"/>
        <v>2.033163147792707</v>
      </c>
      <c r="K4" s="2">
        <f t="shared" si="2"/>
        <v>1.7635547024952021</v>
      </c>
    </row>
    <row r="5" spans="1:11" x14ac:dyDescent="0.3">
      <c r="A5" t="s">
        <v>11</v>
      </c>
      <c r="B5" t="s">
        <v>54</v>
      </c>
      <c r="C5" t="s">
        <v>37</v>
      </c>
      <c r="D5" t="s">
        <v>21</v>
      </c>
      <c r="E5" s="2">
        <v>105.52173913043478</v>
      </c>
      <c r="F5" s="2">
        <v>11.015217391304347</v>
      </c>
      <c r="G5" s="2">
        <v>71.817608695652183</v>
      </c>
      <c r="H5" s="2">
        <v>134.47673913043482</v>
      </c>
      <c r="I5" s="2">
        <f t="shared" si="0"/>
        <v>217.30956521739137</v>
      </c>
      <c r="J5" s="2">
        <f t="shared" si="1"/>
        <v>2.059381953028431</v>
      </c>
      <c r="K5" s="2">
        <f t="shared" si="2"/>
        <v>0.10438813349814585</v>
      </c>
    </row>
    <row r="6" spans="1:11" x14ac:dyDescent="0.3">
      <c r="A6" t="s">
        <v>11</v>
      </c>
      <c r="B6" t="s">
        <v>22</v>
      </c>
      <c r="C6" t="s">
        <v>23</v>
      </c>
      <c r="D6" t="s">
        <v>13</v>
      </c>
      <c r="E6" s="2">
        <v>83.586956521739125</v>
      </c>
      <c r="F6" s="2">
        <v>33.760869565217391</v>
      </c>
      <c r="G6" s="2">
        <v>21.321739130434782</v>
      </c>
      <c r="H6" s="2">
        <v>118.62717391304349</v>
      </c>
      <c r="I6" s="2">
        <f t="shared" si="0"/>
        <v>173.70978260869566</v>
      </c>
      <c r="J6" s="2">
        <f t="shared" si="1"/>
        <v>2.0781924577373214</v>
      </c>
      <c r="K6" s="2">
        <f t="shared" si="2"/>
        <v>0.40390117035110534</v>
      </c>
    </row>
    <row r="7" spans="1:11" x14ac:dyDescent="0.3">
      <c r="A7" t="s">
        <v>11</v>
      </c>
      <c r="B7" t="s">
        <v>58</v>
      </c>
      <c r="C7" t="s">
        <v>26</v>
      </c>
      <c r="D7" t="s">
        <v>13</v>
      </c>
      <c r="E7" s="2">
        <v>100.56521739130434</v>
      </c>
      <c r="F7" s="2">
        <v>15.390326086956522</v>
      </c>
      <c r="G7" s="2">
        <v>48.202934782608679</v>
      </c>
      <c r="H7" s="2">
        <v>155.38336956521735</v>
      </c>
      <c r="I7" s="2">
        <f t="shared" si="0"/>
        <v>218.97663043478255</v>
      </c>
      <c r="J7" s="2">
        <f t="shared" si="1"/>
        <v>2.1774589277993943</v>
      </c>
      <c r="K7" s="2">
        <f t="shared" si="2"/>
        <v>0.15303826199740597</v>
      </c>
    </row>
    <row r="8" spans="1:11" x14ac:dyDescent="0.3">
      <c r="A8" t="s">
        <v>11</v>
      </c>
      <c r="B8" t="s">
        <v>52</v>
      </c>
      <c r="C8" t="s">
        <v>53</v>
      </c>
      <c r="D8" t="s">
        <v>24</v>
      </c>
      <c r="E8" s="2">
        <v>102.17391304347827</v>
      </c>
      <c r="F8" s="2">
        <v>40.389347826086976</v>
      </c>
      <c r="G8" s="2">
        <v>47.759456521739139</v>
      </c>
      <c r="H8" s="2">
        <v>147.07413043478257</v>
      </c>
      <c r="I8" s="2">
        <f t="shared" si="0"/>
        <v>235.22293478260869</v>
      </c>
      <c r="J8" s="2">
        <f t="shared" si="1"/>
        <v>2.3021819148936169</v>
      </c>
      <c r="K8" s="2">
        <f t="shared" si="2"/>
        <v>0.39530000000000015</v>
      </c>
    </row>
    <row r="9" spans="1:11" x14ac:dyDescent="0.3">
      <c r="A9" t="s">
        <v>11</v>
      </c>
      <c r="B9" t="s">
        <v>35</v>
      </c>
      <c r="C9" t="s">
        <v>36</v>
      </c>
      <c r="D9" t="s">
        <v>17</v>
      </c>
      <c r="E9" s="2">
        <v>127.07608695652173</v>
      </c>
      <c r="F9" s="2">
        <v>28.941086956521723</v>
      </c>
      <c r="G9" s="2">
        <v>53.968478260869553</v>
      </c>
      <c r="H9" s="2">
        <v>214.33750000000001</v>
      </c>
      <c r="I9" s="2">
        <f t="shared" si="0"/>
        <v>297.24706521739131</v>
      </c>
      <c r="J9" s="2">
        <f t="shared" si="1"/>
        <v>2.3391266786416902</v>
      </c>
      <c r="K9" s="2">
        <f t="shared" si="2"/>
        <v>0.22774612950132569</v>
      </c>
    </row>
    <row r="10" spans="1:11" x14ac:dyDescent="0.3">
      <c r="A10" t="s">
        <v>11</v>
      </c>
      <c r="B10" t="s">
        <v>42</v>
      </c>
      <c r="C10" t="s">
        <v>43</v>
      </c>
      <c r="D10" t="s">
        <v>12</v>
      </c>
      <c r="E10" s="2">
        <v>288.67391304347825</v>
      </c>
      <c r="F10" s="2">
        <v>29.445652173913043</v>
      </c>
      <c r="G10" s="2">
        <v>225.91304347826087</v>
      </c>
      <c r="H10" s="2">
        <v>424.66576086956519</v>
      </c>
      <c r="I10" s="2">
        <f t="shared" si="0"/>
        <v>680.02445652173913</v>
      </c>
      <c r="J10" s="2">
        <f t="shared" si="1"/>
        <v>2.3556837864297009</v>
      </c>
      <c r="K10" s="2">
        <f t="shared" si="2"/>
        <v>0.10200316288877175</v>
      </c>
    </row>
    <row r="11" spans="1:11" x14ac:dyDescent="0.3">
      <c r="A11" t="s">
        <v>11</v>
      </c>
      <c r="B11" t="s">
        <v>57</v>
      </c>
      <c r="C11" t="s">
        <v>45</v>
      </c>
      <c r="D11" t="s">
        <v>20</v>
      </c>
      <c r="E11" s="2">
        <v>97.532608695652172</v>
      </c>
      <c r="F11" s="2">
        <v>16.867500000000003</v>
      </c>
      <c r="G11" s="2">
        <v>68.45608695652173</v>
      </c>
      <c r="H11" s="2">
        <v>151.91010869565216</v>
      </c>
      <c r="I11" s="2">
        <f t="shared" si="0"/>
        <v>237.23369565217388</v>
      </c>
      <c r="J11" s="2">
        <f t="shared" si="1"/>
        <v>2.4323526133957425</v>
      </c>
      <c r="K11" s="2">
        <f t="shared" si="2"/>
        <v>0.1729421598127717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44.1093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27</v>
      </c>
      <c r="C2" t="s">
        <v>28</v>
      </c>
      <c r="D2" t="s">
        <v>24</v>
      </c>
      <c r="E2" s="2">
        <v>34.652173913043477</v>
      </c>
      <c r="F2" s="2">
        <v>31.595108695652176</v>
      </c>
      <c r="G2" s="2">
        <v>82.100543478260875</v>
      </c>
      <c r="H2" s="2">
        <v>137.50815217391303</v>
      </c>
      <c r="I2" s="2">
        <f t="shared" ref="I2:I11" si="0">SUM(F2:H2)</f>
        <v>251.20380434782606</v>
      </c>
      <c r="J2" s="2">
        <f t="shared" ref="J2:J11" si="1">I2/E2</f>
        <v>7.2492942283563355</v>
      </c>
      <c r="K2" s="2">
        <f t="shared" ref="K2:K11" si="2">F2/E2</f>
        <v>0.91177854454203267</v>
      </c>
    </row>
    <row r="3" spans="1:11" x14ac:dyDescent="0.3">
      <c r="A3" t="s">
        <v>11</v>
      </c>
      <c r="B3" t="s">
        <v>29</v>
      </c>
      <c r="C3" t="s">
        <v>30</v>
      </c>
      <c r="D3" t="s">
        <v>17</v>
      </c>
      <c r="E3" s="2">
        <v>44.695652173913047</v>
      </c>
      <c r="F3" s="2">
        <v>100.82554347826088</v>
      </c>
      <c r="G3" s="2">
        <v>59.573369565217391</v>
      </c>
      <c r="H3" s="2">
        <v>122.13989130434786</v>
      </c>
      <c r="I3" s="2">
        <f t="shared" si="0"/>
        <v>282.53880434782616</v>
      </c>
      <c r="J3" s="2">
        <f t="shared" si="1"/>
        <v>6.3213934824902731</v>
      </c>
      <c r="K3" s="2">
        <f t="shared" si="2"/>
        <v>2.2558244163424126</v>
      </c>
    </row>
    <row r="4" spans="1:11" x14ac:dyDescent="0.3">
      <c r="A4" t="s">
        <v>11</v>
      </c>
      <c r="B4" t="s">
        <v>31</v>
      </c>
      <c r="C4" t="s">
        <v>32</v>
      </c>
      <c r="D4" t="s">
        <v>18</v>
      </c>
      <c r="E4" s="2">
        <v>21.239130434782609</v>
      </c>
      <c r="F4" s="2">
        <v>50.725000000000001</v>
      </c>
      <c r="G4" s="2">
        <v>19.506739130434781</v>
      </c>
      <c r="H4" s="2">
        <v>63.358913043478267</v>
      </c>
      <c r="I4" s="2">
        <f t="shared" si="0"/>
        <v>133.59065217391304</v>
      </c>
      <c r="J4" s="2">
        <f t="shared" si="1"/>
        <v>6.2898362333674509</v>
      </c>
      <c r="K4" s="2">
        <f t="shared" si="2"/>
        <v>2.3882804503582395</v>
      </c>
    </row>
    <row r="5" spans="1:11" x14ac:dyDescent="0.3">
      <c r="A5" t="s">
        <v>11</v>
      </c>
      <c r="B5" t="s">
        <v>47</v>
      </c>
      <c r="C5" t="s">
        <v>48</v>
      </c>
      <c r="D5" t="s">
        <v>14</v>
      </c>
      <c r="E5" s="2">
        <v>10.684782608695652</v>
      </c>
      <c r="F5" s="2">
        <v>44.446304347826072</v>
      </c>
      <c r="G5" s="2">
        <v>0</v>
      </c>
      <c r="H5" s="2">
        <v>18.449782608695649</v>
      </c>
      <c r="I5" s="2">
        <f t="shared" si="0"/>
        <v>62.896086956521721</v>
      </c>
      <c r="J5" s="2">
        <f t="shared" si="1"/>
        <v>5.8865106815869765</v>
      </c>
      <c r="K5" s="2">
        <f t="shared" si="2"/>
        <v>4.159776195320446</v>
      </c>
    </row>
    <row r="6" spans="1:11" x14ac:dyDescent="0.3">
      <c r="A6" t="s">
        <v>11</v>
      </c>
      <c r="B6" t="s">
        <v>59</v>
      </c>
      <c r="C6" t="s">
        <v>51</v>
      </c>
      <c r="D6" t="s">
        <v>12</v>
      </c>
      <c r="E6" s="2">
        <v>106.48913043478261</v>
      </c>
      <c r="F6" s="2">
        <v>207.63586956521735</v>
      </c>
      <c r="G6" s="2">
        <v>268.67413043478251</v>
      </c>
      <c r="H6" s="2">
        <v>149.95804347826081</v>
      </c>
      <c r="I6" s="2">
        <f t="shared" si="0"/>
        <v>626.26804347826067</v>
      </c>
      <c r="J6" s="2">
        <f t="shared" si="1"/>
        <v>5.8810513422476252</v>
      </c>
      <c r="K6" s="2">
        <f t="shared" si="2"/>
        <v>1.9498315810962534</v>
      </c>
    </row>
    <row r="7" spans="1:11" x14ac:dyDescent="0.3">
      <c r="A7" t="s">
        <v>11</v>
      </c>
      <c r="B7" t="s">
        <v>60</v>
      </c>
      <c r="C7" t="s">
        <v>61</v>
      </c>
      <c r="D7" t="s">
        <v>15</v>
      </c>
      <c r="E7" s="2">
        <v>14</v>
      </c>
      <c r="F7" s="2">
        <v>27.285326086956523</v>
      </c>
      <c r="G7" s="2">
        <v>15.073369565217391</v>
      </c>
      <c r="H7" s="2">
        <v>38.067934782608695</v>
      </c>
      <c r="I7" s="2">
        <f t="shared" si="0"/>
        <v>80.426630434782609</v>
      </c>
      <c r="J7" s="2">
        <f t="shared" si="1"/>
        <v>5.7447593167701863</v>
      </c>
      <c r="K7" s="2">
        <f t="shared" si="2"/>
        <v>1.9489518633540375</v>
      </c>
    </row>
    <row r="8" spans="1:11" x14ac:dyDescent="0.3">
      <c r="A8" t="s">
        <v>11</v>
      </c>
      <c r="B8" t="s">
        <v>33</v>
      </c>
      <c r="C8" t="s">
        <v>34</v>
      </c>
      <c r="D8" t="s">
        <v>15</v>
      </c>
      <c r="E8" s="2">
        <v>14.869565217391305</v>
      </c>
      <c r="F8" s="2">
        <v>49.369021739130446</v>
      </c>
      <c r="G8" s="2">
        <v>0</v>
      </c>
      <c r="H8" s="2">
        <v>35.569565217391315</v>
      </c>
      <c r="I8" s="2">
        <f t="shared" si="0"/>
        <v>84.93858695652176</v>
      </c>
      <c r="J8" s="2">
        <f t="shared" si="1"/>
        <v>5.712244152046785</v>
      </c>
      <c r="K8" s="2">
        <f t="shared" si="2"/>
        <v>3.3201388888888896</v>
      </c>
    </row>
    <row r="9" spans="1:11" x14ac:dyDescent="0.3">
      <c r="A9" t="s">
        <v>11</v>
      </c>
      <c r="B9" t="s">
        <v>49</v>
      </c>
      <c r="C9" t="s">
        <v>50</v>
      </c>
      <c r="D9" t="s">
        <v>15</v>
      </c>
      <c r="E9" s="2">
        <v>37.358695652173914</v>
      </c>
      <c r="F9" s="2">
        <v>48.5</v>
      </c>
      <c r="G9" s="2">
        <v>43.206521739130437</v>
      </c>
      <c r="H9" s="2">
        <v>121.44021739130434</v>
      </c>
      <c r="I9" s="2">
        <f t="shared" si="0"/>
        <v>213.14673913043478</v>
      </c>
      <c r="J9" s="2">
        <f t="shared" si="1"/>
        <v>5.7054116962467267</v>
      </c>
      <c r="K9" s="2">
        <f t="shared" si="2"/>
        <v>1.2982251963922025</v>
      </c>
    </row>
    <row r="10" spans="1:11" x14ac:dyDescent="0.3">
      <c r="A10" t="s">
        <v>11</v>
      </c>
      <c r="B10" t="s">
        <v>25</v>
      </c>
      <c r="C10" t="s">
        <v>16</v>
      </c>
      <c r="D10" t="s">
        <v>17</v>
      </c>
      <c r="E10" s="2">
        <v>19.641304347826086</v>
      </c>
      <c r="F10" s="2">
        <v>41.980108695652191</v>
      </c>
      <c r="G10" s="2">
        <v>11.190217391304348</v>
      </c>
      <c r="H10" s="2">
        <v>58.202826086956563</v>
      </c>
      <c r="I10" s="2">
        <f t="shared" si="0"/>
        <v>111.3731521739131</v>
      </c>
      <c r="J10" s="2">
        <f t="shared" si="1"/>
        <v>5.6703541781959075</v>
      </c>
      <c r="K10" s="2">
        <f t="shared" si="2"/>
        <v>2.137338129496404</v>
      </c>
    </row>
    <row r="11" spans="1:11" x14ac:dyDescent="0.3">
      <c r="A11" t="s">
        <v>11</v>
      </c>
      <c r="B11" t="s">
        <v>38</v>
      </c>
      <c r="C11" t="s">
        <v>39</v>
      </c>
      <c r="D11" t="s">
        <v>24</v>
      </c>
      <c r="E11" s="2">
        <v>24.054347826086957</v>
      </c>
      <c r="F11" s="2">
        <v>63.524456521739133</v>
      </c>
      <c r="G11" s="2">
        <v>4.5951086956521738</v>
      </c>
      <c r="H11" s="2">
        <v>68.198369565217391</v>
      </c>
      <c r="I11" s="2">
        <f t="shared" si="0"/>
        <v>136.31793478260869</v>
      </c>
      <c r="J11" s="2">
        <f t="shared" si="1"/>
        <v>5.6670808856755528</v>
      </c>
      <c r="K11" s="2">
        <f t="shared" si="2"/>
        <v>2.6408721192950746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2020-02-19T19:34:28Z</dcterms:modified>
</cp:coreProperties>
</file>