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egold\Desktop\LTCCC\Staffing data Q3\State files\"/>
    </mc:Choice>
  </mc:AlternateContent>
  <xr:revisionPtr revIDLastSave="0" documentId="13_ncr:1_{CBF33BB1-4498-4BD1-B9EA-059711983684}"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State Average &amp; Calculations" sheetId="5" r:id="rId4"/>
    <sheet name="Notes" sheetId="6" r:id="rId5"/>
  </sheets>
  <definedNames>
    <definedName name="_xlnm._FilterDatabase" localSheetId="1" hidden="1">'Contract Staff'!$A$1:$N$191</definedName>
    <definedName name="_xlnm._FilterDatabase" localSheetId="0" hidden="1">'Direct Care Staff'!$A$1:$K$191</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6" l="1"/>
  <c r="B3" i="6"/>
  <c r="C5" i="5" l="1"/>
  <c r="C4" i="5"/>
  <c r="C3" i="5"/>
  <c r="C7" i="5" l="1"/>
  <c r="C6" i="5"/>
  <c r="P191" i="1" l="1"/>
  <c r="Q191" i="1" s="1"/>
  <c r="L191" i="1"/>
  <c r="M191" i="1" s="1"/>
  <c r="P190" i="1"/>
  <c r="Q190" i="1" s="1"/>
  <c r="M190" i="1"/>
  <c r="L190" i="1"/>
  <c r="P189" i="1"/>
  <c r="Q189" i="1" s="1"/>
  <c r="L189" i="1"/>
  <c r="M189" i="1" s="1"/>
  <c r="P188" i="1"/>
  <c r="Q188" i="1" s="1"/>
  <c r="L188" i="1"/>
  <c r="M188" i="1" s="1"/>
  <c r="P187" i="1"/>
  <c r="Q187" i="1" s="1"/>
  <c r="L187" i="1"/>
  <c r="M187" i="1" s="1"/>
  <c r="P186" i="1"/>
  <c r="Q186" i="1" s="1"/>
  <c r="L186" i="1"/>
  <c r="M186" i="1" s="1"/>
  <c r="P185" i="1"/>
  <c r="Q185" i="1" s="1"/>
  <c r="L185" i="1"/>
  <c r="M185" i="1" s="1"/>
  <c r="P184" i="1"/>
  <c r="Q184" i="1" s="1"/>
  <c r="L184" i="1"/>
  <c r="M184" i="1" s="1"/>
  <c r="P183" i="1"/>
  <c r="Q183" i="1" s="1"/>
  <c r="L183" i="1"/>
  <c r="M183" i="1" s="1"/>
  <c r="P182" i="1"/>
  <c r="Q182" i="1" s="1"/>
  <c r="L182" i="1"/>
  <c r="M182" i="1" s="1"/>
  <c r="P181" i="1"/>
  <c r="Q181" i="1" s="1"/>
  <c r="L181" i="1"/>
  <c r="M181" i="1" s="1"/>
  <c r="P180" i="1"/>
  <c r="Q180" i="1" s="1"/>
  <c r="L180" i="1"/>
  <c r="M180" i="1" s="1"/>
  <c r="P179" i="1"/>
  <c r="Q179" i="1" s="1"/>
  <c r="L179" i="1"/>
  <c r="M179" i="1" s="1"/>
  <c r="P178" i="1"/>
  <c r="Q178" i="1" s="1"/>
  <c r="L178" i="1"/>
  <c r="M178" i="1" s="1"/>
  <c r="P177" i="1"/>
  <c r="Q177" i="1" s="1"/>
  <c r="L177" i="1"/>
  <c r="M177" i="1" s="1"/>
  <c r="P176" i="1"/>
  <c r="Q176" i="1" s="1"/>
  <c r="L176" i="1"/>
  <c r="M176" i="1" s="1"/>
  <c r="P175" i="1"/>
  <c r="Q175" i="1" s="1"/>
  <c r="L175" i="1"/>
  <c r="M175" i="1" s="1"/>
  <c r="P174" i="1"/>
  <c r="Q174" i="1" s="1"/>
  <c r="L174" i="1"/>
  <c r="M174" i="1" s="1"/>
  <c r="P173" i="1"/>
  <c r="Q173" i="1" s="1"/>
  <c r="L173" i="1"/>
  <c r="M173" i="1" s="1"/>
  <c r="P172" i="1"/>
  <c r="Q172" i="1" s="1"/>
  <c r="L172" i="1"/>
  <c r="M172" i="1" s="1"/>
  <c r="P171" i="1"/>
  <c r="Q171" i="1" s="1"/>
  <c r="L171" i="1"/>
  <c r="M171" i="1" s="1"/>
  <c r="P170" i="1"/>
  <c r="Q170" i="1" s="1"/>
  <c r="L170" i="1"/>
  <c r="M170" i="1" s="1"/>
  <c r="P169" i="1"/>
  <c r="Q169" i="1" s="1"/>
  <c r="L169" i="1"/>
  <c r="M169" i="1" s="1"/>
  <c r="P168" i="1"/>
  <c r="Q168" i="1" s="1"/>
  <c r="L168" i="1"/>
  <c r="M168" i="1" s="1"/>
  <c r="P167" i="1"/>
  <c r="Q167" i="1" s="1"/>
  <c r="L167" i="1"/>
  <c r="M167" i="1" s="1"/>
  <c r="P166" i="1"/>
  <c r="Q166" i="1" s="1"/>
  <c r="L166" i="1"/>
  <c r="M166" i="1" s="1"/>
  <c r="P165" i="1"/>
  <c r="Q165" i="1" s="1"/>
  <c r="L165" i="1"/>
  <c r="M165" i="1" s="1"/>
  <c r="P164" i="1"/>
  <c r="Q164" i="1" s="1"/>
  <c r="L164" i="1"/>
  <c r="M164" i="1" s="1"/>
  <c r="P163" i="1"/>
  <c r="Q163" i="1" s="1"/>
  <c r="L163" i="1"/>
  <c r="M163" i="1" s="1"/>
  <c r="P162" i="1"/>
  <c r="Q162" i="1" s="1"/>
  <c r="L162" i="1"/>
  <c r="M162" i="1" s="1"/>
  <c r="P161" i="1"/>
  <c r="Q161" i="1" s="1"/>
  <c r="L161" i="1"/>
  <c r="M161" i="1" s="1"/>
  <c r="P160" i="1"/>
  <c r="Q160" i="1" s="1"/>
  <c r="L160" i="1"/>
  <c r="M160" i="1" s="1"/>
  <c r="P159" i="1"/>
  <c r="Q159" i="1" s="1"/>
  <c r="L159" i="1"/>
  <c r="M159" i="1" s="1"/>
  <c r="P158" i="1"/>
  <c r="Q158" i="1" s="1"/>
  <c r="L158" i="1"/>
  <c r="M158" i="1" s="1"/>
  <c r="P157" i="1"/>
  <c r="Q157" i="1" s="1"/>
  <c r="L157" i="1"/>
  <c r="M157" i="1" s="1"/>
  <c r="P156" i="1"/>
  <c r="Q156" i="1" s="1"/>
  <c r="L156" i="1"/>
  <c r="M156" i="1" s="1"/>
  <c r="P155" i="1"/>
  <c r="Q155" i="1" s="1"/>
  <c r="L155" i="1"/>
  <c r="M155" i="1" s="1"/>
  <c r="P154" i="1"/>
  <c r="Q154" i="1" s="1"/>
  <c r="L154" i="1"/>
  <c r="M154" i="1" s="1"/>
  <c r="P153" i="1"/>
  <c r="Q153" i="1" s="1"/>
  <c r="L153" i="1"/>
  <c r="M153" i="1" s="1"/>
  <c r="P152" i="1"/>
  <c r="Q152" i="1" s="1"/>
  <c r="L152" i="1"/>
  <c r="M152" i="1" s="1"/>
  <c r="P151" i="1"/>
  <c r="Q151" i="1" s="1"/>
  <c r="L151" i="1"/>
  <c r="M151" i="1" s="1"/>
  <c r="P150" i="1"/>
  <c r="Q150" i="1" s="1"/>
  <c r="L150" i="1"/>
  <c r="M150" i="1" s="1"/>
  <c r="P149" i="1"/>
  <c r="Q149" i="1" s="1"/>
  <c r="L149" i="1"/>
  <c r="M149" i="1" s="1"/>
  <c r="P148" i="1"/>
  <c r="Q148" i="1" s="1"/>
  <c r="L148" i="1"/>
  <c r="M148" i="1" s="1"/>
  <c r="P147" i="1"/>
  <c r="Q147" i="1" s="1"/>
  <c r="L147" i="1"/>
  <c r="M147" i="1" s="1"/>
  <c r="P146" i="1"/>
  <c r="Q146" i="1" s="1"/>
  <c r="L146" i="1"/>
  <c r="M146" i="1" s="1"/>
  <c r="P145" i="1"/>
  <c r="Q145" i="1" s="1"/>
  <c r="L145" i="1"/>
  <c r="M145" i="1" s="1"/>
  <c r="P144" i="1"/>
  <c r="Q144" i="1" s="1"/>
  <c r="L144" i="1"/>
  <c r="M144" i="1" s="1"/>
  <c r="P143" i="1"/>
  <c r="Q143" i="1" s="1"/>
  <c r="L143" i="1"/>
  <c r="M143" i="1" s="1"/>
  <c r="P142" i="1"/>
  <c r="Q142" i="1" s="1"/>
  <c r="L142" i="1"/>
  <c r="M142" i="1" s="1"/>
  <c r="P141" i="1"/>
  <c r="Q141" i="1" s="1"/>
  <c r="L141" i="1"/>
  <c r="M141" i="1" s="1"/>
  <c r="P140" i="1"/>
  <c r="Q140" i="1" s="1"/>
  <c r="L140" i="1"/>
  <c r="M140" i="1" s="1"/>
  <c r="P139" i="1"/>
  <c r="Q139" i="1" s="1"/>
  <c r="L139" i="1"/>
  <c r="M139" i="1" s="1"/>
  <c r="P138" i="1"/>
  <c r="Q138" i="1" s="1"/>
  <c r="M138" i="1"/>
  <c r="L138" i="1"/>
  <c r="P137" i="1"/>
  <c r="Q137" i="1" s="1"/>
  <c r="L137" i="1"/>
  <c r="M137" i="1" s="1"/>
  <c r="P136" i="1"/>
  <c r="Q136" i="1" s="1"/>
  <c r="L136" i="1"/>
  <c r="M136" i="1" s="1"/>
  <c r="P135" i="1"/>
  <c r="Q135" i="1" s="1"/>
  <c r="L135" i="1"/>
  <c r="M135" i="1" s="1"/>
  <c r="P134" i="1"/>
  <c r="Q134" i="1" s="1"/>
  <c r="L134" i="1"/>
  <c r="M134" i="1" s="1"/>
  <c r="P133" i="1"/>
  <c r="Q133" i="1" s="1"/>
  <c r="L133" i="1"/>
  <c r="M133" i="1" s="1"/>
  <c r="P132" i="1"/>
  <c r="Q132" i="1" s="1"/>
  <c r="L132" i="1"/>
  <c r="M132" i="1" s="1"/>
  <c r="P131" i="1"/>
  <c r="Q131" i="1" s="1"/>
  <c r="L131" i="1"/>
  <c r="M131" i="1" s="1"/>
  <c r="P130" i="1"/>
  <c r="Q130" i="1" s="1"/>
  <c r="L130" i="1"/>
  <c r="M130" i="1" s="1"/>
  <c r="P129" i="1"/>
  <c r="Q129" i="1" s="1"/>
  <c r="L129" i="1"/>
  <c r="M129" i="1" s="1"/>
  <c r="P128" i="1"/>
  <c r="Q128" i="1" s="1"/>
  <c r="L128" i="1"/>
  <c r="M128" i="1" s="1"/>
  <c r="P127" i="1"/>
  <c r="Q127" i="1" s="1"/>
  <c r="L127" i="1"/>
  <c r="M127" i="1" s="1"/>
  <c r="P126" i="1"/>
  <c r="Q126" i="1" s="1"/>
  <c r="L126" i="1"/>
  <c r="M126" i="1" s="1"/>
  <c r="P125" i="1"/>
  <c r="Q125" i="1" s="1"/>
  <c r="L125" i="1"/>
  <c r="M125" i="1" s="1"/>
  <c r="P124" i="1"/>
  <c r="Q124" i="1" s="1"/>
  <c r="L124" i="1"/>
  <c r="M124" i="1" s="1"/>
  <c r="P123" i="1"/>
  <c r="Q123" i="1" s="1"/>
  <c r="L123" i="1"/>
  <c r="M123" i="1" s="1"/>
  <c r="P122" i="1"/>
  <c r="Q122" i="1" s="1"/>
  <c r="L122" i="1"/>
  <c r="M122" i="1" s="1"/>
  <c r="P121" i="1"/>
  <c r="Q121" i="1" s="1"/>
  <c r="L121" i="1"/>
  <c r="M121" i="1" s="1"/>
  <c r="P120" i="1"/>
  <c r="Q120" i="1" s="1"/>
  <c r="L120" i="1"/>
  <c r="M120" i="1" s="1"/>
  <c r="P119" i="1"/>
  <c r="Q119" i="1" s="1"/>
  <c r="L119" i="1"/>
  <c r="M119" i="1" s="1"/>
  <c r="P118" i="1"/>
  <c r="Q118" i="1" s="1"/>
  <c r="L118" i="1"/>
  <c r="M118" i="1" s="1"/>
  <c r="P117" i="1"/>
  <c r="Q117" i="1" s="1"/>
  <c r="L117" i="1"/>
  <c r="M117" i="1" s="1"/>
  <c r="P116" i="1"/>
  <c r="Q116" i="1" s="1"/>
  <c r="L116" i="1"/>
  <c r="M116" i="1" s="1"/>
  <c r="P115" i="1"/>
  <c r="Q115" i="1" s="1"/>
  <c r="L115" i="1"/>
  <c r="M115" i="1" s="1"/>
  <c r="P114" i="1"/>
  <c r="Q114" i="1" s="1"/>
  <c r="L114" i="1"/>
  <c r="M114" i="1" s="1"/>
  <c r="P113" i="1"/>
  <c r="Q113" i="1" s="1"/>
  <c r="L113" i="1"/>
  <c r="M113" i="1" s="1"/>
  <c r="P112" i="1"/>
  <c r="Q112" i="1" s="1"/>
  <c r="L112" i="1"/>
  <c r="M112" i="1" s="1"/>
  <c r="P111" i="1"/>
  <c r="Q111" i="1" s="1"/>
  <c r="L111" i="1"/>
  <c r="M111" i="1" s="1"/>
  <c r="P110" i="1"/>
  <c r="Q110" i="1" s="1"/>
  <c r="L110" i="1"/>
  <c r="M110" i="1" s="1"/>
  <c r="P109" i="1"/>
  <c r="Q109" i="1" s="1"/>
  <c r="L109" i="1"/>
  <c r="M109" i="1" s="1"/>
  <c r="P108" i="1"/>
  <c r="Q108" i="1" s="1"/>
  <c r="L108" i="1"/>
  <c r="M108" i="1" s="1"/>
  <c r="P107" i="1"/>
  <c r="Q107" i="1" s="1"/>
  <c r="L107" i="1"/>
  <c r="M107" i="1" s="1"/>
  <c r="P106" i="1"/>
  <c r="Q106" i="1" s="1"/>
  <c r="L106" i="1"/>
  <c r="M106" i="1" s="1"/>
  <c r="P105" i="1"/>
  <c r="Q105" i="1" s="1"/>
  <c r="L105" i="1"/>
  <c r="M105" i="1" s="1"/>
  <c r="P104" i="1"/>
  <c r="Q104" i="1" s="1"/>
  <c r="L104" i="1"/>
  <c r="M104" i="1" s="1"/>
  <c r="P103" i="1"/>
  <c r="Q103" i="1" s="1"/>
  <c r="L103" i="1"/>
  <c r="M103" i="1" s="1"/>
  <c r="P102" i="1"/>
  <c r="Q102" i="1" s="1"/>
  <c r="L102" i="1"/>
  <c r="M102" i="1" s="1"/>
  <c r="P101" i="1"/>
  <c r="Q101" i="1" s="1"/>
  <c r="L101" i="1"/>
  <c r="M101" i="1" s="1"/>
  <c r="P100" i="1"/>
  <c r="Q100" i="1" s="1"/>
  <c r="L100" i="1"/>
  <c r="M100" i="1" s="1"/>
  <c r="P99" i="1"/>
  <c r="Q99" i="1" s="1"/>
  <c r="L99" i="1"/>
  <c r="M99" i="1" s="1"/>
  <c r="P98" i="1"/>
  <c r="Q98" i="1" s="1"/>
  <c r="L98" i="1"/>
  <c r="M98" i="1" s="1"/>
  <c r="P97" i="1"/>
  <c r="Q97" i="1" s="1"/>
  <c r="L97" i="1"/>
  <c r="M97" i="1" s="1"/>
  <c r="P96" i="1"/>
  <c r="Q96" i="1" s="1"/>
  <c r="L96" i="1"/>
  <c r="M96" i="1" s="1"/>
  <c r="P95" i="1"/>
  <c r="Q95" i="1" s="1"/>
  <c r="L95" i="1"/>
  <c r="M95" i="1" s="1"/>
  <c r="P94" i="1"/>
  <c r="Q94" i="1" s="1"/>
  <c r="L94" i="1"/>
  <c r="M94" i="1" s="1"/>
  <c r="P93" i="1"/>
  <c r="Q93" i="1" s="1"/>
  <c r="L93" i="1"/>
  <c r="M93" i="1" s="1"/>
  <c r="P92" i="1"/>
  <c r="Q92" i="1" s="1"/>
  <c r="L92" i="1"/>
  <c r="M92" i="1" s="1"/>
  <c r="P91" i="1"/>
  <c r="Q91" i="1" s="1"/>
  <c r="L91" i="1"/>
  <c r="M91" i="1" s="1"/>
  <c r="P90" i="1"/>
  <c r="Q90" i="1" s="1"/>
  <c r="L90" i="1"/>
  <c r="M90" i="1" s="1"/>
  <c r="P89" i="1"/>
  <c r="Q89" i="1" s="1"/>
  <c r="L89" i="1"/>
  <c r="M89" i="1" s="1"/>
  <c r="P88" i="1"/>
  <c r="Q88" i="1" s="1"/>
  <c r="L88" i="1"/>
  <c r="M88" i="1" s="1"/>
  <c r="P87" i="1"/>
  <c r="Q87" i="1" s="1"/>
  <c r="L87" i="1"/>
  <c r="M87" i="1" s="1"/>
  <c r="P86" i="1"/>
  <c r="Q86" i="1" s="1"/>
  <c r="L86" i="1"/>
  <c r="M86" i="1" s="1"/>
  <c r="P85" i="1"/>
  <c r="Q85" i="1" s="1"/>
  <c r="L85" i="1"/>
  <c r="M85" i="1" s="1"/>
  <c r="P84" i="1"/>
  <c r="Q84" i="1" s="1"/>
  <c r="L84" i="1"/>
  <c r="M84" i="1" s="1"/>
  <c r="P83" i="1"/>
  <c r="Q83" i="1" s="1"/>
  <c r="L83" i="1"/>
  <c r="M83" i="1" s="1"/>
  <c r="P82" i="1"/>
  <c r="Q82" i="1" s="1"/>
  <c r="L82" i="1"/>
  <c r="M82" i="1" s="1"/>
  <c r="P81" i="1"/>
  <c r="Q81" i="1" s="1"/>
  <c r="L81" i="1"/>
  <c r="M81" i="1" s="1"/>
  <c r="P80" i="1"/>
  <c r="Q80" i="1" s="1"/>
  <c r="L80" i="1"/>
  <c r="M80" i="1" s="1"/>
  <c r="P79" i="1"/>
  <c r="Q79" i="1" s="1"/>
  <c r="L79" i="1"/>
  <c r="M79" i="1" s="1"/>
  <c r="P78" i="1"/>
  <c r="Q78" i="1" s="1"/>
  <c r="L78" i="1"/>
  <c r="M78" i="1" s="1"/>
  <c r="P77" i="1"/>
  <c r="Q77" i="1" s="1"/>
  <c r="L77" i="1"/>
  <c r="M77" i="1" s="1"/>
  <c r="P76" i="1"/>
  <c r="Q76" i="1" s="1"/>
  <c r="L76" i="1"/>
  <c r="M76" i="1" s="1"/>
  <c r="P75" i="1"/>
  <c r="Q75" i="1" s="1"/>
  <c r="L75" i="1"/>
  <c r="M75" i="1" s="1"/>
  <c r="P74" i="1"/>
  <c r="Q74" i="1" s="1"/>
  <c r="L74" i="1"/>
  <c r="M74" i="1" s="1"/>
  <c r="P73" i="1"/>
  <c r="Q73" i="1" s="1"/>
  <c r="L73" i="1"/>
  <c r="M73" i="1" s="1"/>
  <c r="P72" i="1"/>
  <c r="Q72" i="1" s="1"/>
  <c r="L72" i="1"/>
  <c r="M72" i="1" s="1"/>
  <c r="P71" i="1"/>
  <c r="Q71" i="1" s="1"/>
  <c r="L71" i="1"/>
  <c r="M71" i="1" s="1"/>
  <c r="P70" i="1"/>
  <c r="Q70" i="1" s="1"/>
  <c r="L70" i="1"/>
  <c r="M70" i="1" s="1"/>
  <c r="P69" i="1"/>
  <c r="Q69" i="1" s="1"/>
  <c r="L69" i="1"/>
  <c r="M69" i="1" s="1"/>
  <c r="P68" i="1"/>
  <c r="Q68" i="1" s="1"/>
  <c r="L68" i="1"/>
  <c r="M68" i="1" s="1"/>
  <c r="P67" i="1"/>
  <c r="Q67" i="1" s="1"/>
  <c r="L67" i="1"/>
  <c r="M67" i="1" s="1"/>
  <c r="P66" i="1"/>
  <c r="Q66" i="1" s="1"/>
  <c r="L66" i="1"/>
  <c r="M66" i="1" s="1"/>
  <c r="P65" i="1"/>
  <c r="Q65" i="1" s="1"/>
  <c r="L65" i="1"/>
  <c r="M65" i="1" s="1"/>
  <c r="P64" i="1"/>
  <c r="Q64" i="1" s="1"/>
  <c r="L64" i="1"/>
  <c r="M64" i="1" s="1"/>
  <c r="P63" i="1"/>
  <c r="Q63" i="1" s="1"/>
  <c r="L63" i="1"/>
  <c r="M63" i="1" s="1"/>
  <c r="P62" i="1"/>
  <c r="Q62" i="1" s="1"/>
  <c r="L62" i="1"/>
  <c r="M62" i="1" s="1"/>
  <c r="P61" i="1"/>
  <c r="Q61" i="1" s="1"/>
  <c r="L61" i="1"/>
  <c r="M61" i="1" s="1"/>
  <c r="P60" i="1"/>
  <c r="Q60" i="1" s="1"/>
  <c r="L60" i="1"/>
  <c r="M60" i="1" s="1"/>
  <c r="P59" i="1"/>
  <c r="Q59" i="1" s="1"/>
  <c r="L59" i="1"/>
  <c r="M59" i="1" s="1"/>
  <c r="P58" i="1"/>
  <c r="Q58" i="1" s="1"/>
  <c r="L58" i="1"/>
  <c r="M58" i="1" s="1"/>
  <c r="P57" i="1"/>
  <c r="Q57" i="1" s="1"/>
  <c r="L57" i="1"/>
  <c r="M57" i="1" s="1"/>
  <c r="P56" i="1"/>
  <c r="Q56" i="1" s="1"/>
  <c r="L56" i="1"/>
  <c r="M56" i="1" s="1"/>
  <c r="P55" i="1"/>
  <c r="Q55" i="1" s="1"/>
  <c r="L55" i="1"/>
  <c r="M55" i="1" s="1"/>
  <c r="P54" i="1"/>
  <c r="Q54" i="1" s="1"/>
  <c r="L54" i="1"/>
  <c r="M54" i="1" s="1"/>
  <c r="P53" i="1"/>
  <c r="Q53" i="1" s="1"/>
  <c r="L53" i="1"/>
  <c r="M53" i="1" s="1"/>
  <c r="P52" i="1"/>
  <c r="Q52" i="1" s="1"/>
  <c r="L52" i="1"/>
  <c r="M52" i="1" s="1"/>
  <c r="P51" i="1"/>
  <c r="Q51" i="1" s="1"/>
  <c r="L51" i="1"/>
  <c r="M51" i="1" s="1"/>
  <c r="P50" i="1"/>
  <c r="Q50" i="1" s="1"/>
  <c r="L50" i="1"/>
  <c r="M50" i="1" s="1"/>
  <c r="P49" i="1"/>
  <c r="Q49" i="1" s="1"/>
  <c r="L49" i="1"/>
  <c r="M49" i="1" s="1"/>
  <c r="P48" i="1"/>
  <c r="Q48" i="1" s="1"/>
  <c r="L48" i="1"/>
  <c r="M48" i="1" s="1"/>
  <c r="P47" i="1"/>
  <c r="Q47" i="1" s="1"/>
  <c r="L47" i="1"/>
  <c r="M47" i="1" s="1"/>
  <c r="P46" i="1"/>
  <c r="Q46" i="1" s="1"/>
  <c r="L46" i="1"/>
  <c r="M46" i="1" s="1"/>
  <c r="P45" i="1"/>
  <c r="Q45" i="1" s="1"/>
  <c r="L45" i="1"/>
  <c r="M45" i="1" s="1"/>
  <c r="P44" i="1"/>
  <c r="Q44" i="1" s="1"/>
  <c r="L44" i="1"/>
  <c r="M44" i="1" s="1"/>
  <c r="P43" i="1"/>
  <c r="Q43" i="1" s="1"/>
  <c r="L43" i="1"/>
  <c r="M43" i="1" s="1"/>
  <c r="P42" i="1"/>
  <c r="Q42" i="1" s="1"/>
  <c r="M42" i="1"/>
  <c r="L42" i="1"/>
  <c r="P41" i="1"/>
  <c r="Q41" i="1" s="1"/>
  <c r="L41" i="1"/>
  <c r="M41" i="1" s="1"/>
  <c r="P40" i="1"/>
  <c r="Q40" i="1" s="1"/>
  <c r="L40" i="1"/>
  <c r="M40" i="1" s="1"/>
  <c r="P39" i="1"/>
  <c r="Q39" i="1" s="1"/>
  <c r="L39" i="1"/>
  <c r="M39" i="1" s="1"/>
  <c r="P38" i="1"/>
  <c r="Q38" i="1" s="1"/>
  <c r="L38" i="1"/>
  <c r="M38" i="1" s="1"/>
  <c r="P37" i="1"/>
  <c r="Q37" i="1" s="1"/>
  <c r="L37" i="1"/>
  <c r="M37" i="1" s="1"/>
  <c r="P36" i="1"/>
  <c r="Q36" i="1" s="1"/>
  <c r="M36" i="1"/>
  <c r="L36" i="1"/>
  <c r="P35" i="1"/>
  <c r="Q35" i="1" s="1"/>
  <c r="L35" i="1"/>
  <c r="M35" i="1" s="1"/>
  <c r="P34" i="1"/>
  <c r="Q34" i="1" s="1"/>
  <c r="M34" i="1"/>
  <c r="L34" i="1"/>
  <c r="P33" i="1"/>
  <c r="Q33" i="1" s="1"/>
  <c r="L33" i="1"/>
  <c r="M33" i="1" s="1"/>
  <c r="P32" i="1"/>
  <c r="Q32" i="1" s="1"/>
  <c r="L32" i="1"/>
  <c r="M32" i="1" s="1"/>
  <c r="P31" i="1"/>
  <c r="Q31" i="1" s="1"/>
  <c r="L31" i="1"/>
  <c r="M31" i="1" s="1"/>
  <c r="P30" i="1"/>
  <c r="Q30" i="1" s="1"/>
  <c r="L30" i="1"/>
  <c r="M30" i="1" s="1"/>
  <c r="P29" i="1"/>
  <c r="Q29" i="1" s="1"/>
  <c r="L29" i="1"/>
  <c r="M29" i="1" s="1"/>
  <c r="P28" i="1"/>
  <c r="Q28" i="1" s="1"/>
  <c r="M28" i="1"/>
  <c r="L28" i="1"/>
  <c r="P27" i="1"/>
  <c r="Q27" i="1" s="1"/>
  <c r="L27" i="1"/>
  <c r="M27" i="1" s="1"/>
  <c r="P26" i="1"/>
  <c r="Q26" i="1" s="1"/>
  <c r="L26" i="1"/>
  <c r="M26" i="1" s="1"/>
  <c r="P25" i="1"/>
  <c r="Q25" i="1" s="1"/>
  <c r="M25" i="1"/>
  <c r="L25" i="1"/>
  <c r="P24" i="1"/>
  <c r="Q24" i="1" s="1"/>
  <c r="M24" i="1"/>
  <c r="L24" i="1"/>
  <c r="P23" i="1"/>
  <c r="Q23" i="1" s="1"/>
  <c r="L23" i="1"/>
  <c r="M23" i="1" s="1"/>
  <c r="P22" i="1"/>
  <c r="Q22" i="1" s="1"/>
  <c r="M22" i="1"/>
  <c r="L22" i="1"/>
  <c r="P21" i="1"/>
  <c r="Q21" i="1" s="1"/>
  <c r="M21" i="1"/>
  <c r="L21" i="1"/>
  <c r="P20" i="1"/>
  <c r="Q20" i="1" s="1"/>
  <c r="L20" i="1"/>
  <c r="M20" i="1" s="1"/>
  <c r="P19" i="1"/>
  <c r="Q19" i="1" s="1"/>
  <c r="L19" i="1"/>
  <c r="M19" i="1" s="1"/>
  <c r="P18" i="1"/>
  <c r="Q18" i="1" s="1"/>
  <c r="M18" i="1"/>
  <c r="L18" i="1"/>
  <c r="P17" i="1"/>
  <c r="Q17" i="1" s="1"/>
  <c r="L17" i="1"/>
  <c r="M17" i="1" s="1"/>
  <c r="P16" i="1"/>
  <c r="Q16" i="1" s="1"/>
  <c r="L16" i="1"/>
  <c r="M16" i="1" s="1"/>
  <c r="P15" i="1"/>
  <c r="Q15" i="1" s="1"/>
  <c r="L15" i="1"/>
  <c r="M15" i="1" s="1"/>
  <c r="P14" i="1"/>
  <c r="Q14" i="1" s="1"/>
  <c r="L14" i="1"/>
  <c r="M14" i="1" s="1"/>
  <c r="P13" i="1"/>
  <c r="Q13" i="1" s="1"/>
  <c r="L13" i="1"/>
  <c r="M13" i="1" s="1"/>
  <c r="P12" i="1"/>
  <c r="Q12" i="1" s="1"/>
  <c r="M12" i="1"/>
  <c r="L12" i="1"/>
  <c r="P11" i="1"/>
  <c r="Q11" i="1" s="1"/>
  <c r="L11" i="1"/>
  <c r="M11" i="1" s="1"/>
  <c r="P10" i="1"/>
  <c r="Q10" i="1" s="1"/>
  <c r="L10" i="1"/>
  <c r="M10" i="1" s="1"/>
  <c r="P9" i="1"/>
  <c r="Q9" i="1" s="1"/>
  <c r="L9" i="1"/>
  <c r="M9" i="1" s="1"/>
  <c r="P8" i="1"/>
  <c r="Q8" i="1" s="1"/>
  <c r="L8" i="1"/>
  <c r="M8" i="1" s="1"/>
  <c r="P7" i="1"/>
  <c r="Q7" i="1" s="1"/>
  <c r="L7" i="1"/>
  <c r="M7" i="1" s="1"/>
  <c r="P6" i="1"/>
  <c r="Q6" i="1" s="1"/>
  <c r="L6" i="1"/>
  <c r="M6" i="1" s="1"/>
  <c r="P5" i="1"/>
  <c r="Q5" i="1" s="1"/>
  <c r="L5" i="1"/>
  <c r="M5" i="1" s="1"/>
  <c r="P4" i="1"/>
  <c r="Q4" i="1" s="1"/>
  <c r="L4" i="1"/>
  <c r="M4" i="1" s="1"/>
  <c r="P3" i="1"/>
  <c r="Q3" i="1" s="1"/>
  <c r="L3" i="1"/>
  <c r="M3" i="1" s="1"/>
  <c r="P2" i="1"/>
  <c r="Q2" i="1" s="1"/>
  <c r="L2" i="1"/>
  <c r="M2" i="1" s="1"/>
  <c r="N191" i="2" l="1"/>
  <c r="K191" i="2"/>
  <c r="H191" i="2"/>
  <c r="N190" i="2"/>
  <c r="K190" i="2"/>
  <c r="H190" i="2"/>
  <c r="N189" i="2"/>
  <c r="K189" i="2"/>
  <c r="H189" i="2"/>
  <c r="N188" i="2"/>
  <c r="K188" i="2"/>
  <c r="H188" i="2"/>
  <c r="N187" i="2"/>
  <c r="K187" i="2"/>
  <c r="H187" i="2"/>
  <c r="N186" i="2"/>
  <c r="K186" i="2"/>
  <c r="H186" i="2"/>
  <c r="N185" i="2"/>
  <c r="K185" i="2"/>
  <c r="H185" i="2"/>
  <c r="N184" i="2"/>
  <c r="K184" i="2"/>
  <c r="H184" i="2"/>
  <c r="N183" i="2"/>
  <c r="K183" i="2"/>
  <c r="H183" i="2"/>
  <c r="N182" i="2"/>
  <c r="K182" i="2"/>
  <c r="H182" i="2"/>
  <c r="N181" i="2"/>
  <c r="K181" i="2"/>
  <c r="H181" i="2"/>
  <c r="N180" i="2"/>
  <c r="K180" i="2"/>
  <c r="H180" i="2"/>
  <c r="N179" i="2"/>
  <c r="K179" i="2"/>
  <c r="H179" i="2"/>
  <c r="N178" i="2"/>
  <c r="K178" i="2"/>
  <c r="H178" i="2"/>
  <c r="N177" i="2"/>
  <c r="K177" i="2"/>
  <c r="H177" i="2"/>
  <c r="N176" i="2"/>
  <c r="K176" i="2"/>
  <c r="H176" i="2"/>
  <c r="N175" i="2"/>
  <c r="K175" i="2"/>
  <c r="H175" i="2"/>
  <c r="N174" i="2"/>
  <c r="K174" i="2"/>
  <c r="H174" i="2"/>
  <c r="N173" i="2"/>
  <c r="K173" i="2"/>
  <c r="H173" i="2"/>
  <c r="N172" i="2"/>
  <c r="K172" i="2"/>
  <c r="H172" i="2"/>
  <c r="N171" i="2"/>
  <c r="K171" i="2"/>
  <c r="H171" i="2"/>
  <c r="N170" i="2"/>
  <c r="K170" i="2"/>
  <c r="H170" i="2"/>
  <c r="N169" i="2"/>
  <c r="K169" i="2"/>
  <c r="H169" i="2"/>
  <c r="N168" i="2"/>
  <c r="K168" i="2"/>
  <c r="H168" i="2"/>
  <c r="N167" i="2"/>
  <c r="K167" i="2"/>
  <c r="H167" i="2"/>
  <c r="N166" i="2"/>
  <c r="K166" i="2"/>
  <c r="H166" i="2"/>
  <c r="N165" i="2"/>
  <c r="K165" i="2"/>
  <c r="H165" i="2"/>
  <c r="N164" i="2"/>
  <c r="K164" i="2"/>
  <c r="H164" i="2"/>
  <c r="N163" i="2"/>
  <c r="K163" i="2"/>
  <c r="H163" i="2"/>
  <c r="N162" i="2"/>
  <c r="K162" i="2"/>
  <c r="H162" i="2"/>
  <c r="N161" i="2"/>
  <c r="K161" i="2"/>
  <c r="H161" i="2"/>
  <c r="N160" i="2"/>
  <c r="K160" i="2"/>
  <c r="H160" i="2"/>
  <c r="N159" i="2"/>
  <c r="K159" i="2"/>
  <c r="H159" i="2"/>
  <c r="N158" i="2"/>
  <c r="K158" i="2"/>
  <c r="H158" i="2"/>
  <c r="N157" i="2"/>
  <c r="K157" i="2"/>
  <c r="H157" i="2"/>
  <c r="N156" i="2"/>
  <c r="K156" i="2"/>
  <c r="H156" i="2"/>
  <c r="N155" i="2"/>
  <c r="K155" i="2"/>
  <c r="H155" i="2"/>
  <c r="N154" i="2"/>
  <c r="K154" i="2"/>
  <c r="H154" i="2"/>
  <c r="N153" i="2"/>
  <c r="K153" i="2"/>
  <c r="H153" i="2"/>
  <c r="N152" i="2"/>
  <c r="K152" i="2"/>
  <c r="H152" i="2"/>
  <c r="N151" i="2"/>
  <c r="K151" i="2"/>
  <c r="H151" i="2"/>
  <c r="N150" i="2"/>
  <c r="K150" i="2"/>
  <c r="H150" i="2"/>
  <c r="N149" i="2"/>
  <c r="K149" i="2"/>
  <c r="H149" i="2"/>
  <c r="N148" i="2"/>
  <c r="K148" i="2"/>
  <c r="H148" i="2"/>
  <c r="N147" i="2"/>
  <c r="K147" i="2"/>
  <c r="H147" i="2"/>
  <c r="N146" i="2"/>
  <c r="K146" i="2"/>
  <c r="H146" i="2"/>
  <c r="N145" i="2"/>
  <c r="K145" i="2"/>
  <c r="H145" i="2"/>
  <c r="N144" i="2"/>
  <c r="K144" i="2"/>
  <c r="H144" i="2"/>
  <c r="N143" i="2"/>
  <c r="K143" i="2"/>
  <c r="H143" i="2"/>
  <c r="N142" i="2"/>
  <c r="K142" i="2"/>
  <c r="H142" i="2"/>
  <c r="N141" i="2"/>
  <c r="K141" i="2"/>
  <c r="H141" i="2"/>
  <c r="N140" i="2"/>
  <c r="K140" i="2"/>
  <c r="H140" i="2"/>
  <c r="N139" i="2"/>
  <c r="K139" i="2"/>
  <c r="H139" i="2"/>
  <c r="N138" i="2"/>
  <c r="K138" i="2"/>
  <c r="H138" i="2"/>
  <c r="N137" i="2"/>
  <c r="K137" i="2"/>
  <c r="H137" i="2"/>
  <c r="N136" i="2"/>
  <c r="K136" i="2"/>
  <c r="H136" i="2"/>
  <c r="N135" i="2"/>
  <c r="K135" i="2"/>
  <c r="H135" i="2"/>
  <c r="N134" i="2"/>
  <c r="K134" i="2"/>
  <c r="H134" i="2"/>
  <c r="N133" i="2"/>
  <c r="K133" i="2"/>
  <c r="H133" i="2"/>
  <c r="N132" i="2"/>
  <c r="K132" i="2"/>
  <c r="H132" i="2"/>
  <c r="N131" i="2"/>
  <c r="K131" i="2"/>
  <c r="H131" i="2"/>
  <c r="N130" i="2"/>
  <c r="K130" i="2"/>
  <c r="H130" i="2"/>
  <c r="N129" i="2"/>
  <c r="K129" i="2"/>
  <c r="H129" i="2"/>
  <c r="N128" i="2"/>
  <c r="K128" i="2"/>
  <c r="H128" i="2"/>
  <c r="N127" i="2"/>
  <c r="K127" i="2"/>
  <c r="H127" i="2"/>
  <c r="N126" i="2"/>
  <c r="K126" i="2"/>
  <c r="H126" i="2"/>
  <c r="N125" i="2"/>
  <c r="K125" i="2"/>
  <c r="H125" i="2"/>
  <c r="N124" i="2"/>
  <c r="K124" i="2"/>
  <c r="H124" i="2"/>
  <c r="N123" i="2"/>
  <c r="K123" i="2"/>
  <c r="H123" i="2"/>
  <c r="N122" i="2"/>
  <c r="K122" i="2"/>
  <c r="H122" i="2"/>
  <c r="N121" i="2"/>
  <c r="K121" i="2"/>
  <c r="H121" i="2"/>
  <c r="N120" i="2"/>
  <c r="K120" i="2"/>
  <c r="H120" i="2"/>
  <c r="N119" i="2"/>
  <c r="K119" i="2"/>
  <c r="H119" i="2"/>
  <c r="N118" i="2"/>
  <c r="K118" i="2"/>
  <c r="H118" i="2"/>
  <c r="N117" i="2"/>
  <c r="K117" i="2"/>
  <c r="H117" i="2"/>
  <c r="N116" i="2"/>
  <c r="K116" i="2"/>
  <c r="H116" i="2"/>
  <c r="N115" i="2"/>
  <c r="K115" i="2"/>
  <c r="H115" i="2"/>
  <c r="N114" i="2"/>
  <c r="K114" i="2"/>
  <c r="H114" i="2"/>
  <c r="N113" i="2"/>
  <c r="K113" i="2"/>
  <c r="H113" i="2"/>
  <c r="N112" i="2"/>
  <c r="K112" i="2"/>
  <c r="H112" i="2"/>
  <c r="N111" i="2"/>
  <c r="K111" i="2"/>
  <c r="H111" i="2"/>
  <c r="N110" i="2"/>
  <c r="K110" i="2"/>
  <c r="H110" i="2"/>
  <c r="N109" i="2"/>
  <c r="K109" i="2"/>
  <c r="H109" i="2"/>
  <c r="N108" i="2"/>
  <c r="K108" i="2"/>
  <c r="H108" i="2"/>
  <c r="N107" i="2"/>
  <c r="K107" i="2"/>
  <c r="H107" i="2"/>
  <c r="N106" i="2"/>
  <c r="K106" i="2"/>
  <c r="H106" i="2"/>
  <c r="N105" i="2"/>
  <c r="K105" i="2"/>
  <c r="H105" i="2"/>
  <c r="N104" i="2"/>
  <c r="K104" i="2"/>
  <c r="H104" i="2"/>
  <c r="N103" i="2"/>
  <c r="K103" i="2"/>
  <c r="H103" i="2"/>
  <c r="N102" i="2"/>
  <c r="K102" i="2"/>
  <c r="H102" i="2"/>
  <c r="N101" i="2"/>
  <c r="K101" i="2"/>
  <c r="H101" i="2"/>
  <c r="N100" i="2"/>
  <c r="K100" i="2"/>
  <c r="H100" i="2"/>
  <c r="N99" i="2"/>
  <c r="K99" i="2"/>
  <c r="H99" i="2"/>
  <c r="N98" i="2"/>
  <c r="K98" i="2"/>
  <c r="H98" i="2"/>
  <c r="N97" i="2"/>
  <c r="K97" i="2"/>
  <c r="H97" i="2"/>
  <c r="N96" i="2"/>
  <c r="K96" i="2"/>
  <c r="H96" i="2"/>
  <c r="N95" i="2"/>
  <c r="K95" i="2"/>
  <c r="H95" i="2"/>
  <c r="N94" i="2"/>
  <c r="K94" i="2"/>
  <c r="H94" i="2"/>
  <c r="N93" i="2"/>
  <c r="K93" i="2"/>
  <c r="H93" i="2"/>
  <c r="N92" i="2"/>
  <c r="K92" i="2"/>
  <c r="H92" i="2"/>
  <c r="N91" i="2"/>
  <c r="K91" i="2"/>
  <c r="H91" i="2"/>
  <c r="N90" i="2"/>
  <c r="K90" i="2"/>
  <c r="H90" i="2"/>
  <c r="N89" i="2"/>
  <c r="K89" i="2"/>
  <c r="H89" i="2"/>
  <c r="N88" i="2"/>
  <c r="K88" i="2"/>
  <c r="H88" i="2"/>
  <c r="N87" i="2"/>
  <c r="K87" i="2"/>
  <c r="H87" i="2"/>
  <c r="N86" i="2"/>
  <c r="K86" i="2"/>
  <c r="H86" i="2"/>
  <c r="N85" i="2"/>
  <c r="K85" i="2"/>
  <c r="H85" i="2"/>
  <c r="N84" i="2"/>
  <c r="K84" i="2"/>
  <c r="H84" i="2"/>
  <c r="N83" i="2"/>
  <c r="K83" i="2"/>
  <c r="H83" i="2"/>
  <c r="N82" i="2"/>
  <c r="K82" i="2"/>
  <c r="H82" i="2"/>
  <c r="N81" i="2"/>
  <c r="K81" i="2"/>
  <c r="H81" i="2"/>
  <c r="N80" i="2"/>
  <c r="K80" i="2"/>
  <c r="H80" i="2"/>
  <c r="N79" i="2"/>
  <c r="K79" i="2"/>
  <c r="H79" i="2"/>
  <c r="N78" i="2"/>
  <c r="K78" i="2"/>
  <c r="H78" i="2"/>
  <c r="N77" i="2"/>
  <c r="K77" i="2"/>
  <c r="H77" i="2"/>
  <c r="N76" i="2"/>
  <c r="K76" i="2"/>
  <c r="H76" i="2"/>
  <c r="N75" i="2"/>
  <c r="K75" i="2"/>
  <c r="H75" i="2"/>
  <c r="N74" i="2"/>
  <c r="K74" i="2"/>
  <c r="H74" i="2"/>
  <c r="N73" i="2"/>
  <c r="K73" i="2"/>
  <c r="H73" i="2"/>
  <c r="N72" i="2"/>
  <c r="K72" i="2"/>
  <c r="H72" i="2"/>
  <c r="N71" i="2"/>
  <c r="K71" i="2"/>
  <c r="H71" i="2"/>
  <c r="N70" i="2"/>
  <c r="K70" i="2"/>
  <c r="H70" i="2"/>
  <c r="N69" i="2"/>
  <c r="K69" i="2"/>
  <c r="H69" i="2"/>
  <c r="N68" i="2"/>
  <c r="K68" i="2"/>
  <c r="H68" i="2"/>
  <c r="N67" i="2"/>
  <c r="K67" i="2"/>
  <c r="H67" i="2"/>
  <c r="N66" i="2"/>
  <c r="K66" i="2"/>
  <c r="H66" i="2"/>
  <c r="N65" i="2"/>
  <c r="K65" i="2"/>
  <c r="H65" i="2"/>
  <c r="N64" i="2"/>
  <c r="K64" i="2"/>
  <c r="H64" i="2"/>
  <c r="N63" i="2"/>
  <c r="K63" i="2"/>
  <c r="H63" i="2"/>
  <c r="N62" i="2"/>
  <c r="K62" i="2"/>
  <c r="H62" i="2"/>
  <c r="N61" i="2"/>
  <c r="K61" i="2"/>
  <c r="H61" i="2"/>
  <c r="N60" i="2"/>
  <c r="K60" i="2"/>
  <c r="H60" i="2"/>
  <c r="N59" i="2"/>
  <c r="K59" i="2"/>
  <c r="H59" i="2"/>
  <c r="N58" i="2"/>
  <c r="K58" i="2"/>
  <c r="H58" i="2"/>
  <c r="N57" i="2"/>
  <c r="K57" i="2"/>
  <c r="H57" i="2"/>
  <c r="N56" i="2"/>
  <c r="K56" i="2"/>
  <c r="H56" i="2"/>
  <c r="N55" i="2"/>
  <c r="K55" i="2"/>
  <c r="H55" i="2"/>
  <c r="N54" i="2"/>
  <c r="K54" i="2"/>
  <c r="H54" i="2"/>
  <c r="N53" i="2"/>
  <c r="K53" i="2"/>
  <c r="H53" i="2"/>
  <c r="N52" i="2"/>
  <c r="K52" i="2"/>
  <c r="H52" i="2"/>
  <c r="N51" i="2"/>
  <c r="K51" i="2"/>
  <c r="H51" i="2"/>
  <c r="N50" i="2"/>
  <c r="K50" i="2"/>
  <c r="H50" i="2"/>
  <c r="N49" i="2"/>
  <c r="K49" i="2"/>
  <c r="H49" i="2"/>
  <c r="N48" i="2"/>
  <c r="K48" i="2"/>
  <c r="H48" i="2"/>
  <c r="N47" i="2"/>
  <c r="K47" i="2"/>
  <c r="H47" i="2"/>
  <c r="N46" i="2"/>
  <c r="K46" i="2"/>
  <c r="H46" i="2"/>
  <c r="N45" i="2"/>
  <c r="K45" i="2"/>
  <c r="H45" i="2"/>
  <c r="N44" i="2"/>
  <c r="K44" i="2"/>
  <c r="H44" i="2"/>
  <c r="N43" i="2"/>
  <c r="K43" i="2"/>
  <c r="H43" i="2"/>
  <c r="N42" i="2"/>
  <c r="K42" i="2"/>
  <c r="H42" i="2"/>
  <c r="N41" i="2"/>
  <c r="K41" i="2"/>
  <c r="H41" i="2"/>
  <c r="N40" i="2"/>
  <c r="K40" i="2"/>
  <c r="H40" i="2"/>
  <c r="N39" i="2"/>
  <c r="K39" i="2"/>
  <c r="H39" i="2"/>
  <c r="N38" i="2"/>
  <c r="K38" i="2"/>
  <c r="H38" i="2"/>
  <c r="N37" i="2"/>
  <c r="K37" i="2"/>
  <c r="H37" i="2"/>
  <c r="N36" i="2"/>
  <c r="K36" i="2"/>
  <c r="H36" i="2"/>
  <c r="N35" i="2"/>
  <c r="K35" i="2"/>
  <c r="H35" i="2"/>
  <c r="N34" i="2"/>
  <c r="K34" i="2"/>
  <c r="H34" i="2"/>
  <c r="N33" i="2"/>
  <c r="K33" i="2"/>
  <c r="H33" i="2"/>
  <c r="N32" i="2"/>
  <c r="K32" i="2"/>
  <c r="H32" i="2"/>
  <c r="N31" i="2"/>
  <c r="K31" i="2"/>
  <c r="H31" i="2"/>
  <c r="N30" i="2"/>
  <c r="K30" i="2"/>
  <c r="H30" i="2"/>
  <c r="N29" i="2"/>
  <c r="K29" i="2"/>
  <c r="H29" i="2"/>
  <c r="N28" i="2"/>
  <c r="K28" i="2"/>
  <c r="H28" i="2"/>
  <c r="N27" i="2"/>
  <c r="K27" i="2"/>
  <c r="H27" i="2"/>
  <c r="N26" i="2"/>
  <c r="K26" i="2"/>
  <c r="H26" i="2"/>
  <c r="N25" i="2"/>
  <c r="K25" i="2"/>
  <c r="H25" i="2"/>
  <c r="N24" i="2"/>
  <c r="K24" i="2"/>
  <c r="H24" i="2"/>
  <c r="N23" i="2"/>
  <c r="K23" i="2"/>
  <c r="H23" i="2"/>
  <c r="N22" i="2"/>
  <c r="K22" i="2"/>
  <c r="H22" i="2"/>
  <c r="N21" i="2"/>
  <c r="K21" i="2"/>
  <c r="H21" i="2"/>
  <c r="N20" i="2"/>
  <c r="K20" i="2"/>
  <c r="H20" i="2"/>
  <c r="N19" i="2"/>
  <c r="K19" i="2"/>
  <c r="H19" i="2"/>
  <c r="N18" i="2"/>
  <c r="K18" i="2"/>
  <c r="H18" i="2"/>
  <c r="N17" i="2"/>
  <c r="K17" i="2"/>
  <c r="H17" i="2"/>
  <c r="N16" i="2"/>
  <c r="K16" i="2"/>
  <c r="H16" i="2"/>
  <c r="N15" i="2"/>
  <c r="K15" i="2"/>
  <c r="H15" i="2"/>
  <c r="N14" i="2"/>
  <c r="K14" i="2"/>
  <c r="H14" i="2"/>
  <c r="N13" i="2"/>
  <c r="K13" i="2"/>
  <c r="H13" i="2"/>
  <c r="N12" i="2"/>
  <c r="K12" i="2"/>
  <c r="H12" i="2"/>
  <c r="N11" i="2"/>
  <c r="K11" i="2"/>
  <c r="H11" i="2"/>
  <c r="N10" i="2"/>
  <c r="K10" i="2"/>
  <c r="H10" i="2"/>
  <c r="N9" i="2"/>
  <c r="K9" i="2"/>
  <c r="H9" i="2"/>
  <c r="N8" i="2"/>
  <c r="K8" i="2"/>
  <c r="H8" i="2"/>
  <c r="N7" i="2"/>
  <c r="K7" i="2"/>
  <c r="H7" i="2"/>
  <c r="N6" i="2"/>
  <c r="K6" i="2"/>
  <c r="H6" i="2"/>
  <c r="N5" i="2"/>
  <c r="K5" i="2"/>
  <c r="H5" i="2"/>
  <c r="N4" i="2"/>
  <c r="K4" i="2"/>
  <c r="H4" i="2"/>
  <c r="N3" i="2"/>
  <c r="K3" i="2"/>
  <c r="H3" i="2"/>
  <c r="N2" i="2"/>
  <c r="K2" i="2"/>
  <c r="H2" i="2"/>
  <c r="K191" i="3"/>
  <c r="I191" i="3"/>
  <c r="J191" i="3" s="1"/>
  <c r="K190" i="3"/>
  <c r="I190" i="3"/>
  <c r="J190" i="3" s="1"/>
  <c r="K189" i="3"/>
  <c r="I189" i="3"/>
  <c r="J189" i="3" s="1"/>
  <c r="K188" i="3"/>
  <c r="I188" i="3"/>
  <c r="J188" i="3" s="1"/>
  <c r="K187" i="3"/>
  <c r="I187" i="3"/>
  <c r="J187" i="3" s="1"/>
  <c r="K186" i="3"/>
  <c r="I186" i="3"/>
  <c r="J186" i="3" s="1"/>
  <c r="K185" i="3"/>
  <c r="I185" i="3"/>
  <c r="J185" i="3" s="1"/>
  <c r="K184" i="3"/>
  <c r="I184" i="3"/>
  <c r="J184" i="3" s="1"/>
  <c r="K183" i="3"/>
  <c r="I183" i="3"/>
  <c r="J183" i="3" s="1"/>
  <c r="K182" i="3"/>
  <c r="I182" i="3"/>
  <c r="J182" i="3" s="1"/>
  <c r="K181" i="3"/>
  <c r="I181" i="3"/>
  <c r="J181" i="3" s="1"/>
  <c r="K180" i="3"/>
  <c r="I180" i="3"/>
  <c r="J180" i="3" s="1"/>
  <c r="K179" i="3"/>
  <c r="I179" i="3"/>
  <c r="J179" i="3" s="1"/>
  <c r="K178" i="3"/>
  <c r="I178" i="3"/>
  <c r="J178" i="3" s="1"/>
  <c r="K177" i="3"/>
  <c r="I177" i="3"/>
  <c r="J177" i="3" s="1"/>
  <c r="K176" i="3"/>
  <c r="I176" i="3"/>
  <c r="J176" i="3" s="1"/>
  <c r="K175" i="3"/>
  <c r="I175" i="3"/>
  <c r="J175" i="3" s="1"/>
  <c r="K174" i="3"/>
  <c r="I174" i="3"/>
  <c r="J174" i="3" s="1"/>
  <c r="K173" i="3"/>
  <c r="I173" i="3"/>
  <c r="J173" i="3" s="1"/>
  <c r="K172" i="3"/>
  <c r="I172" i="3"/>
  <c r="J172" i="3" s="1"/>
  <c r="K171" i="3"/>
  <c r="I171" i="3"/>
  <c r="J171" i="3" s="1"/>
  <c r="K170" i="3"/>
  <c r="I170" i="3"/>
  <c r="J170" i="3" s="1"/>
  <c r="K169" i="3"/>
  <c r="I169" i="3"/>
  <c r="J169" i="3" s="1"/>
  <c r="K168" i="3"/>
  <c r="I168" i="3"/>
  <c r="J168" i="3" s="1"/>
  <c r="K167" i="3"/>
  <c r="I167" i="3"/>
  <c r="J167" i="3" s="1"/>
  <c r="K166" i="3"/>
  <c r="I166" i="3"/>
  <c r="J166" i="3" s="1"/>
  <c r="K165" i="3"/>
  <c r="I165" i="3"/>
  <c r="J165" i="3" s="1"/>
  <c r="K164" i="3"/>
  <c r="I164" i="3"/>
  <c r="J164" i="3" s="1"/>
  <c r="K163" i="3"/>
  <c r="I163" i="3"/>
  <c r="J163" i="3" s="1"/>
  <c r="K162" i="3"/>
  <c r="I162" i="3"/>
  <c r="J162" i="3" s="1"/>
  <c r="K161" i="3"/>
  <c r="I161" i="3"/>
  <c r="J161" i="3" s="1"/>
  <c r="K160" i="3"/>
  <c r="I160" i="3"/>
  <c r="J160" i="3" s="1"/>
  <c r="K159" i="3"/>
  <c r="I159" i="3"/>
  <c r="J159" i="3" s="1"/>
  <c r="K158" i="3"/>
  <c r="I158" i="3"/>
  <c r="J158" i="3" s="1"/>
  <c r="K157" i="3"/>
  <c r="I157" i="3"/>
  <c r="J157" i="3" s="1"/>
  <c r="K156" i="3"/>
  <c r="I156" i="3"/>
  <c r="J156" i="3" s="1"/>
  <c r="K155" i="3"/>
  <c r="I155" i="3"/>
  <c r="J155" i="3" s="1"/>
  <c r="K154" i="3"/>
  <c r="I154" i="3"/>
  <c r="J154" i="3" s="1"/>
  <c r="K153" i="3"/>
  <c r="I153" i="3"/>
  <c r="J153" i="3" s="1"/>
  <c r="K152" i="3"/>
  <c r="I152" i="3"/>
  <c r="J152" i="3" s="1"/>
  <c r="K151" i="3"/>
  <c r="I151" i="3"/>
  <c r="J151" i="3" s="1"/>
  <c r="K150" i="3"/>
  <c r="I150" i="3"/>
  <c r="J150" i="3" s="1"/>
  <c r="K149" i="3"/>
  <c r="I149" i="3"/>
  <c r="J149" i="3" s="1"/>
  <c r="K148" i="3"/>
  <c r="I148" i="3"/>
  <c r="J148" i="3" s="1"/>
  <c r="K147" i="3"/>
  <c r="I147" i="3"/>
  <c r="J147" i="3" s="1"/>
  <c r="K146" i="3"/>
  <c r="I146" i="3"/>
  <c r="J146" i="3" s="1"/>
  <c r="K145" i="3"/>
  <c r="I145" i="3"/>
  <c r="J145" i="3" s="1"/>
  <c r="K144" i="3"/>
  <c r="I144" i="3"/>
  <c r="J144" i="3" s="1"/>
  <c r="K143" i="3"/>
  <c r="I143" i="3"/>
  <c r="J143" i="3" s="1"/>
  <c r="K142" i="3"/>
  <c r="I142" i="3"/>
  <c r="J142" i="3" s="1"/>
  <c r="K141" i="3"/>
  <c r="J141" i="3"/>
  <c r="I141" i="3"/>
  <c r="K140" i="3"/>
  <c r="I140" i="3"/>
  <c r="J140" i="3" s="1"/>
  <c r="K139" i="3"/>
  <c r="I139" i="3"/>
  <c r="J139" i="3" s="1"/>
  <c r="K138" i="3"/>
  <c r="I138" i="3"/>
  <c r="J138" i="3" s="1"/>
  <c r="K137" i="3"/>
  <c r="I137" i="3"/>
  <c r="J137" i="3" s="1"/>
  <c r="K136" i="3"/>
  <c r="I136" i="3"/>
  <c r="J136" i="3" s="1"/>
  <c r="K135" i="3"/>
  <c r="I135" i="3"/>
  <c r="J135" i="3" s="1"/>
  <c r="K134" i="3"/>
  <c r="I134" i="3"/>
  <c r="J134" i="3" s="1"/>
  <c r="K133" i="3"/>
  <c r="I133" i="3"/>
  <c r="J133" i="3" s="1"/>
  <c r="K132" i="3"/>
  <c r="I132" i="3"/>
  <c r="J132" i="3" s="1"/>
  <c r="K131" i="3"/>
  <c r="I131" i="3"/>
  <c r="J131" i="3" s="1"/>
  <c r="K130" i="3"/>
  <c r="J130" i="3"/>
  <c r="I130" i="3"/>
  <c r="K129" i="3"/>
  <c r="I129" i="3"/>
  <c r="J129" i="3" s="1"/>
  <c r="K128" i="3"/>
  <c r="I128" i="3"/>
  <c r="J128" i="3" s="1"/>
  <c r="K127" i="3"/>
  <c r="I127" i="3"/>
  <c r="J127" i="3" s="1"/>
  <c r="K126" i="3"/>
  <c r="I126" i="3"/>
  <c r="J126" i="3" s="1"/>
  <c r="K125" i="3"/>
  <c r="I125" i="3"/>
  <c r="J125" i="3" s="1"/>
  <c r="K124" i="3"/>
  <c r="I124" i="3"/>
  <c r="J124" i="3" s="1"/>
  <c r="K123" i="3"/>
  <c r="I123" i="3"/>
  <c r="J123" i="3" s="1"/>
  <c r="K122" i="3"/>
  <c r="I122" i="3"/>
  <c r="J122" i="3" s="1"/>
  <c r="K121" i="3"/>
  <c r="I121" i="3"/>
  <c r="J121" i="3" s="1"/>
  <c r="K120" i="3"/>
  <c r="I120" i="3"/>
  <c r="J120" i="3" s="1"/>
  <c r="K119" i="3"/>
  <c r="I119" i="3"/>
  <c r="J119" i="3" s="1"/>
  <c r="K118" i="3"/>
  <c r="I118" i="3"/>
  <c r="J118" i="3" s="1"/>
  <c r="K117" i="3"/>
  <c r="I117" i="3"/>
  <c r="J117" i="3" s="1"/>
  <c r="K116" i="3"/>
  <c r="I116" i="3"/>
  <c r="J116" i="3" s="1"/>
  <c r="K115" i="3"/>
  <c r="I115" i="3"/>
  <c r="J115" i="3" s="1"/>
  <c r="K114" i="3"/>
  <c r="I114" i="3"/>
  <c r="J114" i="3" s="1"/>
  <c r="K113" i="3"/>
  <c r="I113" i="3"/>
  <c r="J113" i="3" s="1"/>
  <c r="K112" i="3"/>
  <c r="I112" i="3"/>
  <c r="J112" i="3" s="1"/>
  <c r="K111" i="3"/>
  <c r="I111" i="3"/>
  <c r="J111" i="3" s="1"/>
  <c r="K110" i="3"/>
  <c r="I110" i="3"/>
  <c r="J110" i="3" s="1"/>
  <c r="K109" i="3"/>
  <c r="I109" i="3"/>
  <c r="J109" i="3" s="1"/>
  <c r="K108" i="3"/>
  <c r="I108" i="3"/>
  <c r="J108" i="3" s="1"/>
  <c r="K107" i="3"/>
  <c r="I107" i="3"/>
  <c r="J107" i="3" s="1"/>
  <c r="K106" i="3"/>
  <c r="I106" i="3"/>
  <c r="J106" i="3" s="1"/>
  <c r="K105" i="3"/>
  <c r="I105" i="3"/>
  <c r="J105" i="3" s="1"/>
  <c r="K104" i="3"/>
  <c r="I104" i="3"/>
  <c r="J104" i="3" s="1"/>
  <c r="K103" i="3"/>
  <c r="I103" i="3"/>
  <c r="J103" i="3" s="1"/>
  <c r="K102" i="3"/>
  <c r="I102" i="3"/>
  <c r="J102" i="3" s="1"/>
  <c r="K101" i="3"/>
  <c r="I101" i="3"/>
  <c r="J101" i="3" s="1"/>
  <c r="K100" i="3"/>
  <c r="I100" i="3"/>
  <c r="J100" i="3" s="1"/>
  <c r="K99" i="3"/>
  <c r="I99" i="3"/>
  <c r="J99" i="3" s="1"/>
  <c r="K98" i="3"/>
  <c r="I98" i="3"/>
  <c r="J98" i="3" s="1"/>
  <c r="K97" i="3"/>
  <c r="I97" i="3"/>
  <c r="J97" i="3" s="1"/>
  <c r="K96" i="3"/>
  <c r="I96" i="3"/>
  <c r="J96" i="3" s="1"/>
  <c r="K95" i="3"/>
  <c r="I95" i="3"/>
  <c r="J95" i="3" s="1"/>
  <c r="K94" i="3"/>
  <c r="I94" i="3"/>
  <c r="J94" i="3" s="1"/>
  <c r="K93" i="3"/>
  <c r="I93" i="3"/>
  <c r="J93" i="3" s="1"/>
  <c r="K92" i="3"/>
  <c r="I92" i="3"/>
  <c r="J92" i="3" s="1"/>
  <c r="K91" i="3"/>
  <c r="I91" i="3"/>
  <c r="J91" i="3" s="1"/>
  <c r="K90" i="3"/>
  <c r="I90" i="3"/>
  <c r="J90" i="3" s="1"/>
  <c r="K89" i="3"/>
  <c r="I89" i="3"/>
  <c r="J89" i="3" s="1"/>
  <c r="K88" i="3"/>
  <c r="I88" i="3"/>
  <c r="J88" i="3" s="1"/>
  <c r="K87" i="3"/>
  <c r="I87" i="3"/>
  <c r="J87" i="3" s="1"/>
  <c r="K86" i="3"/>
  <c r="I86" i="3"/>
  <c r="J86" i="3" s="1"/>
  <c r="K85" i="3"/>
  <c r="I85" i="3"/>
  <c r="J85" i="3" s="1"/>
  <c r="K84" i="3"/>
  <c r="I84" i="3"/>
  <c r="J84" i="3" s="1"/>
  <c r="K83" i="3"/>
  <c r="I83" i="3"/>
  <c r="J83" i="3" s="1"/>
  <c r="K82" i="3"/>
  <c r="I82" i="3"/>
  <c r="J82" i="3" s="1"/>
  <c r="K81" i="3"/>
  <c r="I81" i="3"/>
  <c r="J81" i="3" s="1"/>
  <c r="K80" i="3"/>
  <c r="I80" i="3"/>
  <c r="J80" i="3" s="1"/>
  <c r="K79" i="3"/>
  <c r="I79" i="3"/>
  <c r="J79" i="3" s="1"/>
  <c r="K78" i="3"/>
  <c r="I78" i="3"/>
  <c r="J78" i="3" s="1"/>
  <c r="K77" i="3"/>
  <c r="I77" i="3"/>
  <c r="J77" i="3" s="1"/>
  <c r="K76" i="3"/>
  <c r="I76" i="3"/>
  <c r="J76" i="3" s="1"/>
  <c r="K75" i="3"/>
  <c r="I75" i="3"/>
  <c r="J75" i="3" s="1"/>
  <c r="K74" i="3"/>
  <c r="I74" i="3"/>
  <c r="J74" i="3" s="1"/>
  <c r="K73" i="3"/>
  <c r="I73" i="3"/>
  <c r="J73" i="3" s="1"/>
  <c r="K72" i="3"/>
  <c r="I72" i="3"/>
  <c r="J72" i="3" s="1"/>
  <c r="K71" i="3"/>
  <c r="I71" i="3"/>
  <c r="J71" i="3" s="1"/>
  <c r="K70" i="3"/>
  <c r="I70" i="3"/>
  <c r="J70" i="3" s="1"/>
  <c r="K69" i="3"/>
  <c r="I69" i="3"/>
  <c r="J69" i="3" s="1"/>
  <c r="K68" i="3"/>
  <c r="I68" i="3"/>
  <c r="J68" i="3" s="1"/>
  <c r="K67" i="3"/>
  <c r="I67" i="3"/>
  <c r="J67" i="3" s="1"/>
  <c r="K66" i="3"/>
  <c r="I66" i="3"/>
  <c r="J66" i="3" s="1"/>
  <c r="K65" i="3"/>
  <c r="I65" i="3"/>
  <c r="J65" i="3" s="1"/>
  <c r="K64" i="3"/>
  <c r="I64" i="3"/>
  <c r="J64" i="3" s="1"/>
  <c r="K63" i="3"/>
  <c r="I63" i="3"/>
  <c r="J63" i="3" s="1"/>
  <c r="K62" i="3"/>
  <c r="I62" i="3"/>
  <c r="J62" i="3" s="1"/>
  <c r="K61" i="3"/>
  <c r="I61" i="3"/>
  <c r="J61" i="3" s="1"/>
  <c r="K60" i="3"/>
  <c r="I60" i="3"/>
  <c r="J60" i="3" s="1"/>
  <c r="K59" i="3"/>
  <c r="I59" i="3"/>
  <c r="J59" i="3" s="1"/>
  <c r="K58" i="3"/>
  <c r="I58" i="3"/>
  <c r="J58" i="3" s="1"/>
  <c r="K57" i="3"/>
  <c r="I57" i="3"/>
  <c r="J57" i="3" s="1"/>
  <c r="K56" i="3"/>
  <c r="I56" i="3"/>
  <c r="J56" i="3" s="1"/>
  <c r="K55" i="3"/>
  <c r="I55" i="3"/>
  <c r="J55" i="3" s="1"/>
  <c r="K54" i="3"/>
  <c r="I54" i="3"/>
  <c r="J54" i="3" s="1"/>
  <c r="K53" i="3"/>
  <c r="I53" i="3"/>
  <c r="J53" i="3" s="1"/>
  <c r="K52" i="3"/>
  <c r="I52" i="3"/>
  <c r="J52" i="3" s="1"/>
  <c r="K51" i="3"/>
  <c r="I51" i="3"/>
  <c r="J51" i="3" s="1"/>
  <c r="K50" i="3"/>
  <c r="I50" i="3"/>
  <c r="J50" i="3" s="1"/>
  <c r="K49" i="3"/>
  <c r="J49" i="3"/>
  <c r="I49" i="3"/>
  <c r="K48" i="3"/>
  <c r="I48" i="3"/>
  <c r="J48" i="3" s="1"/>
  <c r="K47" i="3"/>
  <c r="I47" i="3"/>
  <c r="J47" i="3" s="1"/>
  <c r="K46" i="3"/>
  <c r="I46" i="3"/>
  <c r="J46" i="3" s="1"/>
  <c r="K45" i="3"/>
  <c r="I45" i="3"/>
  <c r="J45" i="3" s="1"/>
  <c r="K44" i="3"/>
  <c r="I44" i="3"/>
  <c r="J44" i="3" s="1"/>
  <c r="K43" i="3"/>
  <c r="I43" i="3"/>
  <c r="J43" i="3" s="1"/>
  <c r="K42" i="3"/>
  <c r="I42" i="3"/>
  <c r="J42" i="3" s="1"/>
  <c r="K41" i="3"/>
  <c r="I41" i="3"/>
  <c r="J41" i="3" s="1"/>
  <c r="K40" i="3"/>
  <c r="I40" i="3"/>
  <c r="J40" i="3" s="1"/>
  <c r="K39" i="3"/>
  <c r="I39" i="3"/>
  <c r="J39" i="3" s="1"/>
  <c r="K38" i="3"/>
  <c r="I38" i="3"/>
  <c r="J38" i="3" s="1"/>
  <c r="K37" i="3"/>
  <c r="I37" i="3"/>
  <c r="J37" i="3" s="1"/>
  <c r="K36" i="3"/>
  <c r="I36" i="3"/>
  <c r="J36" i="3" s="1"/>
  <c r="K35" i="3"/>
  <c r="I35" i="3"/>
  <c r="J35" i="3" s="1"/>
  <c r="K34" i="3"/>
  <c r="I34" i="3"/>
  <c r="J34" i="3" s="1"/>
  <c r="K33" i="3"/>
  <c r="I33" i="3"/>
  <c r="J33" i="3" s="1"/>
  <c r="K32" i="3"/>
  <c r="I32" i="3"/>
  <c r="J32" i="3" s="1"/>
  <c r="K31" i="3"/>
  <c r="I31" i="3"/>
  <c r="J31" i="3" s="1"/>
  <c r="K30" i="3"/>
  <c r="I30" i="3"/>
  <c r="J30" i="3" s="1"/>
  <c r="K29" i="3"/>
  <c r="I29" i="3"/>
  <c r="J29" i="3" s="1"/>
  <c r="K28" i="3"/>
  <c r="I28" i="3"/>
  <c r="J28" i="3" s="1"/>
  <c r="K27" i="3"/>
  <c r="I27" i="3"/>
  <c r="J27" i="3" s="1"/>
  <c r="K26" i="3"/>
  <c r="I26" i="3"/>
  <c r="J26" i="3" s="1"/>
  <c r="K25" i="3"/>
  <c r="I25" i="3"/>
  <c r="J25" i="3" s="1"/>
  <c r="K24" i="3"/>
  <c r="I24" i="3"/>
  <c r="J24" i="3" s="1"/>
  <c r="K23" i="3"/>
  <c r="I23" i="3"/>
  <c r="J23" i="3" s="1"/>
  <c r="K22" i="3"/>
  <c r="I22" i="3"/>
  <c r="J22" i="3" s="1"/>
  <c r="K21" i="3"/>
  <c r="I21" i="3"/>
  <c r="J21" i="3" s="1"/>
  <c r="K20" i="3"/>
  <c r="I20" i="3"/>
  <c r="J20" i="3" s="1"/>
  <c r="K19" i="3"/>
  <c r="I19" i="3"/>
  <c r="J19" i="3" s="1"/>
  <c r="K18" i="3"/>
  <c r="I18" i="3"/>
  <c r="J18" i="3" s="1"/>
  <c r="K17" i="3"/>
  <c r="I17" i="3"/>
  <c r="J17" i="3" s="1"/>
  <c r="K16" i="3"/>
  <c r="I16" i="3"/>
  <c r="J16" i="3" s="1"/>
  <c r="K15" i="3"/>
  <c r="I15" i="3"/>
  <c r="J15" i="3" s="1"/>
  <c r="K14" i="3"/>
  <c r="I14" i="3"/>
  <c r="J14" i="3" s="1"/>
  <c r="K13" i="3"/>
  <c r="I13" i="3"/>
  <c r="J13" i="3" s="1"/>
  <c r="K12" i="3"/>
  <c r="I12" i="3"/>
  <c r="J12" i="3" s="1"/>
  <c r="K11" i="3"/>
  <c r="I11" i="3"/>
  <c r="J11" i="3" s="1"/>
  <c r="K10" i="3"/>
  <c r="J10" i="3"/>
  <c r="I10" i="3"/>
  <c r="K9" i="3"/>
  <c r="I9" i="3"/>
  <c r="J9" i="3" s="1"/>
  <c r="K8" i="3"/>
  <c r="I8" i="3"/>
  <c r="J8" i="3" s="1"/>
  <c r="K7" i="3"/>
  <c r="I7" i="3"/>
  <c r="J7" i="3" s="1"/>
  <c r="K6" i="3"/>
  <c r="I6" i="3"/>
  <c r="J6" i="3" s="1"/>
  <c r="K5" i="3"/>
  <c r="I5" i="3"/>
  <c r="J5" i="3" s="1"/>
  <c r="K4" i="3"/>
  <c r="I4" i="3"/>
  <c r="J4" i="3" s="1"/>
  <c r="K3" i="3"/>
  <c r="I3" i="3"/>
  <c r="J3" i="3" s="1"/>
  <c r="K2" i="3"/>
  <c r="I2" i="3"/>
  <c r="J2" i="3" s="1"/>
</calcChain>
</file>

<file path=xl/sharedStrings.xml><?xml version="1.0" encoding="utf-8"?>
<sst xmlns="http://schemas.openxmlformats.org/spreadsheetml/2006/main" count="2336" uniqueCount="442">
  <si>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</si>
  <si>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</si>
  <si>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</si>
  <si>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</si>
  <si>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</si>
  <si>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</si>
  <si>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</si>
  <si>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</si>
  <si>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</si>
  <si>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</si>
  <si>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</si>
  <si>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</si>
  <si>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</si>
  <si>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</si>
  <si>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</si>
  <si>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</si>
  <si>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</si>
  <si>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</si>
  <si>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</si>
  <si>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</si>
  <si>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</si>
  <si>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</si>
  <si>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</si>
  <si>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</si>
  <si>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</si>
  <si>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</si>
  <si>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</si>
  <si>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</si>
  <si>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</si>
  <si>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</si>
  <si>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r>
      <rPr>
        <b/>
        <sz val="12"/>
        <color rgb="FF000000"/>
        <rFont val="Calibri"/>
        <family val="2"/>
      </rPr>
      <t>Notes on Non-Nursing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</si>
  <si>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</si>
  <si>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NE</t>
  </si>
  <si>
    <t>ALPINE VILLAGE RETIREMENT CENTER</t>
  </si>
  <si>
    <t>VERDIGRE</t>
  </si>
  <si>
    <t>Knox</t>
  </si>
  <si>
    <t>ARBOR CARE CENTERS-FRANKLIN LLC</t>
  </si>
  <si>
    <t>FRANKLIN</t>
  </si>
  <si>
    <t>Franklin</t>
  </si>
  <si>
    <t>ARBOR CARE CENTERS-FULLERTON LLC</t>
  </si>
  <si>
    <t>FULLERTON</t>
  </si>
  <si>
    <t>Nance</t>
  </si>
  <si>
    <t>ARBOR CARE CENTERS-HARTINGTON LLC</t>
  </si>
  <si>
    <t>HARTINGTON</t>
  </si>
  <si>
    <t>Cedar</t>
  </si>
  <si>
    <t>ARBOR CARE CENTERS-NELIGH LLC</t>
  </si>
  <si>
    <t>NELIGH</t>
  </si>
  <si>
    <t>Antelope</t>
  </si>
  <si>
    <t>ARBOR CARE CENTERS-O'NEILL LLC</t>
  </si>
  <si>
    <t>O' NEILL</t>
  </si>
  <si>
    <t>Holt</t>
  </si>
  <si>
    <t>ARBOR CARE CENTERS-TEKAMAH LLC</t>
  </si>
  <si>
    <t>TEKAMAH</t>
  </si>
  <si>
    <t>Burt</t>
  </si>
  <si>
    <t>ARBOR CARE CENTERS-VALHAVEN, LLC</t>
  </si>
  <si>
    <t>VALLEY</t>
  </si>
  <si>
    <t>Douglas</t>
  </si>
  <si>
    <t>AVERA CREIGHTON CARE CENTRE</t>
  </si>
  <si>
    <t>CREIGHTON</t>
  </si>
  <si>
    <t>AZRIA HEALTH ASHLAND</t>
  </si>
  <si>
    <t>ASHLAND</t>
  </si>
  <si>
    <t>Saunders</t>
  </si>
  <si>
    <t>AZRIA HEALTH AT MONTCLAIR</t>
  </si>
  <si>
    <t>OMAHA</t>
  </si>
  <si>
    <t>AZRIA HEALTH BROADWELL</t>
  </si>
  <si>
    <t>GRAND ISLAND</t>
  </si>
  <si>
    <t>Hall</t>
  </si>
  <si>
    <t>AZRIA HEALTH CENTRAL CITY</t>
  </si>
  <si>
    <t>CENTRAL CITY</t>
  </si>
  <si>
    <t>Merrick</t>
  </si>
  <si>
    <t>AZRIA HEALTH GRETNA</t>
  </si>
  <si>
    <t>GRETNA</t>
  </si>
  <si>
    <t>Sarpy</t>
  </si>
  <si>
    <t>AZRIA HEALTH MIDTOWN</t>
  </si>
  <si>
    <t>AZRIA HEALTH SUTHERLAND</t>
  </si>
  <si>
    <t>SUTHERLAND</t>
  </si>
  <si>
    <t>Lincoln</t>
  </si>
  <si>
    <t>AZRIA HEALTH WAVERLY</t>
  </si>
  <si>
    <t>WAVERLY</t>
  </si>
  <si>
    <t>Lancaster</t>
  </si>
  <si>
    <t>BCP BLUE HILL, LLC</t>
  </si>
  <si>
    <t>BLUE HILL</t>
  </si>
  <si>
    <t>Webster</t>
  </si>
  <si>
    <t>BEATRICE HEALTH AND REHABILITATION</t>
  </si>
  <si>
    <t>BEATRICE</t>
  </si>
  <si>
    <t>Gage</t>
  </si>
  <si>
    <t>BEAVER CITY MANOR</t>
  </si>
  <si>
    <t>BEAVER CITY</t>
  </si>
  <si>
    <t>Furnas</t>
  </si>
  <si>
    <t>BELLE TERRACE</t>
  </si>
  <si>
    <t>TECUMSEH</t>
  </si>
  <si>
    <t>Johnson</t>
  </si>
  <si>
    <t>BERTRAND NURSING HOME</t>
  </si>
  <si>
    <t>BERTRAND</t>
  </si>
  <si>
    <t>Phelps</t>
  </si>
  <si>
    <t>BETHANY HOME, INC.</t>
  </si>
  <si>
    <t>MINDEN</t>
  </si>
  <si>
    <t>Kearney</t>
  </si>
  <si>
    <t>BLUE VALLEY LUTHERAN NURSING HOME</t>
  </si>
  <si>
    <t>HEBRON</t>
  </si>
  <si>
    <t>Thayer</t>
  </si>
  <si>
    <t>BRIGHTON GARDENS OF OMAHA</t>
  </si>
  <si>
    <t>BROOKEFIELD PARK</t>
  </si>
  <si>
    <t>ST PAUL</t>
  </si>
  <si>
    <t>Howard</t>
  </si>
  <si>
    <t>BROOKESTONE ACRES</t>
  </si>
  <si>
    <t>COLUMBUS</t>
  </si>
  <si>
    <t>Platte</t>
  </si>
  <si>
    <t>BROOKESTONE MEADOWS REHABILITATION AND CARE CENTER</t>
  </si>
  <si>
    <t>ELKHORN</t>
  </si>
  <si>
    <t>BROOKESTONE VIEW</t>
  </si>
  <si>
    <t>BROKEN BOW</t>
  </si>
  <si>
    <t>Custer</t>
  </si>
  <si>
    <t>BROOKESTONE VILLAGE</t>
  </si>
  <si>
    <t>BUTTE SENIOR LIVING</t>
  </si>
  <si>
    <t>BUTTE</t>
  </si>
  <si>
    <t>Boyd</t>
  </si>
  <si>
    <t>CALLAWAY GOOD LIFE CENTER, INC</t>
  </si>
  <si>
    <t>CALLAWAY</t>
  </si>
  <si>
    <t>CENTENNIAL PARK RETIREMENT VILLAGE</t>
  </si>
  <si>
    <t>NORTH PLATTE</t>
  </si>
  <si>
    <t>CHI HEALTH ST FRANCIS</t>
  </si>
  <si>
    <t>CHIMNEY ROCK VILLA</t>
  </si>
  <si>
    <t>BAYARD</t>
  </si>
  <si>
    <t>Morrill</t>
  </si>
  <si>
    <t>CHRISTIAN HOMES HEALTH CARE CENTER</t>
  </si>
  <si>
    <t>HOLDREGE</t>
  </si>
  <si>
    <t>CLARKSON COMMUNITY CARE CENTER</t>
  </si>
  <si>
    <t>CLARKSON</t>
  </si>
  <si>
    <t>Colfax</t>
  </si>
  <si>
    <t>CLOVERLODGE CARE CENTER</t>
  </si>
  <si>
    <t>ST EDWARD</t>
  </si>
  <si>
    <t>Boone</t>
  </si>
  <si>
    <t>COLONIAL ACRES NURSING HOME</t>
  </si>
  <si>
    <t>HUMBOLDT</t>
  </si>
  <si>
    <t>Richardson</t>
  </si>
  <si>
    <t>COLONIAL HAVEN</t>
  </si>
  <si>
    <t>BEEMER</t>
  </si>
  <si>
    <t>Cuming</t>
  </si>
  <si>
    <t>COLONIAL MANOR OF RANDOLPH</t>
  </si>
  <si>
    <t>RANDOLPH</t>
  </si>
  <si>
    <t>COMMUNITY MEMORIAL HEALTH CENTER</t>
  </si>
  <si>
    <t>BURWELL</t>
  </si>
  <si>
    <t>Garfield</t>
  </si>
  <si>
    <t>COMMUNITY PRIDE CARE CENTER</t>
  </si>
  <si>
    <t>BATTLE CREEK</t>
  </si>
  <si>
    <t>Madison</t>
  </si>
  <si>
    <t>CONTINENTAL SPRINGS, LLC</t>
  </si>
  <si>
    <t>SOUTH SIOUX CITY</t>
  </si>
  <si>
    <t>Dakota</t>
  </si>
  <si>
    <t>COUNTRYSIDE HOME</t>
  </si>
  <si>
    <t>MADISON</t>
  </si>
  <si>
    <t>CREST VIEW CARE CENTER</t>
  </si>
  <si>
    <t>CHADRON</t>
  </si>
  <si>
    <t>Dawes</t>
  </si>
  <si>
    <t>CROWELL MEMORIAL HOME</t>
  </si>
  <si>
    <t>BLAIR</t>
  </si>
  <si>
    <t>Washington</t>
  </si>
  <si>
    <t>DAVID PLACE</t>
  </si>
  <si>
    <t>DAVID CITY</t>
  </si>
  <si>
    <t>Butler</t>
  </si>
  <si>
    <t>DOUGLAS COUNTY HEALTH CENTER</t>
  </si>
  <si>
    <t>DUNKLAU GARDENS</t>
  </si>
  <si>
    <t>FREMONT</t>
  </si>
  <si>
    <t>Dodge</t>
  </si>
  <si>
    <t>EASTMONT TOWERS</t>
  </si>
  <si>
    <t>LINCOLN</t>
  </si>
  <si>
    <t>EL DORADO MANOR NURSING HOME</t>
  </si>
  <si>
    <t>TRENTON</t>
  </si>
  <si>
    <t>Hitchcock</t>
  </si>
  <si>
    <t>ELMS HEALTH CARE CENTER</t>
  </si>
  <si>
    <t>PONCA</t>
  </si>
  <si>
    <t>Dixon</t>
  </si>
  <si>
    <t>ELWOOD CARE CENTER</t>
  </si>
  <si>
    <t>ELWOOD</t>
  </si>
  <si>
    <t>Gosper</t>
  </si>
  <si>
    <t>EMERALD NURSING &amp; REHAB COLUMBUS</t>
  </si>
  <si>
    <t>EMERALD NURSING &amp; REHAB COZAD</t>
  </si>
  <si>
    <t>COZAD</t>
  </si>
  <si>
    <t>Dawson</t>
  </si>
  <si>
    <t>EMERALD NURSING &amp; REHAB LAKEVIEW</t>
  </si>
  <si>
    <t>EMERALD NURSING &amp; REHAB OMAHA</t>
  </si>
  <si>
    <t>FAIRVIEW MANOR</t>
  </si>
  <si>
    <t>FAIRMONT</t>
  </si>
  <si>
    <t>Fillmore</t>
  </si>
  <si>
    <t>FALLS CITY CARE CENTER</t>
  </si>
  <si>
    <t>FALLS CITY</t>
  </si>
  <si>
    <t>FALLS CITY NURSING AND REHABILITATION CENTER</t>
  </si>
  <si>
    <t>FLORENCE HOME</t>
  </si>
  <si>
    <t>GATEWAY SENIOR LIVING</t>
  </si>
  <si>
    <t>GENOA COMMUNITY HOSPITAL/LTC</t>
  </si>
  <si>
    <t>GENOA</t>
  </si>
  <si>
    <t>GOLD CREST RETIREMENT CENTER</t>
  </si>
  <si>
    <t>ADAMS</t>
  </si>
  <si>
    <t>GOLDEN OURS CONVALESCENT HOME</t>
  </si>
  <si>
    <t>GRANT</t>
  </si>
  <si>
    <t>Perkins</t>
  </si>
  <si>
    <t>GOOD SAMARITAN SOCIETY - ALBION</t>
  </si>
  <si>
    <t>ALBION</t>
  </si>
  <si>
    <t>GOOD SAMARITAN SOCIETY - ARAPAHOE</t>
  </si>
  <si>
    <t>ARAPAHOE</t>
  </si>
  <si>
    <t>GOOD SAMARITAN SOCIETY - ATKINSON</t>
  </si>
  <si>
    <t>ATKINSON</t>
  </si>
  <si>
    <t>GOOD SAMARITAN SOCIETY - AUBURN</t>
  </si>
  <si>
    <t>AUBURN</t>
  </si>
  <si>
    <t>Nemaha</t>
  </si>
  <si>
    <t>GOOD SAMARITAN SOCIETY - BEATRICE</t>
  </si>
  <si>
    <t>GOOD SAMARITAN SOCIETY - BLOOMFIELD</t>
  </si>
  <si>
    <t>BLOOMFIELD</t>
  </si>
  <si>
    <t>GOOD SAMARITAN SOCIETY - COLONIAL VILLA</t>
  </si>
  <si>
    <t>ALMA</t>
  </si>
  <si>
    <t>Harlan</t>
  </si>
  <si>
    <t>GOOD SAMARITAN SOCIETY - GRAND ISLAND VILLAGE</t>
  </si>
  <si>
    <t>GOOD SAMARITAN SOCIETY - HASTINGS VILLAGE</t>
  </si>
  <si>
    <t>HASTINGS</t>
  </si>
  <si>
    <t>Adams</t>
  </si>
  <si>
    <t>GOOD SAMARITAN SOCIETY - MILLARD</t>
  </si>
  <si>
    <t>GOOD SAMARITAN SOCIETY - OSCEOLA</t>
  </si>
  <si>
    <t>OSCEOLA</t>
  </si>
  <si>
    <t>Polk</t>
  </si>
  <si>
    <t>GOOD SAMARITAN SOCIETY - RAVENNA</t>
  </si>
  <si>
    <t>RAVENNA</t>
  </si>
  <si>
    <t>Buffalo</t>
  </si>
  <si>
    <t>GOOD SAMARITAN SOCIETY - ST JOHNS</t>
  </si>
  <si>
    <t>KEARNEY</t>
  </si>
  <si>
    <t>GOOD SAMARITAN SOCIETY - ST LUKE'S VILLAGE</t>
  </si>
  <si>
    <t>GOOD SAMARITAN SOCIETY - SUPERIOR</t>
  </si>
  <si>
    <t>SUPERIOR</t>
  </si>
  <si>
    <t>Nuckolls</t>
  </si>
  <si>
    <t>GOOD SAMARITAN SOCIETY - SYRACUSE</t>
  </si>
  <si>
    <t>SYRACUSE</t>
  </si>
  <si>
    <t>Otoe</t>
  </si>
  <si>
    <t>GOOD SAMARITAN SOCIETY - VALENTINE</t>
  </si>
  <si>
    <t>VALENTINE</t>
  </si>
  <si>
    <t>Cherry</t>
  </si>
  <si>
    <t>GOOD SHEPHERD LUTHERAN HOME</t>
  </si>
  <si>
    <t>GORDON COUNTRYSIDE CARE</t>
  </si>
  <si>
    <t>GORDON</t>
  </si>
  <si>
    <t>Sheridan</t>
  </si>
  <si>
    <t>GREELEY CARE HOME</t>
  </si>
  <si>
    <t>GREELEY</t>
  </si>
  <si>
    <t>Greeley</t>
  </si>
  <si>
    <t>HARVARD REST HAVEN</t>
  </si>
  <si>
    <t>HARVARD</t>
  </si>
  <si>
    <t>Clay</t>
  </si>
  <si>
    <t>HERITAGE CARE CENTER</t>
  </si>
  <si>
    <t>FAIRBURY</t>
  </si>
  <si>
    <t>Jefferson</t>
  </si>
  <si>
    <t>HERITAGE CROSSINGS</t>
  </si>
  <si>
    <t>GENEVA</t>
  </si>
  <si>
    <t>HERITAGE ESTATES</t>
  </si>
  <si>
    <t>GERING</t>
  </si>
  <si>
    <t>Scott Bluff</t>
  </si>
  <si>
    <t>HERITAGE OF BEL AIR</t>
  </si>
  <si>
    <t>NORFOLK</t>
  </si>
  <si>
    <t>HERITAGE OF EMERSON</t>
  </si>
  <si>
    <t>EMERSON</t>
  </si>
  <si>
    <t>HERITAGE OF RED CLOUD</t>
  </si>
  <si>
    <t>RED CLOUD</t>
  </si>
  <si>
    <t>HIGHLAND PARK CARE CENTER</t>
  </si>
  <si>
    <t>ALLIANCE</t>
  </si>
  <si>
    <t>Box Butte</t>
  </si>
  <si>
    <t>HILLCREST CARE CENTER</t>
  </si>
  <si>
    <t>LAUREL</t>
  </si>
  <si>
    <t>HILLCREST COUNTRY ESTATES-COTTAGES</t>
  </si>
  <si>
    <t>PAPILLION</t>
  </si>
  <si>
    <t>HILLCREST FIRETHORN</t>
  </si>
  <si>
    <t>HILLCREST HEALTH &amp; REHAB</t>
  </si>
  <si>
    <t>BELLEVUE</t>
  </si>
  <si>
    <t>HILLCREST MILLARD</t>
  </si>
  <si>
    <t>HILLCREST NURSING HOME</t>
  </si>
  <si>
    <t>MCCOOK</t>
  </si>
  <si>
    <t>Red Willow</t>
  </si>
  <si>
    <t>HILLCREST SHADOW LAKE</t>
  </si>
  <si>
    <t>HILLTOP ESTATES</t>
  </si>
  <si>
    <t>GOTHENBURG</t>
  </si>
  <si>
    <t>HOLDREGE MEMORIAL HOMES, INC</t>
  </si>
  <si>
    <t>HOLMES LAKE REHABILITATION &amp; CARE CENTER</t>
  </si>
  <si>
    <t>HOMESTEAD NURSING &amp; REHABILITATION CENTER</t>
  </si>
  <si>
    <t>HOOPER CARE CENTER</t>
  </si>
  <si>
    <t>HOOPER</t>
  </si>
  <si>
    <t>IMMANUEL FONTENELLE</t>
  </si>
  <si>
    <t>IMPERIAL MANOR NURSING HOME</t>
  </si>
  <si>
    <t>IMPERIAL</t>
  </si>
  <si>
    <t>Chase</t>
  </si>
  <si>
    <t>INDIAN HILLS MANOR</t>
  </si>
  <si>
    <t>OGALLALA</t>
  </si>
  <si>
    <t>Keith</t>
  </si>
  <si>
    <t>JEFFERSON COMMUNITY HEALTH &amp; LIFE GARDENSIDE</t>
  </si>
  <si>
    <t>KEYSTONE RIDGE POST ACUTE NURSING AND REHAB</t>
  </si>
  <si>
    <t>KIMBALL COUNTY MANOR</t>
  </si>
  <si>
    <t>KIMBALL</t>
  </si>
  <si>
    <t>Kimball</t>
  </si>
  <si>
    <t>LANCASTER REHABILITATION CENTER, LLC</t>
  </si>
  <si>
    <t>LEGACY GARDEN REHABILITATION &amp; LIVING CENTER</t>
  </si>
  <si>
    <t>PENDER</t>
  </si>
  <si>
    <t>Thurston</t>
  </si>
  <si>
    <t>LEGACY SQUARE</t>
  </si>
  <si>
    <t>HENDERSON</t>
  </si>
  <si>
    <t>York</t>
  </si>
  <si>
    <t>LIFE CARE CENTER OF ELKHORN</t>
  </si>
  <si>
    <t>LIFE CARE CENTER OF OMAHA</t>
  </si>
  <si>
    <t>LINDEN COURT</t>
  </si>
  <si>
    <t>LITZENBERG MEMORIAL COUNTY HOSPITAL</t>
  </si>
  <si>
    <t>LOUISVILLE CARE CENTER</t>
  </si>
  <si>
    <t>LOUISVILLE</t>
  </si>
  <si>
    <t>Cass</t>
  </si>
  <si>
    <t>MAPLE CREST HEALTH CENTER</t>
  </si>
  <si>
    <t>MEMORIAL COMMUNITY CARE</t>
  </si>
  <si>
    <t>AURORA</t>
  </si>
  <si>
    <t>Hamilton</t>
  </si>
  <si>
    <t>MID-NEBRASKA LUTHERAN HOME</t>
  </si>
  <si>
    <t>NEWMAN GROVE</t>
  </si>
  <si>
    <t>MIDWEST COVENANT HOME</t>
  </si>
  <si>
    <t>STROMSBURG</t>
  </si>
  <si>
    <t>MITCHELL CARE CENTER</t>
  </si>
  <si>
    <t>MITCHELL</t>
  </si>
  <si>
    <t>MONUMENT REHABILITATION AND CARE CENTER</t>
  </si>
  <si>
    <t>SCOTTSBLUFF</t>
  </si>
  <si>
    <t>MOTHER HULL HOME</t>
  </si>
  <si>
    <t>MT CARMEL HOME- KEENS MEMORIAL</t>
  </si>
  <si>
    <t>NORTH PLATTE CARE CENTER, LLC</t>
  </si>
  <si>
    <t>NORTHFIELD RETIREMENT COMMUNITIES CARE CENTER</t>
  </si>
  <si>
    <t>NYE LEGACY HEALTH &amp; REHABILITATION CENTER</t>
  </si>
  <si>
    <t>NYE POINTE HEALTH &amp; REHAB CTR</t>
  </si>
  <si>
    <t>OAKLAND HEIGHTS</t>
  </si>
  <si>
    <t>OAKLAND</t>
  </si>
  <si>
    <t>OGLALA SIOUX LAKOTA NURSING HOME</t>
  </si>
  <si>
    <t>RUSHVILLE</t>
  </si>
  <si>
    <t>OLD CHENEY REHABILITATION</t>
  </si>
  <si>
    <t>OLD MILL REHABILITATION (OMAHA TCU)</t>
  </si>
  <si>
    <t>OMAHA NURSING AND REHABILITATION CENTER</t>
  </si>
  <si>
    <t>PAPILLION MANOR</t>
  </si>
  <si>
    <t>PARK VIEW HAVEN NURSING HOME</t>
  </si>
  <si>
    <t>COLERIDGE</t>
  </si>
  <si>
    <t>PARKSIDE MANOR</t>
  </si>
  <si>
    <t>STUART</t>
  </si>
  <si>
    <t>PARKVIEW HAVEN NURSING HOME</t>
  </si>
  <si>
    <t>DESHLER</t>
  </si>
  <si>
    <t>PIONEER MANOR NURSING HOME</t>
  </si>
  <si>
    <t>HAY SPRINGS</t>
  </si>
  <si>
    <t>PIONEER MEMORIAL COMMUNITY HOSPITAL</t>
  </si>
  <si>
    <t>MULLEN</t>
  </si>
  <si>
    <t>Hooker</t>
  </si>
  <si>
    <t>PLAINVIEW MANOR</t>
  </si>
  <si>
    <t>PLAINVIEW</t>
  </si>
  <si>
    <t>Pierce</t>
  </si>
  <si>
    <t>PLUM CREEK CARE CENTER</t>
  </si>
  <si>
    <t>LEXINGTON</t>
  </si>
  <si>
    <t>PONDEROSA VILLA</t>
  </si>
  <si>
    <t>CRAWFORD</t>
  </si>
  <si>
    <t>PREMIER ESTATES OF CRETE, LLC</t>
  </si>
  <si>
    <t>CRETE</t>
  </si>
  <si>
    <t>Saline</t>
  </si>
  <si>
    <t>PREMIER ESTATES OF KENESAW, LLC</t>
  </si>
  <si>
    <t>KENESAW</t>
  </si>
  <si>
    <t>PREMIER ESTATES OF PAWNEE, LLC</t>
  </si>
  <si>
    <t>PAWNEE CITY</t>
  </si>
  <si>
    <t>Pawnee</t>
  </si>
  <si>
    <t>PREMIER ESTATES OF PIERCE, LLC</t>
  </si>
  <si>
    <t>PIERCE</t>
  </si>
  <si>
    <t>PRESTIGE CARE CENTER OF NEBRASKA CITY</t>
  </si>
  <si>
    <t>NEBRASKA CITY</t>
  </si>
  <si>
    <t>PRESTIGE CARE CENTER OF PLATTSMOUTH</t>
  </si>
  <si>
    <t>PLATTSMOUTH</t>
  </si>
  <si>
    <t>REGENCY SQUARE CARE CENTER</t>
  </si>
  <si>
    <t>REGIONAL WEST GARDEN COUNTY NURSING HOME</t>
  </si>
  <si>
    <t>OSHKOSH</t>
  </si>
  <si>
    <t>Garden</t>
  </si>
  <si>
    <t>RIDGECREST REHABILITATION CENTER</t>
  </si>
  <si>
    <t>RIDGEWOOD REHABILITATION &amp; CARE CENTER</t>
  </si>
  <si>
    <t>SEWARD</t>
  </si>
  <si>
    <t>Seward</t>
  </si>
  <si>
    <t>RIVER CITY NURSING AND REHABILITATION</t>
  </si>
  <si>
    <t>ROSE BLUMKIN JEWISH HOME</t>
  </si>
  <si>
    <t>ROSE LANE HOME</t>
  </si>
  <si>
    <t>LOUP CITY</t>
  </si>
  <si>
    <t>Sherman</t>
  </si>
  <si>
    <t>SANDHILLS CARE CENTER</t>
  </si>
  <si>
    <t>AINSWORTH</t>
  </si>
  <si>
    <t>Brown</t>
  </si>
  <si>
    <t>SARAH ANN HESTER MEMORIAL HOME</t>
  </si>
  <si>
    <t>BENKELMAN</t>
  </si>
  <si>
    <t>Dundy</t>
  </si>
  <si>
    <t>SAUNDERS MEDICAL CENTER</t>
  </si>
  <si>
    <t>WAHOO</t>
  </si>
  <si>
    <t>SIDNEY REGIONAL MEDICAL CENTER-EXTENDED CARE</t>
  </si>
  <si>
    <t>SIDNEY</t>
  </si>
  <si>
    <t>Cheyenne</t>
  </si>
  <si>
    <t>SKYVIEW CARE AND REHAB AT BRIDGEPORT</t>
  </si>
  <si>
    <t>BRIDGEPORT</t>
  </si>
  <si>
    <t>SOUTH HAVEN LIVING CENTER</t>
  </si>
  <si>
    <t>SOUTHLAKE VILLAGE REHABILITATION &amp; CARE CENTER</t>
  </si>
  <si>
    <t>ST JANE DE CHANTAL</t>
  </si>
  <si>
    <t>ST. JOSEPH VILLA NURSING CENTER</t>
  </si>
  <si>
    <t>ST. JOSEPH'S REHABILITATION &amp; CARE CENTER</t>
  </si>
  <si>
    <t>ST. JOSEPH'S VILLA, INC.</t>
  </si>
  <si>
    <t>STANTON HEALTH CENTER</t>
  </si>
  <si>
    <t>STANTON</t>
  </si>
  <si>
    <t>Stanton</t>
  </si>
  <si>
    <t>SUMNER PLACE</t>
  </si>
  <si>
    <t>SUNRISE COUNTRY MANOR</t>
  </si>
  <si>
    <t>MILFORD</t>
  </si>
  <si>
    <t>SUTTON COMMUNITY HOME, INC.</t>
  </si>
  <si>
    <t>SUTTON</t>
  </si>
  <si>
    <t>TABITHA AT THE LANDING</t>
  </si>
  <si>
    <t>TABITHA NURSING CENTER AT CRETE</t>
  </si>
  <si>
    <t>TABITHA NURSING HOME</t>
  </si>
  <si>
    <t>THE AMBASSADOR LINCOLN</t>
  </si>
  <si>
    <t>THE AMBASSADOR NEBRASKA CITY</t>
  </si>
  <si>
    <t>THE AMBASSADOR OMAHA</t>
  </si>
  <si>
    <t>THE LIGHTHOUSE AT LAKESIDE VILLAGE</t>
  </si>
  <si>
    <t>TIFFANY SQUARE</t>
  </si>
  <si>
    <t>VALLEY VIEW SENIOR VILLAGE</t>
  </si>
  <si>
    <t>ORD</t>
  </si>
  <si>
    <t>Valley</t>
  </si>
  <si>
    <t>WAKEFIELD HEALTH CARE CENTER</t>
  </si>
  <si>
    <t>WAKEFIELD</t>
  </si>
  <si>
    <t>WAUNETA CARE AND THERAPY CENTER</t>
  </si>
  <si>
    <t>WAUNETA</t>
  </si>
  <si>
    <t>WAYNE COUNTRYVIEW CARE AND REHABILITATION</t>
  </si>
  <si>
    <t>WAYNE</t>
  </si>
  <si>
    <t>Wayne</t>
  </si>
  <si>
    <t>WESTFIELD QUALITY CARE OF AURORA</t>
  </si>
  <si>
    <t>WILBER CARE CENTER</t>
  </si>
  <si>
    <t>WILBER</t>
  </si>
  <si>
    <t>WISNER CARE CENTER</t>
  </si>
  <si>
    <t>WISNER</t>
  </si>
  <si>
    <t>YORK GENERAL HEARTHSTONE</t>
  </si>
  <si>
    <t>YORK</t>
  </si>
  <si>
    <t>State average calculations</t>
  </si>
  <si>
    <t>Let A = Sum of MDS avgs</t>
  </si>
  <si>
    <t>Let B = Sum of total staffing avgs</t>
  </si>
  <si>
    <t>Let C = Sum of RN hour avgs</t>
  </si>
  <si>
    <t>State staffing average =  B/A</t>
  </si>
  <si>
    <t>State RN average = C/A</t>
  </si>
  <si>
    <t>National Care Staff Averages: 3.37 hours of total direct care staff time per resident per day, including 0.42 hours of RN staff time per resident per day.</t>
  </si>
  <si>
    <t>State total direct care staff hours per resident day:</t>
  </si>
  <si>
    <r>
      <rPr>
        <b/>
        <sz val="12"/>
        <color rgb="FF000000"/>
        <rFont val="Calibri"/>
        <family val="2"/>
      </rPr>
      <t>Notes on Average Staffing</t>
    </r>
    <r>
      <rPr>
        <sz val="12"/>
        <color rgb="FF000000"/>
        <rFont val="Calibri"/>
        <family val="2"/>
      </rPr>
      <t xml:space="preserve">: (1) Not all facilities are in compliance with the staff reporting requirement. The inability to include the staffing levels maintained in these facilities may skew the average for the US and/or a particular state. (2) The list includes Transitional Care Units and pediatric nursing homes, which generally have significantly higher staffing than a typical nursing home. This, too, will impact state and national averages.   </t>
    </r>
  </si>
  <si>
    <t>RN staff hours per resident per day:</t>
  </si>
  <si>
    <t>For further information on nursing home quality, staffing, and other data, visit our website, www.nursinghome411.org.</t>
  </si>
  <si>
    <r>
      <rPr>
        <b/>
        <sz val="12"/>
        <color theme="1"/>
        <rFont val="Calibri"/>
        <family val="2"/>
        <scheme val="minor"/>
      </rPr>
      <t>Notes on Q3 state and national average calculations:</t>
    </r>
    <r>
      <rPr>
        <sz val="12"/>
        <color theme="1"/>
        <rFont val="Calibri"/>
        <family val="2"/>
        <scheme val="minor"/>
      </rPr>
      <t xml:space="preserve"> State and national staffing (Total and RN) averages were determined by dividing a given sample's aggregate of facility staffing by its aggregate of facility MDS census, thus accounting for variations in facility size. Previous LTCCC staffing reports used different methodology by averaging all facility HPRDs in a sample (without adjusting for facility size) to determine state and national staffing averages. Calculations for Q3 state staffing averages can be found on "State Average &amp; Calculations" tab.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</si>
</sst>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8497B0"/>
        <bgColor rgb="FF000000"/>
      </patternFill>
    </fill>
    <fill>
      <patternFill patternType="solid">
        <fgColor rgb="FF92D050"/>
        <bgColor rgb="FF000000"/>
      </patternFill>
    </fill>
    <fill>
      <patternFill patternType="solid">
        <fgColor rgb="FF00B0F0"/>
        <bgColor rgb="FF000000"/>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2"/>
        <bgColor indexed="64"/>
      </patternFill>
    </fill>
  </fills>
  <borders count="18">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29">
    <xf numFmtId="0" fontId="0" fillId="0" borderId="0" xfId="0"/>
    <xf numFmtId="164" fontId="0" fillId="0" borderId="0" xfId="0" applyNumberFormat="1"/>
    <xf numFmtId="165" fontId="0" fillId="0" borderId="0" xfId="0" applyNumberFormat="1"/>
    <xf numFmtId="0" fontId="2" fillId="4" borderId="1" xfId="0" applyFont="1" applyFill="1" applyBorder="1" applyAlignment="1">
      <alignment wrapText="1"/>
    </xf>
    <xf numFmtId="0" fontId="2" fillId="3" borderId="1" xfId="0" applyFont="1" applyFill="1" applyBorder="1" applyAlignment="1">
      <alignment wrapText="1"/>
    </xf>
    <xf numFmtId="165" fontId="2" fillId="3" borderId="1" xfId="1" applyNumberFormat="1" applyFont="1" applyFill="1" applyBorder="1" applyAlignment="1">
      <alignment wrapText="1"/>
    </xf>
    <xf numFmtId="0" fontId="2" fillId="2" borderId="1" xfId="0" applyFont="1" applyFill="1" applyBorder="1" applyAlignment="1">
      <alignment wrapText="1"/>
    </xf>
    <xf numFmtId="2" fontId="0" fillId="0" borderId="4" xfId="0" applyNumberFormat="1" applyBorder="1"/>
    <xf numFmtId="2" fontId="0" fillId="0" borderId="5" xfId="0" applyNumberFormat="1" applyBorder="1"/>
    <xf numFmtId="2" fontId="6" fillId="6" borderId="6" xfId="0" applyNumberFormat="1" applyFont="1" applyFill="1" applyBorder="1"/>
    <xf numFmtId="2" fontId="6" fillId="6" borderId="7" xfId="0" applyNumberFormat="1" applyFont="1" applyFill="1" applyBorder="1"/>
    <xf numFmtId="2" fontId="6" fillId="6" borderId="8" xfId="0" applyNumberFormat="1" applyFont="1" applyFill="1" applyBorder="1"/>
    <xf numFmtId="2" fontId="6" fillId="6" borderId="9" xfId="0" applyNumberFormat="1" applyFont="1" applyFill="1" applyBorder="1"/>
    <xf numFmtId="0" fontId="7" fillId="0" borderId="0" xfId="0" applyFont="1"/>
    <xf numFmtId="0" fontId="7" fillId="0" borderId="12" xfId="0" applyFont="1" applyBorder="1" applyAlignment="1">
      <alignment vertical="top" wrapText="1"/>
    </xf>
    <xf numFmtId="0" fontId="4" fillId="0" borderId="0" xfId="2" applyFont="1" applyAlignment="1">
      <alignment horizontal="left" vertical="top" wrapText="1"/>
    </xf>
    <xf numFmtId="0" fontId="3" fillId="7" borderId="2" xfId="2" applyFont="1" applyFill="1" applyBorder="1" applyAlignment="1">
      <alignment vertical="top" wrapText="1"/>
    </xf>
    <xf numFmtId="2" fontId="4" fillId="7" borderId="3" xfId="2" applyNumberFormat="1" applyFont="1" applyFill="1" applyBorder="1" applyAlignment="1">
      <alignment vertical="top"/>
    </xf>
    <xf numFmtId="0" fontId="3" fillId="7" borderId="14" xfId="2" applyFont="1" applyFill="1" applyBorder="1" applyAlignment="1">
      <alignment vertical="top"/>
    </xf>
    <xf numFmtId="2" fontId="4" fillId="7" borderId="15" xfId="3" applyNumberFormat="1" applyFont="1" applyFill="1" applyBorder="1" applyAlignment="1">
      <alignment vertical="top"/>
    </xf>
    <xf numFmtId="0" fontId="4" fillId="0" borderId="12" xfId="2" applyFont="1" applyBorder="1" applyAlignment="1">
      <alignment horizontal="left" vertical="top" wrapText="1"/>
    </xf>
    <xf numFmtId="0" fontId="7" fillId="0" borderId="12" xfId="0" applyFont="1" applyBorder="1"/>
    <xf numFmtId="2" fontId="6" fillId="5" borderId="2" xfId="0" applyNumberFormat="1" applyFont="1" applyFill="1" applyBorder="1" applyAlignment="1">
      <alignment horizontal="center"/>
    </xf>
    <xf numFmtId="2" fontId="6" fillId="5" borderId="3" xfId="0" applyNumberFormat="1" applyFont="1" applyFill="1" applyBorder="1" applyAlignment="1">
      <alignment horizontal="center"/>
    </xf>
    <xf numFmtId="0" fontId="3" fillId="7" borderId="10" xfId="2" applyFont="1" applyFill="1" applyBorder="1" applyAlignment="1">
      <alignment horizontal="left" vertical="top" wrapText="1"/>
    </xf>
    <xf numFmtId="0" fontId="3" fillId="7" borderId="11" xfId="2" applyFont="1" applyFill="1" applyBorder="1" applyAlignment="1">
      <alignment horizontal="left" vertical="top" wrapText="1"/>
    </xf>
    <xf numFmtId="0" fontId="4" fillId="0" borderId="13" xfId="2" applyFont="1" applyBorder="1" applyAlignment="1">
      <alignment horizontal="left" vertical="top" wrapText="1"/>
    </xf>
    <xf numFmtId="0" fontId="4" fillId="0" borderId="16" xfId="2" applyFont="1" applyBorder="1" applyAlignment="1">
      <alignment horizontal="left" vertical="top" wrapText="1"/>
    </xf>
    <xf numFmtId="0" fontId="4" fillId="0" borderId="17" xfId="2" applyFont="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39">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8497B0"/>
        </patternFill>
      </fill>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92D050"/>
        </patternFill>
      </fill>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border outline="0">
        <top style="thin">
          <color rgb="FF000000"/>
        </top>
      </border>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solid">
          <fgColor rgb="FF000000"/>
          <bgColor rgb="FF00B0F0"/>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43D9F2-C4FA-45A1-857E-4E52708AA376}" name="Table1" displayName="Table1" ref="A1:K191" totalsRowShown="0" headerRowDxfId="38" headerRowBorderDxfId="37" tableBorderDxfId="36">
  <autoFilter ref="A1:K191" xr:uid="{00000000-0009-0000-0000-000000000000}"/>
  <tableColumns count="11">
    <tableColumn id="1" xr3:uid="{CD92CE04-6236-4369-B66B-A00C6D79FEC9}" name="State"/>
    <tableColumn id="2" xr3:uid="{CD8F9451-8506-441F-BA48-29987EF1AE5D}" name="Provider Name"/>
    <tableColumn id="3" xr3:uid="{25535ED6-FA0F-4D1C-B33F-E5F83F6D39BE}" name="City "/>
    <tableColumn id="4" xr3:uid="{7CB27DE7-E915-4139-B7E5-48A986980633}" name="County"/>
    <tableColumn id="5" xr3:uid="{4F625141-1F45-4C26-B8CE-9913268ACA1D}" name="MDS Census" dataDxfId="35"/>
    <tableColumn id="6" xr3:uid="{D80D179C-1541-45B3-A9CF-161F5048E156}" name="RN Hours" dataDxfId="34"/>
    <tableColumn id="7" xr3:uid="{F8C0CF2C-6C7C-4E61-996C-EA27CA253746}" name="LPN Hours" dataDxfId="33"/>
    <tableColumn id="8" xr3:uid="{98BF38A4-C33E-4CE5-B0E7-6E3FB8530E79}" name="CNA Hours " dataDxfId="32"/>
    <tableColumn id="9" xr3:uid="{3505291E-4346-45C1-BC33-56A4C228FF8B}" name="Total Care Staffing Hours" dataDxfId="31">
      <calculatedColumnFormula>SUM(F2:H2)</calculatedColumnFormula>
    </tableColumn>
    <tableColumn id="10" xr3:uid="{3DA1B201-D2D5-43DF-984E-195DD8C110F1}" name="Avg Total Staffing Hours Per Resident Per Day" dataDxfId="30">
      <calculatedColumnFormula>I2/E2</calculatedColumnFormula>
    </tableColumn>
    <tableColumn id="11" xr3:uid="{B266FD4E-5C27-4413-95D2-53D2E46A605B}" name="Avg RN Hours Per Resident Per Day" dataDxfId="29">
      <calculatedColumnFormula>F2/E2</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EB9373-32E6-4EF0-96D1-D6A190260ADD}" name="Table2" displayName="Table2" ref="A1:N191" totalsRowShown="0" headerRowDxfId="28" headerRowBorderDxfId="27" tableBorderDxfId="26">
  <autoFilter ref="A1:N191" xr:uid="{00000000-0009-0000-0000-000001000000}"/>
  <tableColumns count="14">
    <tableColumn id="1" xr3:uid="{78B1B20C-86CB-409B-9B4C-1950A41537DB}" name="State"/>
    <tableColumn id="2" xr3:uid="{CA7EA196-F588-4DFC-901A-E288CD2994CF}" name="Provider Name"/>
    <tableColumn id="3" xr3:uid="{9DF5FF4B-1782-4E4D-8163-BFF2806AEAF0}" name="City "/>
    <tableColumn id="4" xr3:uid="{4E2B3719-9C45-42E1-BC15-24EE005CCD9A}" name="County"/>
    <tableColumn id="5" xr3:uid="{3E77F33D-024C-4D4C-9D4E-3A539C15BF72}" name="MDS Census" dataDxfId="25"/>
    <tableColumn id="6" xr3:uid="{E26F8A86-A348-43F0-BE4E-BA0DFA993382}" name="RN Hours" dataDxfId="24"/>
    <tableColumn id="7" xr3:uid="{01F61FD4-83C8-4557-AFE3-8B63DFC4FDEE}" name="RN Hours Contract" dataDxfId="23"/>
    <tableColumn id="8" xr3:uid="{8AE9327D-B31C-4944-83AD-B4847363DCBC}" name="Percent RN Hours Contract" dataDxfId="22">
      <calculatedColumnFormula>G2/F2</calculatedColumnFormula>
    </tableColumn>
    <tableColumn id="9" xr3:uid="{25CBB0C2-9319-4DEE-A9CB-81F2E1B40C9D}" name="LPN Hours" dataDxfId="21"/>
    <tableColumn id="10" xr3:uid="{66A40EE1-2FFD-4813-8165-81F951E1D24A}" name="LPN Hours Contract" dataDxfId="20"/>
    <tableColumn id="11" xr3:uid="{3B7A4522-ECD6-4577-9B48-B2A810718E98}" name="Percent LPN Hours Contract" dataDxfId="19">
      <calculatedColumnFormula>J2/I2</calculatedColumnFormula>
    </tableColumn>
    <tableColumn id="12" xr3:uid="{E7ACB69D-C9D7-40F3-A8D7-B820779DB651}" name="CNA Hours" dataDxfId="18"/>
    <tableColumn id="13" xr3:uid="{DC9835AA-0BD9-4EEE-90A6-F9D58EFDB84D}" name="CNA Hours Contract" dataDxfId="17"/>
    <tableColumn id="14" xr3:uid="{FE84E273-C0C6-43DF-AA85-AC660E352BAF}" name="Percent CNA Hours Contract" dataDxfId="16">
      <calculatedColumnFormula>M2/L2</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FFDB0B1-5EFD-4B69-818B-1516968E6AA8}" name="Table3" displayName="Table3" ref="A1:Q191" totalsRowShown="0" headerRowDxfId="15" headerRowBorderDxfId="14" tableBorderDxfId="13">
  <autoFilter ref="A1:Q191" xr:uid="{3BBEED06-BFC9-41B1-94B2-34B6DA705C8D}"/>
  <tableColumns count="17">
    <tableColumn id="1" xr3:uid="{AA2264CB-2551-4640-B576-25A4C91DDE09}" name="State"/>
    <tableColumn id="2" xr3:uid="{E2A76F8D-8429-4CEC-88DC-D348B098A0FE}" name="Provider Name"/>
    <tableColumn id="3" xr3:uid="{C0A4BEE7-8BB6-4514-A3FD-070F756C53CA}" name="City "/>
    <tableColumn id="4" xr3:uid="{297B40CA-DC61-4913-AAD5-7E67FA0040FE}" name="County"/>
    <tableColumn id="5" xr3:uid="{959EF002-9FF6-47CA-BF1A-E01218C0927A}" name="MDS Census" dataDxfId="12"/>
    <tableColumn id="6" xr3:uid="{6FB1F505-60CA-40D1-A943-2AB7BB1C24AE}" name="Administrator Hours" dataDxfId="11"/>
    <tableColumn id="7" xr3:uid="{EC3C886A-035E-445D-97F1-E58B7EAD783D}" name="Medical Director Hours" dataDxfId="10"/>
    <tableColumn id="8" xr3:uid="{69024B3D-172F-4367-B72E-0A88A9C05D15}" name="Pharmacist Hours" dataDxfId="9"/>
    <tableColumn id="9" xr3:uid="{877E9B45-D818-4B97-AEE4-E155D3BFEE8E}" name="Dietician Hours" dataDxfId="8"/>
    <tableColumn id="10" xr3:uid="{255880F0-B3D4-4AEC-8B09-13992BBE2B5A}" name="Hours Qualified Activities Professional" dataDxfId="7"/>
    <tableColumn id="11" xr3:uid="{4DAC06DF-C282-4DF9-9D7A-373F05A698AC}" name="Hours Other Activities Professional" dataDxfId="6"/>
    <tableColumn id="12" xr3:uid="{30B643AC-AF31-4661-823F-A8EBABB6C0A2}" name="Total Hours Activities Staff" dataDxfId="5">
      <calculatedColumnFormula>SUM(J2,K2)</calculatedColumnFormula>
    </tableColumn>
    <tableColumn id="13" xr3:uid="{B4A63B72-AAE4-4806-BC48-091BAA704EE5}" name="Average Activities Staff Hours Per Resident Per Day" dataDxfId="4">
      <calculatedColumnFormula>L2/E2</calculatedColumnFormula>
    </tableColumn>
    <tableColumn id="14" xr3:uid="{B2FC4037-607A-4C70-B357-547B39782B81}" name="Hours Qualified Social Work Staff" dataDxfId="3"/>
    <tableColumn id="15" xr3:uid="{3779F10A-E34D-4405-B064-0C2067385A40}" name="Hours Other Social Work Staff" dataDxfId="2"/>
    <tableColumn id="16" xr3:uid="{BC20DB43-C581-4508-897D-2DB2C9F07F17}" name="Total Hours Social Work Staff" dataDxfId="1">
      <calculatedColumnFormula>SUM(N2,O2)</calculatedColumnFormula>
    </tableColumn>
    <tableColumn id="17" xr3:uid="{79BF81E5-063E-4736-82C7-B35DCF450A9A}" name="Average Social Work Staff Hours Per Resident Per Day" dataDxfId="0">
      <calculatedColumnFormula>P2/E2</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1"/>
  <sheetViews>
    <sheetView tabSelected="1" workbookViewId="0">
      <pane ySplit="1" topLeftCell="A2" activePane="bottomLeft" state="frozen"/>
      <selection pane="bottomLeft"/>
    </sheetView>
  </sheetViews>
  <sheetFormatPr defaultColWidth="11.77734375" defaultRowHeight="14.4" x14ac:dyDescent="0.3"/>
  <sheetData>
    <row r="1" spans="1:11" ht="57.6" x14ac:dyDescent="0.3">
      <c r="A1" s="3" t="s">
        <v>0</v>
      </c>
      <c r="B1" s="3" t="s">
        <v>1</v>
      </c>
      <c r="C1" s="3" t="s">
        <v>2</v>
      </c>
      <c r="D1" s="3" t="s">
        <v>3</v>
      </c>
      <c r="E1" s="3" t="s">
        <v>4</v>
      </c>
      <c r="F1" s="3" t="s">
        <v>17</v>
      </c>
      <c r="G1" s="3" t="s">
        <v>20</v>
      </c>
      <c r="H1" s="3" t="s">
        <v>26</v>
      </c>
      <c r="I1" s="3" t="s">
        <v>27</v>
      </c>
      <c r="J1" s="3" t="s">
        <v>28</v>
      </c>
      <c r="K1" s="3" t="s">
        <v>29</v>
      </c>
    </row>
    <row r="2" spans="1:11" x14ac:dyDescent="0.3">
      <c r="A2" t="s">
        <v>32</v>
      </c>
      <c r="B2" t="s">
        <v>33</v>
      </c>
      <c r="C2" t="s">
        <v>34</v>
      </c>
      <c r="D2" t="s">
        <v>35</v>
      </c>
      <c r="E2" s="1">
        <v>35.75</v>
      </c>
      <c r="F2" s="1">
        <v>25.415760869565219</v>
      </c>
      <c r="G2" s="1">
        <v>21.309782608695652</v>
      </c>
      <c r="H2" s="1">
        <v>55.546956521739126</v>
      </c>
      <c r="I2" s="1">
        <f t="shared" ref="I2:I65" si="0">SUM(F2:H2)</f>
        <v>102.27250000000001</v>
      </c>
      <c r="J2" s="1">
        <f t="shared" ref="J2:J65" si="1">I2/E2</f>
        <v>2.8607692307692312</v>
      </c>
      <c r="K2" s="1">
        <f t="shared" ref="K2:K65" si="2">F2/E2</f>
        <v>0.71093037397385228</v>
      </c>
    </row>
    <row r="3" spans="1:11" x14ac:dyDescent="0.3">
      <c r="A3" t="s">
        <v>32</v>
      </c>
      <c r="B3" t="s">
        <v>36</v>
      </c>
      <c r="C3" t="s">
        <v>37</v>
      </c>
      <c r="D3" t="s">
        <v>38</v>
      </c>
      <c r="E3" s="1">
        <v>22.021739130434781</v>
      </c>
      <c r="F3" s="1">
        <v>17.060869565217399</v>
      </c>
      <c r="G3" s="1">
        <v>4.0201086956521737</v>
      </c>
      <c r="H3" s="1">
        <v>30.58206521739131</v>
      </c>
      <c r="I3" s="1">
        <f t="shared" si="0"/>
        <v>51.663043478260882</v>
      </c>
      <c r="J3" s="1">
        <f t="shared" si="1"/>
        <v>2.3460019743336629</v>
      </c>
      <c r="K3" s="1">
        <f t="shared" si="2"/>
        <v>0.77472852912142187</v>
      </c>
    </row>
    <row r="4" spans="1:11" x14ac:dyDescent="0.3">
      <c r="A4" t="s">
        <v>32</v>
      </c>
      <c r="B4" t="s">
        <v>39</v>
      </c>
      <c r="C4" t="s">
        <v>40</v>
      </c>
      <c r="D4" t="s">
        <v>41</v>
      </c>
      <c r="E4" s="1">
        <v>56.543478260869563</v>
      </c>
      <c r="F4" s="1">
        <v>11.382065217391306</v>
      </c>
      <c r="G4" s="1">
        <v>33.91760869565217</v>
      </c>
      <c r="H4" s="1">
        <v>96.930760869565262</v>
      </c>
      <c r="I4" s="1">
        <f t="shared" si="0"/>
        <v>142.23043478260874</v>
      </c>
      <c r="J4" s="1">
        <f t="shared" si="1"/>
        <v>2.5154171472510582</v>
      </c>
      <c r="K4" s="1">
        <f t="shared" si="2"/>
        <v>0.20129757785467131</v>
      </c>
    </row>
    <row r="5" spans="1:11" x14ac:dyDescent="0.3">
      <c r="A5" t="s">
        <v>32</v>
      </c>
      <c r="B5" t="s">
        <v>42</v>
      </c>
      <c r="C5" t="s">
        <v>43</v>
      </c>
      <c r="D5" t="s">
        <v>44</v>
      </c>
      <c r="E5" s="1">
        <v>26.771739130434781</v>
      </c>
      <c r="F5" s="1">
        <v>20.053804347826087</v>
      </c>
      <c r="G5" s="1">
        <v>8.210108695652174</v>
      </c>
      <c r="H5" s="1">
        <v>78.224456521739143</v>
      </c>
      <c r="I5" s="1">
        <f t="shared" si="0"/>
        <v>106.4883695652174</v>
      </c>
      <c r="J5" s="1">
        <f t="shared" si="1"/>
        <v>3.9776410881039386</v>
      </c>
      <c r="K5" s="1">
        <f t="shared" si="2"/>
        <v>0.74906617945594811</v>
      </c>
    </row>
    <row r="6" spans="1:11" x14ac:dyDescent="0.3">
      <c r="A6" t="s">
        <v>32</v>
      </c>
      <c r="B6" t="s">
        <v>45</v>
      </c>
      <c r="C6" t="s">
        <v>46</v>
      </c>
      <c r="D6" t="s">
        <v>47</v>
      </c>
      <c r="E6" s="1">
        <v>39.565217391304351</v>
      </c>
      <c r="F6" s="1">
        <v>7.7749999999999986</v>
      </c>
      <c r="G6" s="1">
        <v>36.046847826086967</v>
      </c>
      <c r="H6" s="1">
        <v>63.28065217391304</v>
      </c>
      <c r="I6" s="1">
        <f t="shared" si="0"/>
        <v>107.10250000000001</v>
      </c>
      <c r="J6" s="1">
        <f t="shared" si="1"/>
        <v>2.7069862637362636</v>
      </c>
      <c r="K6" s="1">
        <f t="shared" si="2"/>
        <v>0.19651098901098896</v>
      </c>
    </row>
    <row r="7" spans="1:11" x14ac:dyDescent="0.3">
      <c r="A7" t="s">
        <v>32</v>
      </c>
      <c r="B7" t="s">
        <v>48</v>
      </c>
      <c r="C7" t="s">
        <v>49</v>
      </c>
      <c r="D7" t="s">
        <v>50</v>
      </c>
      <c r="E7" s="1">
        <v>48.630434782608695</v>
      </c>
      <c r="F7" s="1">
        <v>31.633478260869566</v>
      </c>
      <c r="G7" s="1">
        <v>17.126086956521732</v>
      </c>
      <c r="H7" s="1">
        <v>82.201521739130428</v>
      </c>
      <c r="I7" s="1">
        <f t="shared" si="0"/>
        <v>130.96108695652174</v>
      </c>
      <c r="J7" s="1">
        <f t="shared" si="1"/>
        <v>2.6929861421546715</v>
      </c>
      <c r="K7" s="1">
        <f t="shared" si="2"/>
        <v>0.65048725972284316</v>
      </c>
    </row>
    <row r="8" spans="1:11" x14ac:dyDescent="0.3">
      <c r="A8" t="s">
        <v>32</v>
      </c>
      <c r="B8" t="s">
        <v>51</v>
      </c>
      <c r="C8" t="s">
        <v>52</v>
      </c>
      <c r="D8" t="s">
        <v>53</v>
      </c>
      <c r="E8" s="1">
        <v>34.336956521739133</v>
      </c>
      <c r="F8" s="1">
        <v>8.3867391304347834</v>
      </c>
      <c r="G8" s="1">
        <v>9.9997826086956483</v>
      </c>
      <c r="H8" s="1">
        <v>34.26</v>
      </c>
      <c r="I8" s="1">
        <f t="shared" si="0"/>
        <v>52.646521739130428</v>
      </c>
      <c r="J8" s="1">
        <f t="shared" si="1"/>
        <v>1.5332320354542575</v>
      </c>
      <c r="K8" s="1">
        <f t="shared" si="2"/>
        <v>0.24424817980373537</v>
      </c>
    </row>
    <row r="9" spans="1:11" x14ac:dyDescent="0.3">
      <c r="A9" t="s">
        <v>32</v>
      </c>
      <c r="B9" t="s">
        <v>54</v>
      </c>
      <c r="C9" t="s">
        <v>55</v>
      </c>
      <c r="D9" t="s">
        <v>56</v>
      </c>
      <c r="E9" s="1">
        <v>45</v>
      </c>
      <c r="F9" s="1">
        <v>17.373913043478264</v>
      </c>
      <c r="G9" s="1">
        <v>21.673152173913046</v>
      </c>
      <c r="H9" s="1">
        <v>112.24826086956526</v>
      </c>
      <c r="I9" s="1">
        <f t="shared" si="0"/>
        <v>151.29532608695655</v>
      </c>
      <c r="J9" s="1">
        <f t="shared" si="1"/>
        <v>3.3621183574879234</v>
      </c>
      <c r="K9" s="1">
        <f t="shared" si="2"/>
        <v>0.38608695652173919</v>
      </c>
    </row>
    <row r="10" spans="1:11" x14ac:dyDescent="0.3">
      <c r="A10" t="s">
        <v>32</v>
      </c>
      <c r="B10" t="s">
        <v>57</v>
      </c>
      <c r="C10" t="s">
        <v>58</v>
      </c>
      <c r="D10" t="s">
        <v>35</v>
      </c>
      <c r="E10" s="1">
        <v>45.771739130434781</v>
      </c>
      <c r="F10" s="1">
        <v>25.402717391304339</v>
      </c>
      <c r="G10" s="1">
        <v>17.098913043478262</v>
      </c>
      <c r="H10" s="1">
        <v>62.93021739130436</v>
      </c>
      <c r="I10" s="1">
        <f t="shared" si="0"/>
        <v>105.43184782608697</v>
      </c>
      <c r="J10" s="1">
        <f t="shared" si="1"/>
        <v>2.3034267394918073</v>
      </c>
      <c r="K10" s="1">
        <f t="shared" si="2"/>
        <v>0.5549869389693658</v>
      </c>
    </row>
    <row r="11" spans="1:11" x14ac:dyDescent="0.3">
      <c r="A11" t="s">
        <v>32</v>
      </c>
      <c r="B11" t="s">
        <v>59</v>
      </c>
      <c r="C11" t="s">
        <v>60</v>
      </c>
      <c r="D11" t="s">
        <v>61</v>
      </c>
      <c r="E11" s="1">
        <v>70.445652173913047</v>
      </c>
      <c r="F11" s="1">
        <v>49.754999999999988</v>
      </c>
      <c r="G11" s="1">
        <v>17.552282608695648</v>
      </c>
      <c r="H11" s="1">
        <v>71.461847826086952</v>
      </c>
      <c r="I11" s="1">
        <f t="shared" si="0"/>
        <v>138.7691304347826</v>
      </c>
      <c r="J11" s="1">
        <f t="shared" si="1"/>
        <v>1.9698750192871468</v>
      </c>
      <c r="K11" s="1">
        <f t="shared" si="2"/>
        <v>0.70628915290850158</v>
      </c>
    </row>
    <row r="12" spans="1:11" x14ac:dyDescent="0.3">
      <c r="A12" t="s">
        <v>32</v>
      </c>
      <c r="B12" t="s">
        <v>62</v>
      </c>
      <c r="C12" t="s">
        <v>63</v>
      </c>
      <c r="D12" t="s">
        <v>56</v>
      </c>
      <c r="E12" s="1">
        <v>134.5</v>
      </c>
      <c r="F12" s="1">
        <v>79.50739130434782</v>
      </c>
      <c r="G12" s="1">
        <v>69.00358695652173</v>
      </c>
      <c r="H12" s="1">
        <v>259.33054347826078</v>
      </c>
      <c r="I12" s="1">
        <f t="shared" si="0"/>
        <v>407.84152173913031</v>
      </c>
      <c r="J12" s="1">
        <f t="shared" si="1"/>
        <v>3.0322789720381436</v>
      </c>
      <c r="K12" s="1">
        <f t="shared" si="2"/>
        <v>0.59113302085016961</v>
      </c>
    </row>
    <row r="13" spans="1:11" x14ac:dyDescent="0.3">
      <c r="A13" t="s">
        <v>32</v>
      </c>
      <c r="B13" t="s">
        <v>64</v>
      </c>
      <c r="C13" t="s">
        <v>65</v>
      </c>
      <c r="D13" t="s">
        <v>66</v>
      </c>
      <c r="E13" s="1">
        <v>53.891304347826086</v>
      </c>
      <c r="F13" s="1">
        <v>20.932608695652174</v>
      </c>
      <c r="G13" s="1">
        <v>30.987717391304347</v>
      </c>
      <c r="H13" s="1">
        <v>107.66369565217391</v>
      </c>
      <c r="I13" s="1">
        <f t="shared" si="0"/>
        <v>159.58402173913043</v>
      </c>
      <c r="J13" s="1">
        <f t="shared" si="1"/>
        <v>2.9612202501008471</v>
      </c>
      <c r="K13" s="1">
        <f t="shared" si="2"/>
        <v>0.38842275110931829</v>
      </c>
    </row>
    <row r="14" spans="1:11" x14ac:dyDescent="0.3">
      <c r="A14" t="s">
        <v>32</v>
      </c>
      <c r="B14" t="s">
        <v>67</v>
      </c>
      <c r="C14" t="s">
        <v>68</v>
      </c>
      <c r="D14" t="s">
        <v>69</v>
      </c>
      <c r="E14" s="1">
        <v>58.086956521739133</v>
      </c>
      <c r="F14" s="1">
        <v>20.610326086956519</v>
      </c>
      <c r="G14" s="1">
        <v>26.338369565217388</v>
      </c>
      <c r="H14" s="1">
        <v>92.353804347826113</v>
      </c>
      <c r="I14" s="1">
        <f t="shared" si="0"/>
        <v>139.30250000000001</v>
      </c>
      <c r="J14" s="1">
        <f t="shared" si="1"/>
        <v>2.3981717814371257</v>
      </c>
      <c r="K14" s="1">
        <f t="shared" si="2"/>
        <v>0.35481848802395205</v>
      </c>
    </row>
    <row r="15" spans="1:11" x14ac:dyDescent="0.3">
      <c r="A15" t="s">
        <v>32</v>
      </c>
      <c r="B15" t="s">
        <v>70</v>
      </c>
      <c r="C15" t="s">
        <v>71</v>
      </c>
      <c r="D15" t="s">
        <v>72</v>
      </c>
      <c r="E15" s="1">
        <v>49.282608695652172</v>
      </c>
      <c r="F15" s="1">
        <v>25.685869565217391</v>
      </c>
      <c r="G15" s="1">
        <v>40.959891304347828</v>
      </c>
      <c r="H15" s="1">
        <v>98.615760869565193</v>
      </c>
      <c r="I15" s="1">
        <f t="shared" si="0"/>
        <v>165.26152173913042</v>
      </c>
      <c r="J15" s="1">
        <f t="shared" si="1"/>
        <v>3.3533436259373617</v>
      </c>
      <c r="K15" s="1">
        <f t="shared" si="2"/>
        <v>0.52119541243934719</v>
      </c>
    </row>
    <row r="16" spans="1:11" x14ac:dyDescent="0.3">
      <c r="A16" t="s">
        <v>32</v>
      </c>
      <c r="B16" t="s">
        <v>73</v>
      </c>
      <c r="C16" t="s">
        <v>63</v>
      </c>
      <c r="D16" t="s">
        <v>56</v>
      </c>
      <c r="E16" s="1">
        <v>45.891304347826086</v>
      </c>
      <c r="F16" s="1">
        <v>30.221739130434784</v>
      </c>
      <c r="G16" s="1">
        <v>28.241847826086957</v>
      </c>
      <c r="H16" s="1">
        <v>110.94184782608696</v>
      </c>
      <c r="I16" s="1">
        <f t="shared" si="0"/>
        <v>169.40543478260869</v>
      </c>
      <c r="J16" s="1">
        <f t="shared" si="1"/>
        <v>3.6914495499763147</v>
      </c>
      <c r="K16" s="1">
        <f t="shared" si="2"/>
        <v>0.65855045002368551</v>
      </c>
    </row>
    <row r="17" spans="1:11" x14ac:dyDescent="0.3">
      <c r="A17" t="s">
        <v>32</v>
      </c>
      <c r="B17" t="s">
        <v>74</v>
      </c>
      <c r="C17" t="s">
        <v>75</v>
      </c>
      <c r="D17" t="s">
        <v>76</v>
      </c>
      <c r="E17" s="1">
        <v>38.554347826086953</v>
      </c>
      <c r="F17" s="1">
        <v>12.149130434782609</v>
      </c>
      <c r="G17" s="1">
        <v>31.721304347826095</v>
      </c>
      <c r="H17" s="1">
        <v>84.777608695652177</v>
      </c>
      <c r="I17" s="1">
        <f t="shared" si="0"/>
        <v>128.64804347826089</v>
      </c>
      <c r="J17" s="1">
        <f t="shared" si="1"/>
        <v>3.336797293487455</v>
      </c>
      <c r="K17" s="1">
        <f t="shared" si="2"/>
        <v>0.31511700028192846</v>
      </c>
    </row>
    <row r="18" spans="1:11" x14ac:dyDescent="0.3">
      <c r="A18" t="s">
        <v>32</v>
      </c>
      <c r="B18" t="s">
        <v>77</v>
      </c>
      <c r="C18" t="s">
        <v>78</v>
      </c>
      <c r="D18" t="s">
        <v>79</v>
      </c>
      <c r="E18" s="1">
        <v>42.847826086956523</v>
      </c>
      <c r="F18" s="1">
        <v>22.560326086956525</v>
      </c>
      <c r="G18" s="1">
        <v>21.871739130434783</v>
      </c>
      <c r="H18" s="1">
        <v>71.180217391304311</v>
      </c>
      <c r="I18" s="1">
        <f t="shared" si="0"/>
        <v>115.61228260869562</v>
      </c>
      <c r="J18" s="1">
        <f t="shared" si="1"/>
        <v>2.6982064941653974</v>
      </c>
      <c r="K18" s="1">
        <f t="shared" si="2"/>
        <v>0.52652207001522078</v>
      </c>
    </row>
    <row r="19" spans="1:11" x14ac:dyDescent="0.3">
      <c r="A19" t="s">
        <v>32</v>
      </c>
      <c r="B19" t="s">
        <v>80</v>
      </c>
      <c r="C19" t="s">
        <v>81</v>
      </c>
      <c r="D19" t="s">
        <v>82</v>
      </c>
      <c r="E19" s="1">
        <v>32.173913043478258</v>
      </c>
      <c r="F19" s="1">
        <v>9.2110869565217381</v>
      </c>
      <c r="G19" s="1">
        <v>19.409673913043481</v>
      </c>
      <c r="H19" s="1">
        <v>61.493369565217407</v>
      </c>
      <c r="I19" s="1">
        <f t="shared" si="0"/>
        <v>90.114130434782624</v>
      </c>
      <c r="J19" s="1">
        <f t="shared" si="1"/>
        <v>2.8008445945945954</v>
      </c>
      <c r="K19" s="1">
        <f t="shared" si="2"/>
        <v>0.28629054054054054</v>
      </c>
    </row>
    <row r="20" spans="1:11" x14ac:dyDescent="0.3">
      <c r="A20" t="s">
        <v>32</v>
      </c>
      <c r="B20" t="s">
        <v>83</v>
      </c>
      <c r="C20" t="s">
        <v>84</v>
      </c>
      <c r="D20" t="s">
        <v>85</v>
      </c>
      <c r="E20" s="1">
        <v>61.043478260869563</v>
      </c>
      <c r="F20" s="1">
        <v>30.313043478260877</v>
      </c>
      <c r="G20" s="1">
        <v>47.829239130434772</v>
      </c>
      <c r="H20" s="1">
        <v>74.932065217391298</v>
      </c>
      <c r="I20" s="1">
        <f t="shared" si="0"/>
        <v>153.07434782608695</v>
      </c>
      <c r="J20" s="1">
        <f t="shared" si="1"/>
        <v>2.5076282051282051</v>
      </c>
      <c r="K20" s="1">
        <f t="shared" si="2"/>
        <v>0.4965811965811967</v>
      </c>
    </row>
    <row r="21" spans="1:11" x14ac:dyDescent="0.3">
      <c r="A21" t="s">
        <v>32</v>
      </c>
      <c r="B21" t="s">
        <v>86</v>
      </c>
      <c r="C21" t="s">
        <v>87</v>
      </c>
      <c r="D21" t="s">
        <v>88</v>
      </c>
      <c r="E21" s="1">
        <v>20.478260869565219</v>
      </c>
      <c r="F21" s="1">
        <v>6.931413043478261</v>
      </c>
      <c r="G21" s="1">
        <v>24.339456521739134</v>
      </c>
      <c r="H21" s="1">
        <v>41.441521739130437</v>
      </c>
      <c r="I21" s="1">
        <f t="shared" si="0"/>
        <v>72.712391304347832</v>
      </c>
      <c r="J21" s="1">
        <f t="shared" si="1"/>
        <v>3.5507112526539277</v>
      </c>
      <c r="K21" s="1">
        <f t="shared" si="2"/>
        <v>0.33847664543524414</v>
      </c>
    </row>
    <row r="22" spans="1:11" x14ac:dyDescent="0.3">
      <c r="A22" t="s">
        <v>32</v>
      </c>
      <c r="B22" t="s">
        <v>89</v>
      </c>
      <c r="C22" t="s">
        <v>90</v>
      </c>
      <c r="D22" t="s">
        <v>91</v>
      </c>
      <c r="E22" s="1">
        <v>45.880434782608695</v>
      </c>
      <c r="F22" s="1">
        <v>18.619565217391305</v>
      </c>
      <c r="G22" s="1">
        <v>31.771739130434781</v>
      </c>
      <c r="H22" s="1">
        <v>97.471739130434784</v>
      </c>
      <c r="I22" s="1">
        <f t="shared" si="0"/>
        <v>147.86304347826086</v>
      </c>
      <c r="J22" s="1">
        <f t="shared" si="1"/>
        <v>3.2227908078654348</v>
      </c>
      <c r="K22" s="1">
        <f t="shared" si="2"/>
        <v>0.40582800284292825</v>
      </c>
    </row>
    <row r="23" spans="1:11" x14ac:dyDescent="0.3">
      <c r="A23" t="s">
        <v>32</v>
      </c>
      <c r="B23" t="s">
        <v>92</v>
      </c>
      <c r="C23" t="s">
        <v>93</v>
      </c>
      <c r="D23" t="s">
        <v>94</v>
      </c>
      <c r="E23" s="1">
        <v>20.347826086956523</v>
      </c>
      <c r="F23" s="1">
        <v>12.165217391304346</v>
      </c>
      <c r="G23" s="1">
        <v>12.547065217391307</v>
      </c>
      <c r="H23" s="1">
        <v>42.461630434782606</v>
      </c>
      <c r="I23" s="1">
        <f t="shared" si="0"/>
        <v>67.173913043478251</v>
      </c>
      <c r="J23" s="1">
        <f t="shared" si="1"/>
        <v>3.3012820512820507</v>
      </c>
      <c r="K23" s="1">
        <f t="shared" si="2"/>
        <v>0.59786324786324774</v>
      </c>
    </row>
    <row r="24" spans="1:11" x14ac:dyDescent="0.3">
      <c r="A24" t="s">
        <v>32</v>
      </c>
      <c r="B24" t="s">
        <v>95</v>
      </c>
      <c r="C24" t="s">
        <v>96</v>
      </c>
      <c r="D24" t="s">
        <v>97</v>
      </c>
      <c r="E24" s="1">
        <v>59.086956521739133</v>
      </c>
      <c r="F24" s="1">
        <v>31.208369565217392</v>
      </c>
      <c r="G24" s="1">
        <v>28.574239130434783</v>
      </c>
      <c r="H24" s="1">
        <v>107.4795652173913</v>
      </c>
      <c r="I24" s="1">
        <f t="shared" si="0"/>
        <v>167.26217391304345</v>
      </c>
      <c r="J24" s="1">
        <f t="shared" si="1"/>
        <v>2.830779985283296</v>
      </c>
      <c r="K24" s="1">
        <f t="shared" si="2"/>
        <v>0.52817696835908756</v>
      </c>
    </row>
    <row r="25" spans="1:11" x14ac:dyDescent="0.3">
      <c r="A25" t="s">
        <v>32</v>
      </c>
      <c r="B25" t="s">
        <v>98</v>
      </c>
      <c r="C25" t="s">
        <v>99</v>
      </c>
      <c r="D25" t="s">
        <v>100</v>
      </c>
      <c r="E25" s="1">
        <v>44.684782608695649</v>
      </c>
      <c r="F25" s="1">
        <v>21.663043478260871</v>
      </c>
      <c r="G25" s="1">
        <v>49.114130434782609</v>
      </c>
      <c r="H25" s="1">
        <v>114.1904347826087</v>
      </c>
      <c r="I25" s="1">
        <f t="shared" si="0"/>
        <v>184.96760869565219</v>
      </c>
      <c r="J25" s="1">
        <f t="shared" si="1"/>
        <v>4.1393870104597426</v>
      </c>
      <c r="K25" s="1">
        <f t="shared" si="2"/>
        <v>0.48479688640233526</v>
      </c>
    </row>
    <row r="26" spans="1:11" x14ac:dyDescent="0.3">
      <c r="A26" t="s">
        <v>32</v>
      </c>
      <c r="B26" t="s">
        <v>101</v>
      </c>
      <c r="C26" t="s">
        <v>63</v>
      </c>
      <c r="D26" t="s">
        <v>56</v>
      </c>
      <c r="E26" s="1">
        <v>30.913043478260871</v>
      </c>
      <c r="F26" s="1">
        <v>23.60217391304348</v>
      </c>
      <c r="G26" s="1">
        <v>39.370652173913044</v>
      </c>
      <c r="H26" s="1">
        <v>83.592391304347828</v>
      </c>
      <c r="I26" s="1">
        <f t="shared" si="0"/>
        <v>146.56521739130434</v>
      </c>
      <c r="J26" s="1">
        <f t="shared" si="1"/>
        <v>4.7412095639943734</v>
      </c>
      <c r="K26" s="1">
        <f t="shared" si="2"/>
        <v>0.76350210970464139</v>
      </c>
    </row>
    <row r="27" spans="1:11" x14ac:dyDescent="0.3">
      <c r="A27" t="s">
        <v>32</v>
      </c>
      <c r="B27" t="s">
        <v>102</v>
      </c>
      <c r="C27" t="s">
        <v>103</v>
      </c>
      <c r="D27" t="s">
        <v>104</v>
      </c>
      <c r="E27" s="1">
        <v>63.489130434782609</v>
      </c>
      <c r="F27" s="1">
        <v>52.78478260869565</v>
      </c>
      <c r="G27" s="1">
        <v>21.652500000000011</v>
      </c>
      <c r="H27" s="1">
        <v>100.74510869565215</v>
      </c>
      <c r="I27" s="1">
        <f t="shared" si="0"/>
        <v>175.18239130434779</v>
      </c>
      <c r="J27" s="1">
        <f t="shared" si="1"/>
        <v>2.75925012840267</v>
      </c>
      <c r="K27" s="1">
        <f t="shared" si="2"/>
        <v>0.83139873309364831</v>
      </c>
    </row>
    <row r="28" spans="1:11" x14ac:dyDescent="0.3">
      <c r="A28" t="s">
        <v>32</v>
      </c>
      <c r="B28" t="s">
        <v>105</v>
      </c>
      <c r="C28" t="s">
        <v>106</v>
      </c>
      <c r="D28" t="s">
        <v>107</v>
      </c>
      <c r="E28" s="1">
        <v>73.739130434782609</v>
      </c>
      <c r="F28" s="1">
        <v>22.221413043478261</v>
      </c>
      <c r="G28" s="1">
        <v>67.160217391304357</v>
      </c>
      <c r="H28" s="1">
        <v>148.1282608695652</v>
      </c>
      <c r="I28" s="1">
        <f t="shared" si="0"/>
        <v>237.50989130434783</v>
      </c>
      <c r="J28" s="1">
        <f t="shared" si="1"/>
        <v>3.2209478183962266</v>
      </c>
      <c r="K28" s="1">
        <f t="shared" si="2"/>
        <v>0.3013517099056604</v>
      </c>
    </row>
    <row r="29" spans="1:11" x14ac:dyDescent="0.3">
      <c r="A29" t="s">
        <v>32</v>
      </c>
      <c r="B29" t="s">
        <v>108</v>
      </c>
      <c r="C29" t="s">
        <v>109</v>
      </c>
      <c r="D29" t="s">
        <v>56</v>
      </c>
      <c r="E29" s="1">
        <v>132.14130434782609</v>
      </c>
      <c r="F29" s="1">
        <v>132.39119565217391</v>
      </c>
      <c r="G29" s="1">
        <v>110.30771739130437</v>
      </c>
      <c r="H29" s="1">
        <v>392.78782608695661</v>
      </c>
      <c r="I29" s="1">
        <f t="shared" si="0"/>
        <v>635.4867391304349</v>
      </c>
      <c r="J29" s="1">
        <f t="shared" si="1"/>
        <v>4.809145348358971</v>
      </c>
      <c r="K29" s="1">
        <f t="shared" si="2"/>
        <v>1.0018910915521921</v>
      </c>
    </row>
    <row r="30" spans="1:11" x14ac:dyDescent="0.3">
      <c r="A30" t="s">
        <v>32</v>
      </c>
      <c r="B30" t="s">
        <v>110</v>
      </c>
      <c r="C30" t="s">
        <v>111</v>
      </c>
      <c r="D30" t="s">
        <v>112</v>
      </c>
      <c r="E30" s="1">
        <v>58.119565217391305</v>
      </c>
      <c r="F30" s="1">
        <v>14.955217391304357</v>
      </c>
      <c r="G30" s="1">
        <v>51.700434782608703</v>
      </c>
      <c r="H30" s="1">
        <v>87.340434782608696</v>
      </c>
      <c r="I30" s="1">
        <f t="shared" si="0"/>
        <v>153.99608695652176</v>
      </c>
      <c r="J30" s="1">
        <f t="shared" si="1"/>
        <v>2.6496427903497293</v>
      </c>
      <c r="K30" s="1">
        <f t="shared" si="2"/>
        <v>0.25731812231157675</v>
      </c>
    </row>
    <row r="31" spans="1:11" x14ac:dyDescent="0.3">
      <c r="A31" t="s">
        <v>32</v>
      </c>
      <c r="B31" t="s">
        <v>113</v>
      </c>
      <c r="C31" t="s">
        <v>63</v>
      </c>
      <c r="D31" t="s">
        <v>56</v>
      </c>
      <c r="E31" s="1">
        <v>132.44565217391303</v>
      </c>
      <c r="F31" s="1">
        <v>130.90771739130435</v>
      </c>
      <c r="G31" s="1">
        <v>57.395543478260862</v>
      </c>
      <c r="H31" s="1">
        <v>367.36630434782597</v>
      </c>
      <c r="I31" s="1">
        <f t="shared" si="0"/>
        <v>555.66956521739121</v>
      </c>
      <c r="J31" s="1">
        <f t="shared" si="1"/>
        <v>4.1954534263438648</v>
      </c>
      <c r="K31" s="1">
        <f t="shared" si="2"/>
        <v>0.98838818219121882</v>
      </c>
    </row>
    <row r="32" spans="1:11" x14ac:dyDescent="0.3">
      <c r="A32" t="s">
        <v>32</v>
      </c>
      <c r="B32" t="s">
        <v>114</v>
      </c>
      <c r="C32" t="s">
        <v>115</v>
      </c>
      <c r="D32" t="s">
        <v>116</v>
      </c>
      <c r="E32" s="1">
        <v>28.369565217391305</v>
      </c>
      <c r="F32" s="1">
        <v>31.656195652173921</v>
      </c>
      <c r="G32" s="1">
        <v>5.2665217391304342</v>
      </c>
      <c r="H32" s="1">
        <v>65.40880434782612</v>
      </c>
      <c r="I32" s="1">
        <f t="shared" si="0"/>
        <v>102.33152173913047</v>
      </c>
      <c r="J32" s="1">
        <f t="shared" si="1"/>
        <v>3.607088122605365</v>
      </c>
      <c r="K32" s="1">
        <f t="shared" si="2"/>
        <v>1.1158505747126439</v>
      </c>
    </row>
    <row r="33" spans="1:11" x14ac:dyDescent="0.3">
      <c r="A33" t="s">
        <v>32</v>
      </c>
      <c r="B33" t="s">
        <v>117</v>
      </c>
      <c r="C33" t="s">
        <v>118</v>
      </c>
      <c r="D33" t="s">
        <v>112</v>
      </c>
      <c r="E33" s="1">
        <v>32.086956521739133</v>
      </c>
      <c r="F33" s="1">
        <v>15.633152173913043</v>
      </c>
      <c r="G33" s="1">
        <v>17.184782608695652</v>
      </c>
      <c r="H33" s="1">
        <v>82.813369565217386</v>
      </c>
      <c r="I33" s="1">
        <f t="shared" si="0"/>
        <v>115.63130434782607</v>
      </c>
      <c r="J33" s="1">
        <f t="shared" si="1"/>
        <v>3.6036856368563681</v>
      </c>
      <c r="K33" s="1">
        <f t="shared" si="2"/>
        <v>0.48721205962059616</v>
      </c>
    </row>
    <row r="34" spans="1:11" x14ac:dyDescent="0.3">
      <c r="A34" t="s">
        <v>32</v>
      </c>
      <c r="B34" t="s">
        <v>119</v>
      </c>
      <c r="C34" t="s">
        <v>120</v>
      </c>
      <c r="D34" t="s">
        <v>76</v>
      </c>
      <c r="E34" s="1">
        <v>45.739130434782609</v>
      </c>
      <c r="F34" s="1">
        <v>35.918695652173909</v>
      </c>
      <c r="G34" s="1">
        <v>19.614130434782609</v>
      </c>
      <c r="H34" s="1">
        <v>134.21445652173924</v>
      </c>
      <c r="I34" s="1">
        <f t="shared" si="0"/>
        <v>189.74728260869574</v>
      </c>
      <c r="J34" s="1">
        <f t="shared" si="1"/>
        <v>4.1484672053231959</v>
      </c>
      <c r="K34" s="1">
        <f t="shared" si="2"/>
        <v>0.78529467680608356</v>
      </c>
    </row>
    <row r="35" spans="1:11" x14ac:dyDescent="0.3">
      <c r="A35" t="s">
        <v>32</v>
      </c>
      <c r="B35" t="s">
        <v>121</v>
      </c>
      <c r="C35" t="s">
        <v>65</v>
      </c>
      <c r="D35" t="s">
        <v>66</v>
      </c>
      <c r="E35" s="1">
        <v>21.597826086956523</v>
      </c>
      <c r="F35" s="1">
        <v>41.002717391304351</v>
      </c>
      <c r="G35" s="1">
        <v>14.334239130434783</v>
      </c>
      <c r="H35" s="1">
        <v>52.404891304347828</v>
      </c>
      <c r="I35" s="1">
        <f t="shared" si="0"/>
        <v>107.74184782608697</v>
      </c>
      <c r="J35" s="1">
        <f t="shared" si="1"/>
        <v>4.9885505787619531</v>
      </c>
      <c r="K35" s="1">
        <f t="shared" si="2"/>
        <v>1.8984650226472068</v>
      </c>
    </row>
    <row r="36" spans="1:11" x14ac:dyDescent="0.3">
      <c r="A36" t="s">
        <v>32</v>
      </c>
      <c r="B36" t="s">
        <v>122</v>
      </c>
      <c r="C36" t="s">
        <v>123</v>
      </c>
      <c r="D36" t="s">
        <v>124</v>
      </c>
      <c r="E36" s="1">
        <v>30.532608695652176</v>
      </c>
      <c r="F36" s="1">
        <v>15.501413043478262</v>
      </c>
      <c r="G36" s="1">
        <v>13.94173913043478</v>
      </c>
      <c r="H36" s="1">
        <v>66.043586956521764</v>
      </c>
      <c r="I36" s="1">
        <f t="shared" si="0"/>
        <v>95.486739130434813</v>
      </c>
      <c r="J36" s="1">
        <f t="shared" si="1"/>
        <v>3.1273691705233189</v>
      </c>
      <c r="K36" s="1">
        <f t="shared" si="2"/>
        <v>0.50770024919900325</v>
      </c>
    </row>
    <row r="37" spans="1:11" x14ac:dyDescent="0.3">
      <c r="A37" t="s">
        <v>32</v>
      </c>
      <c r="B37" t="s">
        <v>125</v>
      </c>
      <c r="C37" t="s">
        <v>126</v>
      </c>
      <c r="D37" t="s">
        <v>94</v>
      </c>
      <c r="E37" s="1">
        <v>71.130434782608702</v>
      </c>
      <c r="F37" s="1">
        <v>15.845108695652174</v>
      </c>
      <c r="G37" s="1">
        <v>45.171195652173914</v>
      </c>
      <c r="H37" s="1">
        <v>84.399456521739125</v>
      </c>
      <c r="I37" s="1">
        <f t="shared" si="0"/>
        <v>145.41576086956522</v>
      </c>
      <c r="J37" s="1">
        <f t="shared" si="1"/>
        <v>2.0443536063569678</v>
      </c>
      <c r="K37" s="1">
        <f t="shared" si="2"/>
        <v>0.22276130806845965</v>
      </c>
    </row>
    <row r="38" spans="1:11" x14ac:dyDescent="0.3">
      <c r="A38" t="s">
        <v>32</v>
      </c>
      <c r="B38" t="s">
        <v>127</v>
      </c>
      <c r="C38" t="s">
        <v>128</v>
      </c>
      <c r="D38" t="s">
        <v>129</v>
      </c>
      <c r="E38" s="1">
        <v>30.945652173913043</v>
      </c>
      <c r="F38" s="1">
        <v>12.235434782608694</v>
      </c>
      <c r="G38" s="1">
        <v>23.178152173913052</v>
      </c>
      <c r="H38" s="1">
        <v>84.001630434782598</v>
      </c>
      <c r="I38" s="1">
        <f t="shared" si="0"/>
        <v>119.41521739130434</v>
      </c>
      <c r="J38" s="1">
        <f t="shared" si="1"/>
        <v>3.858868984896382</v>
      </c>
      <c r="K38" s="1">
        <f t="shared" si="2"/>
        <v>0.39538461538461533</v>
      </c>
    </row>
    <row r="39" spans="1:11" x14ac:dyDescent="0.3">
      <c r="A39" t="s">
        <v>32</v>
      </c>
      <c r="B39" t="s">
        <v>130</v>
      </c>
      <c r="C39" t="s">
        <v>131</v>
      </c>
      <c r="D39" t="s">
        <v>132</v>
      </c>
      <c r="E39" s="1">
        <v>32.967391304347828</v>
      </c>
      <c r="F39" s="1">
        <v>9.9138043478260833</v>
      </c>
      <c r="G39" s="1">
        <v>28.301086956521747</v>
      </c>
      <c r="H39" s="1">
        <v>72.764565217391322</v>
      </c>
      <c r="I39" s="1">
        <f t="shared" si="0"/>
        <v>110.97945652173915</v>
      </c>
      <c r="J39" s="1">
        <f t="shared" si="1"/>
        <v>3.3663402571711183</v>
      </c>
      <c r="K39" s="1">
        <f t="shared" si="2"/>
        <v>0.30071546323771831</v>
      </c>
    </row>
    <row r="40" spans="1:11" x14ac:dyDescent="0.3">
      <c r="A40" t="s">
        <v>32</v>
      </c>
      <c r="B40" t="s">
        <v>133</v>
      </c>
      <c r="C40" t="s">
        <v>134</v>
      </c>
      <c r="D40" t="s">
        <v>135</v>
      </c>
      <c r="E40" s="1">
        <v>28.956521739130434</v>
      </c>
      <c r="F40" s="1">
        <v>5.6598913043478261</v>
      </c>
      <c r="G40" s="1">
        <v>26.771413043478269</v>
      </c>
      <c r="H40" s="1">
        <v>67.423586956521746</v>
      </c>
      <c r="I40" s="1">
        <f t="shared" si="0"/>
        <v>99.854891304347831</v>
      </c>
      <c r="J40" s="1">
        <f t="shared" si="1"/>
        <v>3.4484421921921924</v>
      </c>
      <c r="K40" s="1">
        <f t="shared" si="2"/>
        <v>0.19546171171171173</v>
      </c>
    </row>
    <row r="41" spans="1:11" x14ac:dyDescent="0.3">
      <c r="A41" t="s">
        <v>32</v>
      </c>
      <c r="B41" t="s">
        <v>136</v>
      </c>
      <c r="C41" t="s">
        <v>137</v>
      </c>
      <c r="D41" t="s">
        <v>138</v>
      </c>
      <c r="E41" s="1">
        <v>26.913043478260871</v>
      </c>
      <c r="F41" s="1">
        <v>12.867500000000005</v>
      </c>
      <c r="G41" s="1">
        <v>12.299021739130433</v>
      </c>
      <c r="H41" s="1">
        <v>37.054891304347812</v>
      </c>
      <c r="I41" s="1">
        <f t="shared" si="0"/>
        <v>62.22141304347825</v>
      </c>
      <c r="J41" s="1">
        <f t="shared" si="1"/>
        <v>2.3119426494345712</v>
      </c>
      <c r="K41" s="1">
        <f t="shared" si="2"/>
        <v>0.47811389337641375</v>
      </c>
    </row>
    <row r="42" spans="1:11" x14ac:dyDescent="0.3">
      <c r="A42" t="s">
        <v>32</v>
      </c>
      <c r="B42" t="s">
        <v>139</v>
      </c>
      <c r="C42" t="s">
        <v>140</v>
      </c>
      <c r="D42" t="s">
        <v>44</v>
      </c>
      <c r="E42" s="1">
        <v>32.141304347826086</v>
      </c>
      <c r="F42" s="1">
        <v>10.740108695652173</v>
      </c>
      <c r="G42" s="1">
        <v>29.991086956521738</v>
      </c>
      <c r="H42" s="1">
        <v>44.080978260869571</v>
      </c>
      <c r="I42" s="1">
        <f t="shared" si="0"/>
        <v>84.81217391304348</v>
      </c>
      <c r="J42" s="1">
        <f t="shared" si="1"/>
        <v>2.6387284409874874</v>
      </c>
      <c r="K42" s="1">
        <f t="shared" si="2"/>
        <v>0.33415285762597224</v>
      </c>
    </row>
    <row r="43" spans="1:11" x14ac:dyDescent="0.3">
      <c r="A43" t="s">
        <v>32</v>
      </c>
      <c r="B43" t="s">
        <v>141</v>
      </c>
      <c r="C43" t="s">
        <v>142</v>
      </c>
      <c r="D43" t="s">
        <v>143</v>
      </c>
      <c r="E43" s="1">
        <v>57.739130434782609</v>
      </c>
      <c r="F43" s="1">
        <v>10.893804347826087</v>
      </c>
      <c r="G43" s="1">
        <v>40.764347826086947</v>
      </c>
      <c r="H43" s="1">
        <v>76.925652173913036</v>
      </c>
      <c r="I43" s="1">
        <f t="shared" si="0"/>
        <v>128.58380434782606</v>
      </c>
      <c r="J43" s="1">
        <f t="shared" si="1"/>
        <v>2.2269785391566259</v>
      </c>
      <c r="K43" s="1">
        <f t="shared" si="2"/>
        <v>0.18867281626506024</v>
      </c>
    </row>
    <row r="44" spans="1:11" x14ac:dyDescent="0.3">
      <c r="A44" t="s">
        <v>32</v>
      </c>
      <c r="B44" t="s">
        <v>144</v>
      </c>
      <c r="C44" t="s">
        <v>145</v>
      </c>
      <c r="D44" t="s">
        <v>146</v>
      </c>
      <c r="E44" s="1">
        <v>47.173913043478258</v>
      </c>
      <c r="F44" s="1">
        <v>25.433586956521737</v>
      </c>
      <c r="G44" s="1">
        <v>26.102500000000003</v>
      </c>
      <c r="H44" s="1">
        <v>71.793478260869549</v>
      </c>
      <c r="I44" s="1">
        <f t="shared" si="0"/>
        <v>123.32956521739129</v>
      </c>
      <c r="J44" s="1">
        <f t="shared" si="1"/>
        <v>2.6143594470046083</v>
      </c>
      <c r="K44" s="1">
        <f t="shared" si="2"/>
        <v>0.53914516129032253</v>
      </c>
    </row>
    <row r="45" spans="1:11" x14ac:dyDescent="0.3">
      <c r="A45" t="s">
        <v>32</v>
      </c>
      <c r="B45" t="s">
        <v>147</v>
      </c>
      <c r="C45" t="s">
        <v>148</v>
      </c>
      <c r="D45" t="s">
        <v>149</v>
      </c>
      <c r="E45" s="1">
        <v>45.565217391304351</v>
      </c>
      <c r="F45" s="1">
        <v>22.428804347826091</v>
      </c>
      <c r="G45" s="1">
        <v>19.589130434782604</v>
      </c>
      <c r="H45" s="1">
        <v>74.086739130434793</v>
      </c>
      <c r="I45" s="1">
        <f t="shared" si="0"/>
        <v>116.10467391304348</v>
      </c>
      <c r="J45" s="1">
        <f t="shared" si="1"/>
        <v>2.5480987595419848</v>
      </c>
      <c r="K45" s="1">
        <f t="shared" si="2"/>
        <v>0.49223520992366415</v>
      </c>
    </row>
    <row r="46" spans="1:11" x14ac:dyDescent="0.3">
      <c r="A46" t="s">
        <v>32</v>
      </c>
      <c r="B46" t="s">
        <v>150</v>
      </c>
      <c r="C46" t="s">
        <v>151</v>
      </c>
      <c r="D46" t="s">
        <v>146</v>
      </c>
      <c r="E46" s="1">
        <v>63.586956521739133</v>
      </c>
      <c r="F46" s="1">
        <v>31.113369565217393</v>
      </c>
      <c r="G46" s="1">
        <v>55.573260869565217</v>
      </c>
      <c r="H46" s="1">
        <v>187.96717391304347</v>
      </c>
      <c r="I46" s="1">
        <f t="shared" si="0"/>
        <v>274.65380434782605</v>
      </c>
      <c r="J46" s="1">
        <f t="shared" si="1"/>
        <v>4.3193418803418799</v>
      </c>
      <c r="K46" s="1">
        <f t="shared" si="2"/>
        <v>0.48930427350427352</v>
      </c>
    </row>
    <row r="47" spans="1:11" x14ac:dyDescent="0.3">
      <c r="A47" t="s">
        <v>32</v>
      </c>
      <c r="B47" t="s">
        <v>152</v>
      </c>
      <c r="C47" t="s">
        <v>153</v>
      </c>
      <c r="D47" t="s">
        <v>154</v>
      </c>
      <c r="E47" s="1">
        <v>28.967391304347824</v>
      </c>
      <c r="F47" s="1">
        <v>9.6549999999999994</v>
      </c>
      <c r="G47" s="1">
        <v>9.6275000000000031</v>
      </c>
      <c r="H47" s="1">
        <v>50.093478260869553</v>
      </c>
      <c r="I47" s="1">
        <f t="shared" si="0"/>
        <v>69.375978260869559</v>
      </c>
      <c r="J47" s="1">
        <f t="shared" si="1"/>
        <v>2.3949681050656659</v>
      </c>
      <c r="K47" s="1">
        <f t="shared" si="2"/>
        <v>0.33330581613508442</v>
      </c>
    </row>
    <row r="48" spans="1:11" x14ac:dyDescent="0.3">
      <c r="A48" t="s">
        <v>32</v>
      </c>
      <c r="B48" t="s">
        <v>155</v>
      </c>
      <c r="C48" t="s">
        <v>156</v>
      </c>
      <c r="D48" t="s">
        <v>157</v>
      </c>
      <c r="E48" s="1">
        <v>65.815217391304344</v>
      </c>
      <c r="F48" s="1">
        <v>32.606956521739129</v>
      </c>
      <c r="G48" s="1">
        <v>47.021413043478276</v>
      </c>
      <c r="H48" s="1">
        <v>166.6111956521739</v>
      </c>
      <c r="I48" s="1">
        <f t="shared" si="0"/>
        <v>246.23956521739132</v>
      </c>
      <c r="J48" s="1">
        <f t="shared" si="1"/>
        <v>3.7413773740710159</v>
      </c>
      <c r="K48" s="1">
        <f t="shared" si="2"/>
        <v>0.49543187448389758</v>
      </c>
    </row>
    <row r="49" spans="1:11" x14ac:dyDescent="0.3">
      <c r="A49" t="s">
        <v>32</v>
      </c>
      <c r="B49" t="s">
        <v>158</v>
      </c>
      <c r="C49" t="s">
        <v>159</v>
      </c>
      <c r="D49" t="s">
        <v>160</v>
      </c>
      <c r="E49" s="1">
        <v>63.826086956521742</v>
      </c>
      <c r="F49" s="1">
        <v>16.166086956521738</v>
      </c>
      <c r="G49" s="1">
        <v>43.700434782608689</v>
      </c>
      <c r="H49" s="1">
        <v>165.97673913043474</v>
      </c>
      <c r="I49" s="1">
        <f t="shared" si="0"/>
        <v>225.84326086956517</v>
      </c>
      <c r="J49" s="1">
        <f t="shared" si="1"/>
        <v>3.538416212534059</v>
      </c>
      <c r="K49" s="1">
        <f t="shared" si="2"/>
        <v>0.25328337874659396</v>
      </c>
    </row>
    <row r="50" spans="1:11" x14ac:dyDescent="0.3">
      <c r="A50" t="s">
        <v>32</v>
      </c>
      <c r="B50" t="s">
        <v>161</v>
      </c>
      <c r="C50" t="s">
        <v>63</v>
      </c>
      <c r="D50" t="s">
        <v>56</v>
      </c>
      <c r="E50" s="1">
        <v>226.58695652173913</v>
      </c>
      <c r="F50" s="1">
        <v>158.88326086956516</v>
      </c>
      <c r="G50" s="1">
        <v>138.06304347826088</v>
      </c>
      <c r="H50" s="1">
        <v>657.15869565217383</v>
      </c>
      <c r="I50" s="1">
        <f t="shared" si="0"/>
        <v>954.1049999999999</v>
      </c>
      <c r="J50" s="1">
        <f t="shared" si="1"/>
        <v>4.2107675333397294</v>
      </c>
      <c r="K50" s="1">
        <f t="shared" si="2"/>
        <v>0.70120214909335099</v>
      </c>
    </row>
    <row r="51" spans="1:11" x14ac:dyDescent="0.3">
      <c r="A51" t="s">
        <v>32</v>
      </c>
      <c r="B51" t="s">
        <v>162</v>
      </c>
      <c r="C51" t="s">
        <v>163</v>
      </c>
      <c r="D51" t="s">
        <v>164</v>
      </c>
      <c r="E51" s="1">
        <v>95.326086956521735</v>
      </c>
      <c r="F51" s="1">
        <v>66.156521739130454</v>
      </c>
      <c r="G51" s="1">
        <v>41.056630434782598</v>
      </c>
      <c r="H51" s="1">
        <v>4.8389130434782608</v>
      </c>
      <c r="I51" s="1">
        <f t="shared" si="0"/>
        <v>112.0520652173913</v>
      </c>
      <c r="J51" s="1">
        <f t="shared" si="1"/>
        <v>1.1754606613454961</v>
      </c>
      <c r="K51" s="1">
        <f t="shared" si="2"/>
        <v>0.69400228050171064</v>
      </c>
    </row>
    <row r="52" spans="1:11" x14ac:dyDescent="0.3">
      <c r="A52" t="s">
        <v>32</v>
      </c>
      <c r="B52" t="s">
        <v>165</v>
      </c>
      <c r="C52" t="s">
        <v>166</v>
      </c>
      <c r="D52" t="s">
        <v>79</v>
      </c>
      <c r="E52" s="1">
        <v>7.9021739130434785</v>
      </c>
      <c r="F52" s="1">
        <v>12.616956521739136</v>
      </c>
      <c r="G52" s="1">
        <v>10.335000000000003</v>
      </c>
      <c r="H52" s="1">
        <v>4.642391304347826</v>
      </c>
      <c r="I52" s="1">
        <f t="shared" si="0"/>
        <v>27.594347826086963</v>
      </c>
      <c r="J52" s="1">
        <f t="shared" si="1"/>
        <v>3.491994497936727</v>
      </c>
      <c r="K52" s="1">
        <f t="shared" si="2"/>
        <v>1.5966437414030268</v>
      </c>
    </row>
    <row r="53" spans="1:11" x14ac:dyDescent="0.3">
      <c r="A53" t="s">
        <v>32</v>
      </c>
      <c r="B53" t="s">
        <v>167</v>
      </c>
      <c r="C53" t="s">
        <v>168</v>
      </c>
      <c r="D53" t="s">
        <v>169</v>
      </c>
      <c r="E53" s="1">
        <v>27.684782608695652</v>
      </c>
      <c r="F53" s="1">
        <v>11.410869565217393</v>
      </c>
      <c r="G53" s="1">
        <v>21.290217391304353</v>
      </c>
      <c r="H53" s="1">
        <v>42.891195652173927</v>
      </c>
      <c r="I53" s="1">
        <f t="shared" si="0"/>
        <v>75.592282608695683</v>
      </c>
      <c r="J53" s="1">
        <f t="shared" si="1"/>
        <v>2.7304632901452699</v>
      </c>
      <c r="K53" s="1">
        <f t="shared" si="2"/>
        <v>0.41217118178248924</v>
      </c>
    </row>
    <row r="54" spans="1:11" x14ac:dyDescent="0.3">
      <c r="A54" t="s">
        <v>32</v>
      </c>
      <c r="B54" t="s">
        <v>170</v>
      </c>
      <c r="C54" t="s">
        <v>171</v>
      </c>
      <c r="D54" t="s">
        <v>172</v>
      </c>
      <c r="E54" s="1">
        <v>42.271739130434781</v>
      </c>
      <c r="F54" s="1">
        <v>16.478043478260869</v>
      </c>
      <c r="G54" s="1">
        <v>10.069130434782606</v>
      </c>
      <c r="H54" s="1">
        <v>51.352717391304338</v>
      </c>
      <c r="I54" s="1">
        <f t="shared" si="0"/>
        <v>77.899891304347818</v>
      </c>
      <c r="J54" s="1">
        <f t="shared" si="1"/>
        <v>1.8428362046798661</v>
      </c>
      <c r="K54" s="1">
        <f t="shared" si="2"/>
        <v>0.38981229107739779</v>
      </c>
    </row>
    <row r="55" spans="1:11" x14ac:dyDescent="0.3">
      <c r="A55" t="s">
        <v>32</v>
      </c>
      <c r="B55" t="s">
        <v>173</v>
      </c>
      <c r="C55" t="s">
        <v>174</v>
      </c>
      <c r="D55" t="s">
        <v>175</v>
      </c>
      <c r="E55" s="1">
        <v>35.184782608695649</v>
      </c>
      <c r="F55" s="1">
        <v>9.6804347826086978</v>
      </c>
      <c r="G55" s="1">
        <v>20.510326086956518</v>
      </c>
      <c r="H55" s="1">
        <v>52.140760869565199</v>
      </c>
      <c r="I55" s="1">
        <f t="shared" si="0"/>
        <v>82.331521739130409</v>
      </c>
      <c r="J55" s="1">
        <f t="shared" si="1"/>
        <v>2.3399752857584177</v>
      </c>
      <c r="K55" s="1">
        <f t="shared" si="2"/>
        <v>0.27513129440840295</v>
      </c>
    </row>
    <row r="56" spans="1:11" x14ac:dyDescent="0.3">
      <c r="A56" t="s">
        <v>32</v>
      </c>
      <c r="B56" t="s">
        <v>176</v>
      </c>
      <c r="C56" t="s">
        <v>106</v>
      </c>
      <c r="D56" t="s">
        <v>107</v>
      </c>
      <c r="E56" s="1">
        <v>83.086956521739125</v>
      </c>
      <c r="F56" s="1">
        <v>24.694782608695654</v>
      </c>
      <c r="G56" s="1">
        <v>75.877499999999969</v>
      </c>
      <c r="H56" s="1">
        <v>141.34054347826088</v>
      </c>
      <c r="I56" s="1">
        <f t="shared" si="0"/>
        <v>241.9128260869565</v>
      </c>
      <c r="J56" s="1">
        <f t="shared" si="1"/>
        <v>2.9115620094191521</v>
      </c>
      <c r="K56" s="1">
        <f t="shared" si="2"/>
        <v>0.29721611721611724</v>
      </c>
    </row>
    <row r="57" spans="1:11" x14ac:dyDescent="0.3">
      <c r="A57" t="s">
        <v>32</v>
      </c>
      <c r="B57" t="s">
        <v>177</v>
      </c>
      <c r="C57" t="s">
        <v>178</v>
      </c>
      <c r="D57" t="s">
        <v>179</v>
      </c>
      <c r="E57" s="1">
        <v>57.760869565217391</v>
      </c>
      <c r="F57" s="1">
        <v>8.9890217391304361</v>
      </c>
      <c r="G57" s="1">
        <v>52.846956521739138</v>
      </c>
      <c r="H57" s="1">
        <v>69.000217391304346</v>
      </c>
      <c r="I57" s="1">
        <f t="shared" si="0"/>
        <v>130.83619565217393</v>
      </c>
      <c r="J57" s="1">
        <f t="shared" si="1"/>
        <v>2.2651354911554389</v>
      </c>
      <c r="K57" s="1">
        <f t="shared" si="2"/>
        <v>0.15562476477229961</v>
      </c>
    </row>
    <row r="58" spans="1:11" x14ac:dyDescent="0.3">
      <c r="A58" t="s">
        <v>32</v>
      </c>
      <c r="B58" t="s">
        <v>180</v>
      </c>
      <c r="C58" t="s">
        <v>65</v>
      </c>
      <c r="D58" t="s">
        <v>66</v>
      </c>
      <c r="E58" s="1">
        <v>75.239130434782609</v>
      </c>
      <c r="F58" s="1">
        <v>16.405000000000001</v>
      </c>
      <c r="G58" s="1">
        <v>46.277499999999996</v>
      </c>
      <c r="H58" s="1">
        <v>100.45945652173907</v>
      </c>
      <c r="I58" s="1">
        <f t="shared" si="0"/>
        <v>163.14195652173908</v>
      </c>
      <c r="J58" s="1">
        <f t="shared" si="1"/>
        <v>2.1683126264085515</v>
      </c>
      <c r="K58" s="1">
        <f t="shared" si="2"/>
        <v>0.21803813926610807</v>
      </c>
    </row>
    <row r="59" spans="1:11" x14ac:dyDescent="0.3">
      <c r="A59" t="s">
        <v>32</v>
      </c>
      <c r="B59" t="s">
        <v>181</v>
      </c>
      <c r="C59" t="s">
        <v>63</v>
      </c>
      <c r="D59" t="s">
        <v>56</v>
      </c>
      <c r="E59" s="1">
        <v>65.597826086956516</v>
      </c>
      <c r="F59" s="1">
        <v>11.359999999999996</v>
      </c>
      <c r="G59" s="1">
        <v>37.672173913043466</v>
      </c>
      <c r="H59" s="1">
        <v>113.80163043478261</v>
      </c>
      <c r="I59" s="1">
        <f t="shared" si="0"/>
        <v>162.83380434782606</v>
      </c>
      <c r="J59" s="1">
        <f t="shared" si="1"/>
        <v>2.4823048881524441</v>
      </c>
      <c r="K59" s="1">
        <f t="shared" si="2"/>
        <v>0.17317647058823524</v>
      </c>
    </row>
    <row r="60" spans="1:11" x14ac:dyDescent="0.3">
      <c r="A60" t="s">
        <v>32</v>
      </c>
      <c r="B60" t="s">
        <v>182</v>
      </c>
      <c r="C60" t="s">
        <v>183</v>
      </c>
      <c r="D60" t="s">
        <v>184</v>
      </c>
      <c r="E60" s="1">
        <v>36.717391304347828</v>
      </c>
      <c r="F60" s="1">
        <v>8.0516304347826093</v>
      </c>
      <c r="G60" s="1">
        <v>37.008152173913047</v>
      </c>
      <c r="H60" s="1">
        <v>51.084239130434781</v>
      </c>
      <c r="I60" s="1">
        <f t="shared" si="0"/>
        <v>96.144021739130437</v>
      </c>
      <c r="J60" s="1">
        <f t="shared" si="1"/>
        <v>2.6184872705743043</v>
      </c>
      <c r="K60" s="1">
        <f t="shared" si="2"/>
        <v>0.2192865600947306</v>
      </c>
    </row>
    <row r="61" spans="1:11" x14ac:dyDescent="0.3">
      <c r="A61" t="s">
        <v>32</v>
      </c>
      <c r="B61" t="s">
        <v>185</v>
      </c>
      <c r="C61" t="s">
        <v>186</v>
      </c>
      <c r="D61" t="s">
        <v>135</v>
      </c>
      <c r="E61" s="1">
        <v>57.206521739130437</v>
      </c>
      <c r="F61" s="1">
        <v>5.7542391304347849</v>
      </c>
      <c r="G61" s="1">
        <v>39.773260869565213</v>
      </c>
      <c r="H61" s="1">
        <v>131.47489130434786</v>
      </c>
      <c r="I61" s="1">
        <f t="shared" si="0"/>
        <v>177.00239130434787</v>
      </c>
      <c r="J61" s="1">
        <f t="shared" si="1"/>
        <v>3.0940946228386856</v>
      </c>
      <c r="K61" s="1">
        <f t="shared" si="2"/>
        <v>0.10058711761352844</v>
      </c>
    </row>
    <row r="62" spans="1:11" x14ac:dyDescent="0.3">
      <c r="A62" t="s">
        <v>32</v>
      </c>
      <c r="B62" t="s">
        <v>187</v>
      </c>
      <c r="C62" t="s">
        <v>186</v>
      </c>
      <c r="D62" t="s">
        <v>135</v>
      </c>
      <c r="E62" s="1">
        <v>37.304347826086953</v>
      </c>
      <c r="F62" s="1">
        <v>5.4496739130434779</v>
      </c>
      <c r="G62" s="1">
        <v>15.010217391304346</v>
      </c>
      <c r="H62" s="1">
        <v>53.219239130434786</v>
      </c>
      <c r="I62" s="1">
        <f t="shared" si="0"/>
        <v>73.679130434782607</v>
      </c>
      <c r="J62" s="1">
        <f t="shared" si="1"/>
        <v>1.9750815850815853</v>
      </c>
      <c r="K62" s="1">
        <f t="shared" si="2"/>
        <v>0.14608682983682983</v>
      </c>
    </row>
    <row r="63" spans="1:11" x14ac:dyDescent="0.3">
      <c r="A63" t="s">
        <v>32</v>
      </c>
      <c r="B63" t="s">
        <v>188</v>
      </c>
      <c r="C63" t="s">
        <v>63</v>
      </c>
      <c r="D63" t="s">
        <v>56</v>
      </c>
      <c r="E63" s="1">
        <v>82.130434782608702</v>
      </c>
      <c r="F63" s="1">
        <v>40.318586956521742</v>
      </c>
      <c r="G63" s="1">
        <v>37.345652173913038</v>
      </c>
      <c r="H63" s="1">
        <v>171.87641304347821</v>
      </c>
      <c r="I63" s="1">
        <f t="shared" si="0"/>
        <v>249.54065217391297</v>
      </c>
      <c r="J63" s="1">
        <f t="shared" si="1"/>
        <v>3.0383456855479078</v>
      </c>
      <c r="K63" s="1">
        <f t="shared" si="2"/>
        <v>0.49090921122286924</v>
      </c>
    </row>
    <row r="64" spans="1:11" x14ac:dyDescent="0.3">
      <c r="A64" t="s">
        <v>32</v>
      </c>
      <c r="B64" t="s">
        <v>189</v>
      </c>
      <c r="C64" t="s">
        <v>166</v>
      </c>
      <c r="D64" t="s">
        <v>79</v>
      </c>
      <c r="E64" s="1">
        <v>62.532608695652172</v>
      </c>
      <c r="F64" s="1">
        <v>76.290760869565219</v>
      </c>
      <c r="G64" s="1">
        <v>47.019021739130437</v>
      </c>
      <c r="H64" s="1">
        <v>142.5108695652174</v>
      </c>
      <c r="I64" s="1">
        <f t="shared" si="0"/>
        <v>265.82065217391306</v>
      </c>
      <c r="J64" s="1">
        <f t="shared" si="1"/>
        <v>4.2509125673561625</v>
      </c>
      <c r="K64" s="1">
        <f t="shared" si="2"/>
        <v>1.2200156440118199</v>
      </c>
    </row>
    <row r="65" spans="1:11" x14ac:dyDescent="0.3">
      <c r="A65" t="s">
        <v>32</v>
      </c>
      <c r="B65" t="s">
        <v>190</v>
      </c>
      <c r="C65" t="s">
        <v>191</v>
      </c>
      <c r="D65" t="s">
        <v>41</v>
      </c>
      <c r="E65" s="1">
        <v>35.152173913043477</v>
      </c>
      <c r="F65" s="1">
        <v>9.929347826086957</v>
      </c>
      <c r="G65" s="1">
        <v>14.692934782608695</v>
      </c>
      <c r="H65" s="1">
        <v>52.165760869565219</v>
      </c>
      <c r="I65" s="1">
        <f t="shared" si="0"/>
        <v>76.788043478260875</v>
      </c>
      <c r="J65" s="1">
        <f t="shared" si="1"/>
        <v>2.1844465058750777</v>
      </c>
      <c r="K65" s="1">
        <f t="shared" si="2"/>
        <v>0.28246753246753248</v>
      </c>
    </row>
    <row r="66" spans="1:11" x14ac:dyDescent="0.3">
      <c r="A66" t="s">
        <v>32</v>
      </c>
      <c r="B66" t="s">
        <v>192</v>
      </c>
      <c r="C66" t="s">
        <v>193</v>
      </c>
      <c r="D66" t="s">
        <v>85</v>
      </c>
      <c r="E66" s="1">
        <v>37.760869565217391</v>
      </c>
      <c r="F66" s="1">
        <v>12.451739130434785</v>
      </c>
      <c r="G66" s="1">
        <v>26.56141304347825</v>
      </c>
      <c r="H66" s="1">
        <v>51.492065217391307</v>
      </c>
      <c r="I66" s="1">
        <f t="shared" ref="I66:I129" si="3">SUM(F66:H66)</f>
        <v>90.505217391304342</v>
      </c>
      <c r="J66" s="1">
        <f t="shared" ref="J66:J129" si="4">I66/E66</f>
        <v>2.3967990788716178</v>
      </c>
      <c r="K66" s="1">
        <f t="shared" ref="K66:K129" si="5">F66/E66</f>
        <v>0.32975244674726545</v>
      </c>
    </row>
    <row r="67" spans="1:11" x14ac:dyDescent="0.3">
      <c r="A67" t="s">
        <v>32</v>
      </c>
      <c r="B67" t="s">
        <v>194</v>
      </c>
      <c r="C67" t="s">
        <v>195</v>
      </c>
      <c r="D67" t="s">
        <v>196</v>
      </c>
      <c r="E67" s="1">
        <v>27.586956521739129</v>
      </c>
      <c r="F67" s="1">
        <v>9.3989130434782613</v>
      </c>
      <c r="G67" s="1">
        <v>34.662282608695655</v>
      </c>
      <c r="H67" s="1">
        <v>111.58391304347828</v>
      </c>
      <c r="I67" s="1">
        <f t="shared" si="3"/>
        <v>155.6451086956522</v>
      </c>
      <c r="J67" s="1">
        <f t="shared" si="4"/>
        <v>5.6419818754925153</v>
      </c>
      <c r="K67" s="1">
        <f t="shared" si="5"/>
        <v>0.34070133963750987</v>
      </c>
    </row>
    <row r="68" spans="1:11" x14ac:dyDescent="0.3">
      <c r="A68" t="s">
        <v>32</v>
      </c>
      <c r="B68" t="s">
        <v>197</v>
      </c>
      <c r="C68" t="s">
        <v>198</v>
      </c>
      <c r="D68" t="s">
        <v>132</v>
      </c>
      <c r="E68" s="1">
        <v>56.967391304347828</v>
      </c>
      <c r="F68" s="1">
        <v>27.720108695652176</v>
      </c>
      <c r="G68" s="1">
        <v>15.538043478260869</v>
      </c>
      <c r="H68" s="1">
        <v>103.44021739130434</v>
      </c>
      <c r="I68" s="1">
        <f t="shared" si="3"/>
        <v>146.69836956521738</v>
      </c>
      <c r="J68" s="1">
        <f t="shared" si="4"/>
        <v>2.5751287922152257</v>
      </c>
      <c r="K68" s="1">
        <f t="shared" si="5"/>
        <v>0.48659606945239459</v>
      </c>
    </row>
    <row r="69" spans="1:11" x14ac:dyDescent="0.3">
      <c r="A69" t="s">
        <v>32</v>
      </c>
      <c r="B69" t="s">
        <v>199</v>
      </c>
      <c r="C69" t="s">
        <v>200</v>
      </c>
      <c r="D69" t="s">
        <v>88</v>
      </c>
      <c r="E69" s="1">
        <v>29.815217391304348</v>
      </c>
      <c r="F69" s="1">
        <v>23.774456521739129</v>
      </c>
      <c r="G69" s="1">
        <v>7.6168478260869561</v>
      </c>
      <c r="H69" s="1">
        <v>35.274456521739133</v>
      </c>
      <c r="I69" s="1">
        <f t="shared" si="3"/>
        <v>66.665760869565219</v>
      </c>
      <c r="J69" s="1">
        <f t="shared" si="4"/>
        <v>2.2359642726941305</v>
      </c>
      <c r="K69" s="1">
        <f t="shared" si="5"/>
        <v>0.79739336492890989</v>
      </c>
    </row>
    <row r="70" spans="1:11" x14ac:dyDescent="0.3">
      <c r="A70" t="s">
        <v>32</v>
      </c>
      <c r="B70" t="s">
        <v>201</v>
      </c>
      <c r="C70" t="s">
        <v>202</v>
      </c>
      <c r="D70" t="s">
        <v>50</v>
      </c>
      <c r="E70" s="1">
        <v>32.554347826086953</v>
      </c>
      <c r="F70" s="1">
        <v>15.032608695652174</v>
      </c>
      <c r="G70" s="1">
        <v>20.644021739130434</v>
      </c>
      <c r="H70" s="1">
        <v>27.260869565217391</v>
      </c>
      <c r="I70" s="1">
        <f t="shared" si="3"/>
        <v>62.9375</v>
      </c>
      <c r="J70" s="1">
        <f t="shared" si="4"/>
        <v>1.9333055091819702</v>
      </c>
      <c r="K70" s="1">
        <f t="shared" si="5"/>
        <v>0.46176961602671124</v>
      </c>
    </row>
    <row r="71" spans="1:11" x14ac:dyDescent="0.3">
      <c r="A71" t="s">
        <v>32</v>
      </c>
      <c r="B71" t="s">
        <v>203</v>
      </c>
      <c r="C71" t="s">
        <v>204</v>
      </c>
      <c r="D71" t="s">
        <v>205</v>
      </c>
      <c r="E71" s="1">
        <v>57.380434782608695</v>
      </c>
      <c r="F71" s="1">
        <v>9.5271739130434785</v>
      </c>
      <c r="G71" s="1">
        <v>59.793478260869563</v>
      </c>
      <c r="H71" s="1">
        <v>91.307065217391298</v>
      </c>
      <c r="I71" s="1">
        <f t="shared" si="3"/>
        <v>160.62771739130434</v>
      </c>
      <c r="J71" s="1">
        <f t="shared" si="4"/>
        <v>2.799346467133927</v>
      </c>
      <c r="K71" s="1">
        <f t="shared" si="5"/>
        <v>0.16603523394582309</v>
      </c>
    </row>
    <row r="72" spans="1:11" x14ac:dyDescent="0.3">
      <c r="A72" t="s">
        <v>32</v>
      </c>
      <c r="B72" t="s">
        <v>206</v>
      </c>
      <c r="C72" t="s">
        <v>84</v>
      </c>
      <c r="D72" t="s">
        <v>85</v>
      </c>
      <c r="E72" s="1">
        <v>69.739130434782609</v>
      </c>
      <c r="F72" s="1">
        <v>21.623043478260868</v>
      </c>
      <c r="G72" s="1">
        <v>106.30163043478261</v>
      </c>
      <c r="H72" s="1">
        <v>21.301630434782609</v>
      </c>
      <c r="I72" s="1">
        <f t="shared" si="3"/>
        <v>149.2263043478261</v>
      </c>
      <c r="J72" s="1">
        <f t="shared" si="4"/>
        <v>2.1397786783042396</v>
      </c>
      <c r="K72" s="1">
        <f t="shared" si="5"/>
        <v>0.31005610972568576</v>
      </c>
    </row>
    <row r="73" spans="1:11" x14ac:dyDescent="0.3">
      <c r="A73" t="s">
        <v>32</v>
      </c>
      <c r="B73" t="s">
        <v>207</v>
      </c>
      <c r="C73" t="s">
        <v>208</v>
      </c>
      <c r="D73" t="s">
        <v>35</v>
      </c>
      <c r="E73" s="1">
        <v>41.771739130434781</v>
      </c>
      <c r="F73" s="1">
        <v>11.6875</v>
      </c>
      <c r="G73" s="1">
        <v>17.567934782608695</v>
      </c>
      <c r="H73" s="1">
        <v>63.899456521739133</v>
      </c>
      <c r="I73" s="1">
        <f t="shared" si="3"/>
        <v>93.154891304347828</v>
      </c>
      <c r="J73" s="1">
        <f t="shared" si="4"/>
        <v>2.2300936768149886</v>
      </c>
      <c r="K73" s="1">
        <f t="shared" si="5"/>
        <v>0.27979443143377569</v>
      </c>
    </row>
    <row r="74" spans="1:11" x14ac:dyDescent="0.3">
      <c r="A74" t="s">
        <v>32</v>
      </c>
      <c r="B74" t="s">
        <v>209</v>
      </c>
      <c r="C74" t="s">
        <v>210</v>
      </c>
      <c r="D74" t="s">
        <v>211</v>
      </c>
      <c r="E74" s="1">
        <v>39.532608695652172</v>
      </c>
      <c r="F74" s="1">
        <v>18.288043478260871</v>
      </c>
      <c r="G74" s="1">
        <v>11.168478260869565</v>
      </c>
      <c r="H74" s="1">
        <v>44.114130434782609</v>
      </c>
      <c r="I74" s="1">
        <f t="shared" si="3"/>
        <v>73.570652173913047</v>
      </c>
      <c r="J74" s="1">
        <f t="shared" si="4"/>
        <v>1.8610118229309873</v>
      </c>
      <c r="K74" s="1">
        <f t="shared" si="5"/>
        <v>0.46260654385482547</v>
      </c>
    </row>
    <row r="75" spans="1:11" x14ac:dyDescent="0.3">
      <c r="A75" t="s">
        <v>32</v>
      </c>
      <c r="B75" t="s">
        <v>212</v>
      </c>
      <c r="C75" t="s">
        <v>65</v>
      </c>
      <c r="D75" t="s">
        <v>66</v>
      </c>
      <c r="E75" s="1">
        <v>60.184782608695649</v>
      </c>
      <c r="F75" s="1">
        <v>17.714673913043477</v>
      </c>
      <c r="G75" s="1">
        <v>39.190217391304351</v>
      </c>
      <c r="H75" s="1">
        <v>85.086956521739125</v>
      </c>
      <c r="I75" s="1">
        <f t="shared" si="3"/>
        <v>141.99184782608694</v>
      </c>
      <c r="J75" s="1">
        <f t="shared" si="4"/>
        <v>2.3592649449160192</v>
      </c>
      <c r="K75" s="1">
        <f t="shared" si="5"/>
        <v>0.2943380892179881</v>
      </c>
    </row>
    <row r="76" spans="1:11" x14ac:dyDescent="0.3">
      <c r="A76" t="s">
        <v>32</v>
      </c>
      <c r="B76" t="s">
        <v>213</v>
      </c>
      <c r="C76" t="s">
        <v>214</v>
      </c>
      <c r="D76" t="s">
        <v>215</v>
      </c>
      <c r="E76" s="1">
        <v>88.684782608695656</v>
      </c>
      <c r="F76" s="1">
        <v>31.130434782608695</v>
      </c>
      <c r="G76" s="1">
        <v>63.766304347826086</v>
      </c>
      <c r="H76" s="1">
        <v>124.95108695652173</v>
      </c>
      <c r="I76" s="1">
        <f t="shared" si="3"/>
        <v>219.8478260869565</v>
      </c>
      <c r="J76" s="1">
        <f t="shared" si="4"/>
        <v>2.4789802671896064</v>
      </c>
      <c r="K76" s="1">
        <f t="shared" si="5"/>
        <v>0.35102340973158475</v>
      </c>
    </row>
    <row r="77" spans="1:11" x14ac:dyDescent="0.3">
      <c r="A77" t="s">
        <v>32</v>
      </c>
      <c r="B77" t="s">
        <v>216</v>
      </c>
      <c r="C77" t="s">
        <v>63</v>
      </c>
      <c r="D77" t="s">
        <v>56</v>
      </c>
      <c r="E77" s="1">
        <v>82.119565217391298</v>
      </c>
      <c r="F77" s="1">
        <v>29.986413043478262</v>
      </c>
      <c r="G77" s="1">
        <v>57.997282608695649</v>
      </c>
      <c r="H77" s="1">
        <v>159.5516304347826</v>
      </c>
      <c r="I77" s="1">
        <f t="shared" si="3"/>
        <v>247.5353260869565</v>
      </c>
      <c r="J77" s="1">
        <f t="shared" si="4"/>
        <v>3.0143282594308407</v>
      </c>
      <c r="K77" s="1">
        <f t="shared" si="5"/>
        <v>0.36515552614162811</v>
      </c>
    </row>
    <row r="78" spans="1:11" x14ac:dyDescent="0.3">
      <c r="A78" t="s">
        <v>32</v>
      </c>
      <c r="B78" t="s">
        <v>217</v>
      </c>
      <c r="C78" t="s">
        <v>218</v>
      </c>
      <c r="D78" t="s">
        <v>219</v>
      </c>
      <c r="E78" s="1">
        <v>35.076086956521742</v>
      </c>
      <c r="F78" s="1">
        <v>11.997282608695652</v>
      </c>
      <c r="G78" s="1">
        <v>24.404891304347824</v>
      </c>
      <c r="H78" s="1">
        <v>74.478260869565219</v>
      </c>
      <c r="I78" s="1">
        <f t="shared" si="3"/>
        <v>110.88043478260869</v>
      </c>
      <c r="J78" s="1">
        <f t="shared" si="4"/>
        <v>3.1611403780601175</v>
      </c>
      <c r="K78" s="1">
        <f t="shared" si="5"/>
        <v>0.34203594669972109</v>
      </c>
    </row>
    <row r="79" spans="1:11" x14ac:dyDescent="0.3">
      <c r="A79" t="s">
        <v>32</v>
      </c>
      <c r="B79" t="s">
        <v>220</v>
      </c>
      <c r="C79" t="s">
        <v>221</v>
      </c>
      <c r="D79" t="s">
        <v>222</v>
      </c>
      <c r="E79" s="1">
        <v>41.217391304347828</v>
      </c>
      <c r="F79" s="1">
        <v>20.709239130434781</v>
      </c>
      <c r="G79" s="1">
        <v>23.665760869565219</v>
      </c>
      <c r="H79" s="1">
        <v>56.5</v>
      </c>
      <c r="I79" s="1">
        <f t="shared" si="3"/>
        <v>100.875</v>
      </c>
      <c r="J79" s="1">
        <f t="shared" si="4"/>
        <v>2.4473892405063289</v>
      </c>
      <c r="K79" s="1">
        <f t="shared" si="5"/>
        <v>0.50243934599156115</v>
      </c>
    </row>
    <row r="80" spans="1:11" x14ac:dyDescent="0.3">
      <c r="A80" t="s">
        <v>32</v>
      </c>
      <c r="B80" t="s">
        <v>223</v>
      </c>
      <c r="C80" t="s">
        <v>224</v>
      </c>
      <c r="D80" t="s">
        <v>222</v>
      </c>
      <c r="E80" s="1">
        <v>41.076086956521742</v>
      </c>
      <c r="F80" s="1">
        <v>29.749021739130434</v>
      </c>
      <c r="G80" s="1">
        <v>20.790760869565219</v>
      </c>
      <c r="H80" s="1">
        <v>72.714673913043484</v>
      </c>
      <c r="I80" s="1">
        <f t="shared" si="3"/>
        <v>123.25445652173914</v>
      </c>
      <c r="J80" s="1">
        <f t="shared" si="4"/>
        <v>3.0006377348504896</v>
      </c>
      <c r="K80" s="1">
        <f t="shared" si="5"/>
        <v>0.72424186292670012</v>
      </c>
    </row>
    <row r="81" spans="1:11" x14ac:dyDescent="0.3">
      <c r="A81" t="s">
        <v>32</v>
      </c>
      <c r="B81" t="s">
        <v>225</v>
      </c>
      <c r="C81" t="s">
        <v>224</v>
      </c>
      <c r="D81" t="s">
        <v>222</v>
      </c>
      <c r="E81" s="1">
        <v>45.934782608695649</v>
      </c>
      <c r="F81" s="1">
        <v>20.013586956521738</v>
      </c>
      <c r="G81" s="1">
        <v>26.035326086956523</v>
      </c>
      <c r="H81" s="1">
        <v>70.211956521739125</v>
      </c>
      <c r="I81" s="1">
        <f t="shared" si="3"/>
        <v>116.26086956521739</v>
      </c>
      <c r="J81" s="1">
        <f t="shared" si="4"/>
        <v>2.5309985802177</v>
      </c>
      <c r="K81" s="1">
        <f t="shared" si="5"/>
        <v>0.43569569332702318</v>
      </c>
    </row>
    <row r="82" spans="1:11" x14ac:dyDescent="0.3">
      <c r="A82" t="s">
        <v>32</v>
      </c>
      <c r="B82" t="s">
        <v>226</v>
      </c>
      <c r="C82" t="s">
        <v>227</v>
      </c>
      <c r="D82" t="s">
        <v>228</v>
      </c>
      <c r="E82" s="1">
        <v>42.847826086956523</v>
      </c>
      <c r="F82" s="1">
        <v>18.961956521739129</v>
      </c>
      <c r="G82" s="1">
        <v>12.279891304347826</v>
      </c>
      <c r="H82" s="1">
        <v>72.103043478260858</v>
      </c>
      <c r="I82" s="1">
        <f t="shared" si="3"/>
        <v>103.34489130434781</v>
      </c>
      <c r="J82" s="1">
        <f t="shared" si="4"/>
        <v>2.4119051243023844</v>
      </c>
      <c r="K82" s="1">
        <f t="shared" si="5"/>
        <v>0.44254185692541853</v>
      </c>
    </row>
    <row r="83" spans="1:11" x14ac:dyDescent="0.3">
      <c r="A83" t="s">
        <v>32</v>
      </c>
      <c r="B83" t="s">
        <v>229</v>
      </c>
      <c r="C83" t="s">
        <v>230</v>
      </c>
      <c r="D83" t="s">
        <v>231</v>
      </c>
      <c r="E83" s="1">
        <v>43.032608695652172</v>
      </c>
      <c r="F83" s="1">
        <v>24.006304347826081</v>
      </c>
      <c r="G83" s="1">
        <v>15.847826086956522</v>
      </c>
      <c r="H83" s="1">
        <v>41.660326086956523</v>
      </c>
      <c r="I83" s="1">
        <f t="shared" si="3"/>
        <v>81.514456521739135</v>
      </c>
      <c r="J83" s="1">
        <f t="shared" si="4"/>
        <v>1.8942485476130337</v>
      </c>
      <c r="K83" s="1">
        <f t="shared" si="5"/>
        <v>0.55786309674160128</v>
      </c>
    </row>
    <row r="84" spans="1:11" x14ac:dyDescent="0.3">
      <c r="A84" t="s">
        <v>32</v>
      </c>
      <c r="B84" t="s">
        <v>232</v>
      </c>
      <c r="C84" t="s">
        <v>233</v>
      </c>
      <c r="D84" t="s">
        <v>234</v>
      </c>
      <c r="E84" s="1">
        <v>31.641304347826086</v>
      </c>
      <c r="F84" s="1">
        <v>8.3695652173913047</v>
      </c>
      <c r="G84" s="1">
        <v>18.236413043478262</v>
      </c>
      <c r="H84" s="1">
        <v>46.546195652173914</v>
      </c>
      <c r="I84" s="1">
        <f t="shared" si="3"/>
        <v>73.152173913043484</v>
      </c>
      <c r="J84" s="1">
        <f t="shared" si="4"/>
        <v>2.3119203023016146</v>
      </c>
      <c r="K84" s="1">
        <f t="shared" si="5"/>
        <v>0.26451391274476127</v>
      </c>
    </row>
    <row r="85" spans="1:11" x14ac:dyDescent="0.3">
      <c r="A85" t="s">
        <v>32</v>
      </c>
      <c r="B85" t="s">
        <v>235</v>
      </c>
      <c r="C85" t="s">
        <v>156</v>
      </c>
      <c r="D85" t="s">
        <v>157</v>
      </c>
      <c r="E85" s="1">
        <v>56.423913043478258</v>
      </c>
      <c r="F85" s="1">
        <v>22.368586956521746</v>
      </c>
      <c r="G85" s="1">
        <v>19.10902173913043</v>
      </c>
      <c r="H85" s="1">
        <v>113.51945652173917</v>
      </c>
      <c r="I85" s="1">
        <f t="shared" si="3"/>
        <v>154.99706521739137</v>
      </c>
      <c r="J85" s="1">
        <f t="shared" si="4"/>
        <v>2.7470102099788107</v>
      </c>
      <c r="K85" s="1">
        <f t="shared" si="5"/>
        <v>0.39643806588325964</v>
      </c>
    </row>
    <row r="86" spans="1:11" x14ac:dyDescent="0.3">
      <c r="A86" t="s">
        <v>32</v>
      </c>
      <c r="B86" t="s">
        <v>236</v>
      </c>
      <c r="C86" t="s">
        <v>237</v>
      </c>
      <c r="D86" t="s">
        <v>238</v>
      </c>
      <c r="E86" s="1">
        <v>25.141304347826086</v>
      </c>
      <c r="F86" s="1">
        <v>14.635217391304348</v>
      </c>
      <c r="G86" s="1">
        <v>16.697826086956521</v>
      </c>
      <c r="H86" s="1">
        <v>65.362608695652185</v>
      </c>
      <c r="I86" s="1">
        <f t="shared" si="3"/>
        <v>96.695652173913061</v>
      </c>
      <c r="J86" s="1">
        <f t="shared" si="4"/>
        <v>3.8460873324686564</v>
      </c>
      <c r="K86" s="1">
        <f t="shared" si="5"/>
        <v>0.58211846087332475</v>
      </c>
    </row>
    <row r="87" spans="1:11" x14ac:dyDescent="0.3">
      <c r="A87" t="s">
        <v>32</v>
      </c>
      <c r="B87" t="s">
        <v>239</v>
      </c>
      <c r="C87" t="s">
        <v>240</v>
      </c>
      <c r="D87" t="s">
        <v>241</v>
      </c>
      <c r="E87" s="1">
        <v>20.978260869565219</v>
      </c>
      <c r="F87" s="1">
        <v>6.025217391304345</v>
      </c>
      <c r="G87" s="1">
        <v>23.285869565217379</v>
      </c>
      <c r="H87" s="1">
        <v>49.812608695652159</v>
      </c>
      <c r="I87" s="1">
        <f t="shared" si="3"/>
        <v>79.123695652173879</v>
      </c>
      <c r="J87" s="1">
        <f t="shared" si="4"/>
        <v>3.7716994818652831</v>
      </c>
      <c r="K87" s="1">
        <f t="shared" si="5"/>
        <v>0.28721243523316048</v>
      </c>
    </row>
    <row r="88" spans="1:11" x14ac:dyDescent="0.3">
      <c r="A88" t="s">
        <v>32</v>
      </c>
      <c r="B88" t="s">
        <v>242</v>
      </c>
      <c r="C88" t="s">
        <v>243</v>
      </c>
      <c r="D88" t="s">
        <v>244</v>
      </c>
      <c r="E88" s="1">
        <v>29.945652173913043</v>
      </c>
      <c r="F88" s="1">
        <v>5.3342391304347823</v>
      </c>
      <c r="G88" s="1">
        <v>21.679347826086957</v>
      </c>
      <c r="H88" s="1">
        <v>57.407608695652172</v>
      </c>
      <c r="I88" s="1">
        <f t="shared" si="3"/>
        <v>84.421195652173907</v>
      </c>
      <c r="J88" s="1">
        <f t="shared" si="4"/>
        <v>2.8191470054446461</v>
      </c>
      <c r="K88" s="1">
        <f t="shared" si="5"/>
        <v>0.17813067150635209</v>
      </c>
    </row>
    <row r="89" spans="1:11" x14ac:dyDescent="0.3">
      <c r="A89" t="s">
        <v>32</v>
      </c>
      <c r="B89" t="s">
        <v>245</v>
      </c>
      <c r="C89" t="s">
        <v>246</v>
      </c>
      <c r="D89" t="s">
        <v>247</v>
      </c>
      <c r="E89" s="1">
        <v>60.25</v>
      </c>
      <c r="F89" s="1">
        <v>18.234130434782607</v>
      </c>
      <c r="G89" s="1">
        <v>55.239130434782609</v>
      </c>
      <c r="H89" s="1">
        <v>153.34630434782608</v>
      </c>
      <c r="I89" s="1">
        <f t="shared" si="3"/>
        <v>226.8195652173913</v>
      </c>
      <c r="J89" s="1">
        <f t="shared" si="4"/>
        <v>3.7646400865957061</v>
      </c>
      <c r="K89" s="1">
        <f t="shared" si="5"/>
        <v>0.30264116904203497</v>
      </c>
    </row>
    <row r="90" spans="1:11" x14ac:dyDescent="0.3">
      <c r="A90" t="s">
        <v>32</v>
      </c>
      <c r="B90" t="s">
        <v>248</v>
      </c>
      <c r="C90" t="s">
        <v>249</v>
      </c>
      <c r="D90" t="s">
        <v>184</v>
      </c>
      <c r="E90" s="1">
        <v>60.141304347826086</v>
      </c>
      <c r="F90" s="1">
        <v>19.276304347826091</v>
      </c>
      <c r="G90" s="1">
        <v>51.263913043478261</v>
      </c>
      <c r="H90" s="1">
        <v>50.817282608695656</v>
      </c>
      <c r="I90" s="1">
        <f t="shared" si="3"/>
        <v>121.35750000000002</v>
      </c>
      <c r="J90" s="1">
        <f t="shared" si="4"/>
        <v>2.0178727634194833</v>
      </c>
      <c r="K90" s="1">
        <f t="shared" si="5"/>
        <v>0.32051689860834998</v>
      </c>
    </row>
    <row r="91" spans="1:11" x14ac:dyDescent="0.3">
      <c r="A91" t="s">
        <v>32</v>
      </c>
      <c r="B91" t="s">
        <v>250</v>
      </c>
      <c r="C91" t="s">
        <v>251</v>
      </c>
      <c r="D91" t="s">
        <v>252</v>
      </c>
      <c r="E91" s="1">
        <v>95.902173913043484</v>
      </c>
      <c r="F91" s="1">
        <v>55.223260869565195</v>
      </c>
      <c r="G91" s="1">
        <v>50.069347826086968</v>
      </c>
      <c r="H91" s="1">
        <v>171.43163043478256</v>
      </c>
      <c r="I91" s="1">
        <f t="shared" si="3"/>
        <v>276.72423913043474</v>
      </c>
      <c r="J91" s="1">
        <f t="shared" si="4"/>
        <v>2.8854845290717437</v>
      </c>
      <c r="K91" s="1">
        <f t="shared" si="5"/>
        <v>0.57582908307831782</v>
      </c>
    </row>
    <row r="92" spans="1:11" x14ac:dyDescent="0.3">
      <c r="A92" t="s">
        <v>32</v>
      </c>
      <c r="B92" t="s">
        <v>253</v>
      </c>
      <c r="C92" t="s">
        <v>254</v>
      </c>
      <c r="D92" t="s">
        <v>146</v>
      </c>
      <c r="E92" s="1">
        <v>87.347826086956516</v>
      </c>
      <c r="F92" s="1">
        <v>52.842282608695641</v>
      </c>
      <c r="G92" s="1">
        <v>42.778913043478255</v>
      </c>
      <c r="H92" s="1">
        <v>296.97065217391298</v>
      </c>
      <c r="I92" s="1">
        <f t="shared" si="3"/>
        <v>392.59184782608691</v>
      </c>
      <c r="J92" s="1">
        <f t="shared" si="4"/>
        <v>4.494580637132902</v>
      </c>
      <c r="K92" s="1">
        <f t="shared" si="5"/>
        <v>0.60496391239422587</v>
      </c>
    </row>
    <row r="93" spans="1:11" x14ac:dyDescent="0.3">
      <c r="A93" t="s">
        <v>32</v>
      </c>
      <c r="B93" t="s">
        <v>255</v>
      </c>
      <c r="C93" t="s">
        <v>256</v>
      </c>
      <c r="D93" t="s">
        <v>149</v>
      </c>
      <c r="E93" s="1">
        <v>35.010869565217391</v>
      </c>
      <c r="F93" s="1">
        <v>20.88630434782608</v>
      </c>
      <c r="G93" s="1">
        <v>6.9383695652173909</v>
      </c>
      <c r="H93" s="1">
        <v>51.260434782608698</v>
      </c>
      <c r="I93" s="1">
        <f t="shared" si="3"/>
        <v>79.085108695652167</v>
      </c>
      <c r="J93" s="1">
        <f t="shared" si="4"/>
        <v>2.2588730208009933</v>
      </c>
      <c r="K93" s="1">
        <f t="shared" si="5"/>
        <v>0.5965662837628064</v>
      </c>
    </row>
    <row r="94" spans="1:11" x14ac:dyDescent="0.3">
      <c r="A94" t="s">
        <v>32</v>
      </c>
      <c r="B94" t="s">
        <v>257</v>
      </c>
      <c r="C94" t="s">
        <v>258</v>
      </c>
      <c r="D94" t="s">
        <v>82</v>
      </c>
      <c r="E94" s="1">
        <v>31.456521739130434</v>
      </c>
      <c r="F94" s="1">
        <v>11.43391304347826</v>
      </c>
      <c r="G94" s="1">
        <v>25.682065217391301</v>
      </c>
      <c r="H94" s="1">
        <v>62.110217391304339</v>
      </c>
      <c r="I94" s="1">
        <f t="shared" si="3"/>
        <v>99.226195652173899</v>
      </c>
      <c r="J94" s="1">
        <f t="shared" si="4"/>
        <v>3.154391845196959</v>
      </c>
      <c r="K94" s="1">
        <f t="shared" si="5"/>
        <v>0.36348306841741529</v>
      </c>
    </row>
    <row r="95" spans="1:11" x14ac:dyDescent="0.3">
      <c r="A95" t="s">
        <v>32</v>
      </c>
      <c r="B95" t="s">
        <v>259</v>
      </c>
      <c r="C95" t="s">
        <v>260</v>
      </c>
      <c r="D95" t="s">
        <v>261</v>
      </c>
      <c r="E95" s="1">
        <v>54.717391304347828</v>
      </c>
      <c r="F95" s="1">
        <v>8.0115217391304352</v>
      </c>
      <c r="G95" s="1">
        <v>59.143152173913045</v>
      </c>
      <c r="H95" s="1">
        <v>117.46304347826087</v>
      </c>
      <c r="I95" s="1">
        <f t="shared" si="3"/>
        <v>184.61771739130435</v>
      </c>
      <c r="J95" s="1">
        <f t="shared" si="4"/>
        <v>3.3740226460071514</v>
      </c>
      <c r="K95" s="1">
        <f t="shared" si="5"/>
        <v>0.14641636869288835</v>
      </c>
    </row>
    <row r="96" spans="1:11" x14ac:dyDescent="0.3">
      <c r="A96" t="s">
        <v>32</v>
      </c>
      <c r="B96" t="s">
        <v>262</v>
      </c>
      <c r="C96" t="s">
        <v>263</v>
      </c>
      <c r="D96" t="s">
        <v>44</v>
      </c>
      <c r="E96" s="1">
        <v>24.554347826086957</v>
      </c>
      <c r="F96" s="1">
        <v>11.233695652173912</v>
      </c>
      <c r="G96" s="1">
        <v>23.945652173913043</v>
      </c>
      <c r="H96" s="1">
        <v>36.247282608695649</v>
      </c>
      <c r="I96" s="1">
        <f t="shared" si="3"/>
        <v>71.426630434782595</v>
      </c>
      <c r="J96" s="1">
        <f t="shared" si="4"/>
        <v>2.9089198760513497</v>
      </c>
      <c r="K96" s="1">
        <f t="shared" si="5"/>
        <v>0.45750332005312083</v>
      </c>
    </row>
    <row r="97" spans="1:11" x14ac:dyDescent="0.3">
      <c r="A97" t="s">
        <v>32</v>
      </c>
      <c r="B97" t="s">
        <v>264</v>
      </c>
      <c r="C97" t="s">
        <v>265</v>
      </c>
      <c r="D97" t="s">
        <v>72</v>
      </c>
      <c r="E97" s="1">
        <v>44.869565217391305</v>
      </c>
      <c r="F97" s="1">
        <v>31.47630434782609</v>
      </c>
      <c r="G97" s="1">
        <v>48.206521739130423</v>
      </c>
      <c r="H97" s="1">
        <v>145.93402173913046</v>
      </c>
      <c r="I97" s="1">
        <f t="shared" si="3"/>
        <v>225.61684782608697</v>
      </c>
      <c r="J97" s="1">
        <f t="shared" si="4"/>
        <v>5.0282824612403099</v>
      </c>
      <c r="K97" s="1">
        <f t="shared" si="5"/>
        <v>0.70150678294573654</v>
      </c>
    </row>
    <row r="98" spans="1:11" x14ac:dyDescent="0.3">
      <c r="A98" t="s">
        <v>32</v>
      </c>
      <c r="B98" t="s">
        <v>266</v>
      </c>
      <c r="C98" t="s">
        <v>166</v>
      </c>
      <c r="D98" t="s">
        <v>79</v>
      </c>
      <c r="E98" s="1">
        <v>51.239130434782609</v>
      </c>
      <c r="F98" s="1">
        <v>25.924347826086954</v>
      </c>
      <c r="G98" s="1">
        <v>61.693478260869597</v>
      </c>
      <c r="H98" s="1">
        <v>79.396086956521728</v>
      </c>
      <c r="I98" s="1">
        <f t="shared" si="3"/>
        <v>167.01391304347828</v>
      </c>
      <c r="J98" s="1">
        <f t="shared" si="4"/>
        <v>3.259499363597794</v>
      </c>
      <c r="K98" s="1">
        <f t="shared" si="5"/>
        <v>0.50594823928722943</v>
      </c>
    </row>
    <row r="99" spans="1:11" x14ac:dyDescent="0.3">
      <c r="A99" t="s">
        <v>32</v>
      </c>
      <c r="B99" t="s">
        <v>267</v>
      </c>
      <c r="C99" t="s">
        <v>268</v>
      </c>
      <c r="D99" t="s">
        <v>72</v>
      </c>
      <c r="E99" s="1">
        <v>136.66304347826087</v>
      </c>
      <c r="F99" s="1">
        <v>70.319239130434767</v>
      </c>
      <c r="G99" s="1">
        <v>83.719891304347826</v>
      </c>
      <c r="H99" s="1">
        <v>351.0589130434783</v>
      </c>
      <c r="I99" s="1">
        <f t="shared" si="3"/>
        <v>505.09804347826088</v>
      </c>
      <c r="J99" s="1">
        <f t="shared" si="4"/>
        <v>3.6959373260160659</v>
      </c>
      <c r="K99" s="1">
        <f t="shared" si="5"/>
        <v>0.51454465919032832</v>
      </c>
    </row>
    <row r="100" spans="1:11" x14ac:dyDescent="0.3">
      <c r="A100" t="s">
        <v>32</v>
      </c>
      <c r="B100" t="s">
        <v>269</v>
      </c>
      <c r="C100" t="s">
        <v>63</v>
      </c>
      <c r="D100" t="s">
        <v>56</v>
      </c>
      <c r="E100" s="1">
        <v>76.902173913043484</v>
      </c>
      <c r="F100" s="1">
        <v>56.320869565217379</v>
      </c>
      <c r="G100" s="1">
        <v>72.028804347826096</v>
      </c>
      <c r="H100" s="1">
        <v>135.47728260869573</v>
      </c>
      <c r="I100" s="1">
        <f t="shared" si="3"/>
        <v>263.82695652173925</v>
      </c>
      <c r="J100" s="1">
        <f t="shared" si="4"/>
        <v>3.4306826855123687</v>
      </c>
      <c r="K100" s="1">
        <f t="shared" si="5"/>
        <v>0.73237031802120123</v>
      </c>
    </row>
    <row r="101" spans="1:11" x14ac:dyDescent="0.3">
      <c r="A101" t="s">
        <v>32</v>
      </c>
      <c r="B101" t="s">
        <v>270</v>
      </c>
      <c r="C101" t="s">
        <v>271</v>
      </c>
      <c r="D101" t="s">
        <v>272</v>
      </c>
      <c r="E101" s="1">
        <v>76.054347826086953</v>
      </c>
      <c r="F101" s="1">
        <v>28.902173913043477</v>
      </c>
      <c r="G101" s="1">
        <v>24.255434782608695</v>
      </c>
      <c r="H101" s="1">
        <v>214.03021739130435</v>
      </c>
      <c r="I101" s="1">
        <f t="shared" si="3"/>
        <v>267.18782608695653</v>
      </c>
      <c r="J101" s="1">
        <f t="shared" si="4"/>
        <v>3.5131170501643565</v>
      </c>
      <c r="K101" s="1">
        <f t="shared" si="5"/>
        <v>0.3800200085751036</v>
      </c>
    </row>
    <row r="102" spans="1:11" x14ac:dyDescent="0.3">
      <c r="A102" t="s">
        <v>32</v>
      </c>
      <c r="B102" t="s">
        <v>273</v>
      </c>
      <c r="C102" t="s">
        <v>265</v>
      </c>
      <c r="D102" t="s">
        <v>72</v>
      </c>
      <c r="E102" s="1">
        <v>78.25</v>
      </c>
      <c r="F102" s="1">
        <v>15.408043478260867</v>
      </c>
      <c r="G102" s="1">
        <v>51.654456521739128</v>
      </c>
      <c r="H102" s="1">
        <v>139.49565217391302</v>
      </c>
      <c r="I102" s="1">
        <f t="shared" si="3"/>
        <v>206.55815217391302</v>
      </c>
      <c r="J102" s="1">
        <f t="shared" si="4"/>
        <v>2.6397207945547989</v>
      </c>
      <c r="K102" s="1">
        <f t="shared" si="5"/>
        <v>0.19690790387553822</v>
      </c>
    </row>
    <row r="103" spans="1:11" x14ac:dyDescent="0.3">
      <c r="A103" t="s">
        <v>32</v>
      </c>
      <c r="B103" t="s">
        <v>274</v>
      </c>
      <c r="C103" t="s">
        <v>275</v>
      </c>
      <c r="D103" t="s">
        <v>179</v>
      </c>
      <c r="E103" s="1">
        <v>41.847826086956523</v>
      </c>
      <c r="F103" s="1">
        <v>19.78141304347826</v>
      </c>
      <c r="G103" s="1">
        <v>16.936521739130431</v>
      </c>
      <c r="H103" s="1">
        <v>50.988478260869563</v>
      </c>
      <c r="I103" s="1">
        <f t="shared" si="3"/>
        <v>87.70641304347825</v>
      </c>
      <c r="J103" s="1">
        <f t="shared" si="4"/>
        <v>2.095841558441558</v>
      </c>
      <c r="K103" s="1">
        <f t="shared" si="5"/>
        <v>0.47269870129870123</v>
      </c>
    </row>
    <row r="104" spans="1:11" x14ac:dyDescent="0.3">
      <c r="A104" t="s">
        <v>32</v>
      </c>
      <c r="B104" t="s">
        <v>276</v>
      </c>
      <c r="C104" t="s">
        <v>126</v>
      </c>
      <c r="D104" t="s">
        <v>94</v>
      </c>
      <c r="E104" s="1">
        <v>81.771739130434781</v>
      </c>
      <c r="F104" s="1">
        <v>39.1875</v>
      </c>
      <c r="G104" s="1">
        <v>37.211956521739133</v>
      </c>
      <c r="H104" s="1">
        <v>200.51619565217388</v>
      </c>
      <c r="I104" s="1">
        <f t="shared" si="3"/>
        <v>276.91565217391303</v>
      </c>
      <c r="J104" s="1">
        <f t="shared" si="4"/>
        <v>3.3864468961850323</v>
      </c>
      <c r="K104" s="1">
        <f t="shared" si="5"/>
        <v>0.47923036022863219</v>
      </c>
    </row>
    <row r="105" spans="1:11" x14ac:dyDescent="0.3">
      <c r="A105" t="s">
        <v>32</v>
      </c>
      <c r="B105" t="s">
        <v>277</v>
      </c>
      <c r="C105" t="s">
        <v>166</v>
      </c>
      <c r="D105" t="s">
        <v>79</v>
      </c>
      <c r="E105" s="1">
        <v>59.695652173913047</v>
      </c>
      <c r="F105" s="1">
        <v>27.089130434782593</v>
      </c>
      <c r="G105" s="1">
        <v>33.661956521739114</v>
      </c>
      <c r="H105" s="1">
        <v>69.071739130434779</v>
      </c>
      <c r="I105" s="1">
        <f t="shared" si="3"/>
        <v>129.82282608695647</v>
      </c>
      <c r="J105" s="1">
        <f t="shared" si="4"/>
        <v>2.1747450837581925</v>
      </c>
      <c r="K105" s="1">
        <f t="shared" si="5"/>
        <v>0.45378732702112135</v>
      </c>
    </row>
    <row r="106" spans="1:11" x14ac:dyDescent="0.3">
      <c r="A106" t="s">
        <v>32</v>
      </c>
      <c r="B106" t="s">
        <v>278</v>
      </c>
      <c r="C106" t="s">
        <v>166</v>
      </c>
      <c r="D106" t="s">
        <v>79</v>
      </c>
      <c r="E106" s="1">
        <v>128.88043478260869</v>
      </c>
      <c r="F106" s="1">
        <v>53.595978260869572</v>
      </c>
      <c r="G106" s="1">
        <v>80.329891304347854</v>
      </c>
      <c r="H106" s="1">
        <v>246.62130434782611</v>
      </c>
      <c r="I106" s="1">
        <f t="shared" si="3"/>
        <v>380.54717391304354</v>
      </c>
      <c r="J106" s="1">
        <f t="shared" si="4"/>
        <v>2.952714851986169</v>
      </c>
      <c r="K106" s="1">
        <f t="shared" si="5"/>
        <v>0.41585814286919126</v>
      </c>
    </row>
    <row r="107" spans="1:11" x14ac:dyDescent="0.3">
      <c r="A107" t="s">
        <v>32</v>
      </c>
      <c r="B107" t="s">
        <v>279</v>
      </c>
      <c r="C107" t="s">
        <v>280</v>
      </c>
      <c r="D107" t="s">
        <v>164</v>
      </c>
      <c r="E107" s="1">
        <v>45.097826086956523</v>
      </c>
      <c r="F107" s="1">
        <v>12.634456521739137</v>
      </c>
      <c r="G107" s="1">
        <v>25.098695652173909</v>
      </c>
      <c r="H107" s="1">
        <v>54.275760869565225</v>
      </c>
      <c r="I107" s="1">
        <f t="shared" si="3"/>
        <v>92.008913043478273</v>
      </c>
      <c r="J107" s="1">
        <f t="shared" si="4"/>
        <v>2.0402072788623768</v>
      </c>
      <c r="K107" s="1">
        <f t="shared" si="5"/>
        <v>0.28015666425644747</v>
      </c>
    </row>
    <row r="108" spans="1:11" x14ac:dyDescent="0.3">
      <c r="A108" t="s">
        <v>32</v>
      </c>
      <c r="B108" t="s">
        <v>281</v>
      </c>
      <c r="C108" t="s">
        <v>63</v>
      </c>
      <c r="D108" t="s">
        <v>56</v>
      </c>
      <c r="E108" s="1">
        <v>116.33695652173913</v>
      </c>
      <c r="F108" s="1">
        <v>74.236413043478265</v>
      </c>
      <c r="G108" s="1">
        <v>63.817934782608695</v>
      </c>
      <c r="H108" s="1">
        <v>263.58423913043481</v>
      </c>
      <c r="I108" s="1">
        <f t="shared" si="3"/>
        <v>401.63858695652175</v>
      </c>
      <c r="J108" s="1">
        <f t="shared" si="4"/>
        <v>3.4523731664019435</v>
      </c>
      <c r="K108" s="1">
        <f t="shared" si="5"/>
        <v>0.63811548164066156</v>
      </c>
    </row>
    <row r="109" spans="1:11" x14ac:dyDescent="0.3">
      <c r="A109" t="s">
        <v>32</v>
      </c>
      <c r="B109" t="s">
        <v>282</v>
      </c>
      <c r="C109" t="s">
        <v>283</v>
      </c>
      <c r="D109" t="s">
        <v>284</v>
      </c>
      <c r="E109" s="1">
        <v>32.076086956521742</v>
      </c>
      <c r="F109" s="1">
        <v>15.220108695652174</v>
      </c>
      <c r="G109" s="1">
        <v>22.375</v>
      </c>
      <c r="H109" s="1">
        <v>53.907608695652172</v>
      </c>
      <c r="I109" s="1">
        <f t="shared" si="3"/>
        <v>91.502717391304344</v>
      </c>
      <c r="J109" s="1">
        <f t="shared" si="4"/>
        <v>2.8526770586241947</v>
      </c>
      <c r="K109" s="1">
        <f t="shared" si="5"/>
        <v>0.47450016943409007</v>
      </c>
    </row>
    <row r="110" spans="1:11" x14ac:dyDescent="0.3">
      <c r="A110" t="s">
        <v>32</v>
      </c>
      <c r="B110" t="s">
        <v>285</v>
      </c>
      <c r="C110" t="s">
        <v>286</v>
      </c>
      <c r="D110" t="s">
        <v>287</v>
      </c>
      <c r="E110" s="1">
        <v>35.391304347826086</v>
      </c>
      <c r="F110" s="1">
        <v>26.946195652173909</v>
      </c>
      <c r="G110" s="1">
        <v>8.5186956521739141</v>
      </c>
      <c r="H110" s="1">
        <v>81.35695652173915</v>
      </c>
      <c r="I110" s="1">
        <f t="shared" si="3"/>
        <v>116.82184782608698</v>
      </c>
      <c r="J110" s="1">
        <f t="shared" si="4"/>
        <v>3.3008630221130231</v>
      </c>
      <c r="K110" s="1">
        <f t="shared" si="5"/>
        <v>0.76137899262899256</v>
      </c>
    </row>
    <row r="111" spans="1:11" x14ac:dyDescent="0.3">
      <c r="A111" t="s">
        <v>32</v>
      </c>
      <c r="B111" t="s">
        <v>288</v>
      </c>
      <c r="C111" t="s">
        <v>246</v>
      </c>
      <c r="D111" t="s">
        <v>247</v>
      </c>
      <c r="E111" s="1">
        <v>37.380434782608695</v>
      </c>
      <c r="F111" s="1">
        <v>25.723913043478266</v>
      </c>
      <c r="G111" s="1">
        <v>20.034782608695654</v>
      </c>
      <c r="H111" s="1">
        <v>47.921739130434794</v>
      </c>
      <c r="I111" s="1">
        <f t="shared" si="3"/>
        <v>93.680434782608714</v>
      </c>
      <c r="J111" s="1">
        <f t="shared" si="4"/>
        <v>2.5061355045071245</v>
      </c>
      <c r="K111" s="1">
        <f t="shared" si="5"/>
        <v>0.68816516429194552</v>
      </c>
    </row>
    <row r="112" spans="1:11" x14ac:dyDescent="0.3">
      <c r="A112" t="s">
        <v>32</v>
      </c>
      <c r="B112" t="s">
        <v>289</v>
      </c>
      <c r="C112" t="s">
        <v>63</v>
      </c>
      <c r="D112" t="s">
        <v>56</v>
      </c>
      <c r="E112" s="1">
        <v>40.097826086956523</v>
      </c>
      <c r="F112" s="1">
        <v>23.947934782608691</v>
      </c>
      <c r="G112" s="1">
        <v>38.035869565217382</v>
      </c>
      <c r="H112" s="1">
        <v>77.216413043478227</v>
      </c>
      <c r="I112" s="1">
        <f t="shared" si="3"/>
        <v>139.20021739130431</v>
      </c>
      <c r="J112" s="1">
        <f t="shared" si="4"/>
        <v>3.4715153158037397</v>
      </c>
      <c r="K112" s="1">
        <f t="shared" si="5"/>
        <v>0.59723773380319856</v>
      </c>
    </row>
    <row r="113" spans="1:11" x14ac:dyDescent="0.3">
      <c r="A113" t="s">
        <v>32</v>
      </c>
      <c r="B113" t="s">
        <v>290</v>
      </c>
      <c r="C113" t="s">
        <v>291</v>
      </c>
      <c r="D113" t="s">
        <v>292</v>
      </c>
      <c r="E113" s="1">
        <v>44.804347826086953</v>
      </c>
      <c r="F113" s="1">
        <v>19.078260869565216</v>
      </c>
      <c r="G113" s="1">
        <v>14.276086956521738</v>
      </c>
      <c r="H113" s="1">
        <v>83.044673913043496</v>
      </c>
      <c r="I113" s="1">
        <f t="shared" si="3"/>
        <v>116.39902173913045</v>
      </c>
      <c r="J113" s="1">
        <f t="shared" si="4"/>
        <v>2.597940320232897</v>
      </c>
      <c r="K113" s="1">
        <f t="shared" si="5"/>
        <v>0.42581271227559436</v>
      </c>
    </row>
    <row r="114" spans="1:11" x14ac:dyDescent="0.3">
      <c r="A114" t="s">
        <v>32</v>
      </c>
      <c r="B114" t="s">
        <v>293</v>
      </c>
      <c r="C114" t="s">
        <v>166</v>
      </c>
      <c r="D114" t="s">
        <v>79</v>
      </c>
      <c r="E114" s="1">
        <v>214.34782608695653</v>
      </c>
      <c r="F114" s="1">
        <v>123.88369565217393</v>
      </c>
      <c r="G114" s="1">
        <v>110.53804347826085</v>
      </c>
      <c r="H114" s="1">
        <v>447.60423913043456</v>
      </c>
      <c r="I114" s="1">
        <f t="shared" si="3"/>
        <v>682.02597826086935</v>
      </c>
      <c r="J114" s="1">
        <f t="shared" si="4"/>
        <v>3.1818656186612566</v>
      </c>
      <c r="K114" s="1">
        <f t="shared" si="5"/>
        <v>0.57795638945233274</v>
      </c>
    </row>
    <row r="115" spans="1:11" x14ac:dyDescent="0.3">
      <c r="A115" t="s">
        <v>32</v>
      </c>
      <c r="B115" t="s">
        <v>294</v>
      </c>
      <c r="C115" t="s">
        <v>295</v>
      </c>
      <c r="D115" t="s">
        <v>296</v>
      </c>
      <c r="E115" s="1">
        <v>33.445652173913047</v>
      </c>
      <c r="F115" s="1">
        <v>20.578152173913043</v>
      </c>
      <c r="G115" s="1">
        <v>7.4828260869565204</v>
      </c>
      <c r="H115" s="1">
        <v>69.146630434782622</v>
      </c>
      <c r="I115" s="1">
        <f t="shared" si="3"/>
        <v>97.207608695652183</v>
      </c>
      <c r="J115" s="1">
        <f t="shared" si="4"/>
        <v>2.9064348391290218</v>
      </c>
      <c r="K115" s="1">
        <f t="shared" si="5"/>
        <v>0.61527136821579453</v>
      </c>
    </row>
    <row r="116" spans="1:11" x14ac:dyDescent="0.3">
      <c r="A116" t="s">
        <v>32</v>
      </c>
      <c r="B116" t="s">
        <v>297</v>
      </c>
      <c r="C116" t="s">
        <v>298</v>
      </c>
      <c r="D116" t="s">
        <v>299</v>
      </c>
      <c r="E116" s="1">
        <v>38.239130434782609</v>
      </c>
      <c r="F116" s="1">
        <v>12.948369565217391</v>
      </c>
      <c r="G116" s="1">
        <v>25.586956521739129</v>
      </c>
      <c r="H116" s="1">
        <v>108.2554347826087</v>
      </c>
      <c r="I116" s="1">
        <f t="shared" si="3"/>
        <v>146.79076086956522</v>
      </c>
      <c r="J116" s="1">
        <f t="shared" si="4"/>
        <v>3.838757816941444</v>
      </c>
      <c r="K116" s="1">
        <f t="shared" si="5"/>
        <v>0.33861569073337122</v>
      </c>
    </row>
    <row r="117" spans="1:11" x14ac:dyDescent="0.3">
      <c r="A117" t="s">
        <v>32</v>
      </c>
      <c r="B117" t="s">
        <v>300</v>
      </c>
      <c r="C117" t="s">
        <v>109</v>
      </c>
      <c r="D117" t="s">
        <v>56</v>
      </c>
      <c r="E117" s="1">
        <v>103.45652173913044</v>
      </c>
      <c r="F117" s="1">
        <v>40.683695652173903</v>
      </c>
      <c r="G117" s="1">
        <v>66.572391304347803</v>
      </c>
      <c r="H117" s="1">
        <v>164.60054347826087</v>
      </c>
      <c r="I117" s="1">
        <f t="shared" si="3"/>
        <v>271.85663043478257</v>
      </c>
      <c r="J117" s="1">
        <f t="shared" si="4"/>
        <v>2.6277379701617982</v>
      </c>
      <c r="K117" s="1">
        <f t="shared" si="5"/>
        <v>0.39324437907123333</v>
      </c>
    </row>
    <row r="118" spans="1:11" x14ac:dyDescent="0.3">
      <c r="A118" t="s">
        <v>32</v>
      </c>
      <c r="B118" t="s">
        <v>301</v>
      </c>
      <c r="C118" t="s">
        <v>63</v>
      </c>
      <c r="D118" t="s">
        <v>56</v>
      </c>
      <c r="E118" s="1">
        <v>96.695652173913047</v>
      </c>
      <c r="F118" s="1">
        <v>29.576630434782601</v>
      </c>
      <c r="G118" s="1">
        <v>57.524891304347825</v>
      </c>
      <c r="H118" s="1">
        <v>129.40184782608702</v>
      </c>
      <c r="I118" s="1">
        <f t="shared" si="3"/>
        <v>216.50336956521744</v>
      </c>
      <c r="J118" s="1">
        <f t="shared" si="4"/>
        <v>2.2390186600719431</v>
      </c>
      <c r="K118" s="1">
        <f t="shared" si="5"/>
        <v>0.30587342625899272</v>
      </c>
    </row>
    <row r="119" spans="1:11" x14ac:dyDescent="0.3">
      <c r="A119" t="s">
        <v>32</v>
      </c>
      <c r="B119" t="s">
        <v>302</v>
      </c>
      <c r="C119" t="s">
        <v>120</v>
      </c>
      <c r="D119" t="s">
        <v>76</v>
      </c>
      <c r="E119" s="1">
        <v>122.05434782608695</v>
      </c>
      <c r="F119" s="1">
        <v>63.272608695652174</v>
      </c>
      <c r="G119" s="1">
        <v>75.439130434782598</v>
      </c>
      <c r="H119" s="1">
        <v>318.61521739130438</v>
      </c>
      <c r="I119" s="1">
        <f t="shared" si="3"/>
        <v>457.32695652173913</v>
      </c>
      <c r="J119" s="1">
        <f t="shared" si="4"/>
        <v>3.7469124588120049</v>
      </c>
      <c r="K119" s="1">
        <f t="shared" si="5"/>
        <v>0.51839700774779585</v>
      </c>
    </row>
    <row r="120" spans="1:11" x14ac:dyDescent="0.3">
      <c r="A120" t="s">
        <v>32</v>
      </c>
      <c r="B120" t="s">
        <v>303</v>
      </c>
      <c r="C120" t="s">
        <v>68</v>
      </c>
      <c r="D120" t="s">
        <v>69</v>
      </c>
      <c r="E120" s="1">
        <v>28.282608695652176</v>
      </c>
      <c r="F120" s="1">
        <v>28.260869565217391</v>
      </c>
      <c r="G120" s="1">
        <v>5.1684782608695654</v>
      </c>
      <c r="H120" s="1">
        <v>35.135869565217391</v>
      </c>
      <c r="I120" s="1">
        <f t="shared" si="3"/>
        <v>68.565217391304344</v>
      </c>
      <c r="J120" s="1">
        <f t="shared" si="4"/>
        <v>2.4242890084550344</v>
      </c>
      <c r="K120" s="1">
        <f t="shared" si="5"/>
        <v>0.99923136049192918</v>
      </c>
    </row>
    <row r="121" spans="1:11" x14ac:dyDescent="0.3">
      <c r="A121" t="s">
        <v>32</v>
      </c>
      <c r="B121" t="s">
        <v>304</v>
      </c>
      <c r="C121" t="s">
        <v>305</v>
      </c>
      <c r="D121" t="s">
        <v>306</v>
      </c>
      <c r="E121" s="1">
        <v>51.902173913043477</v>
      </c>
      <c r="F121" s="1">
        <v>14.486413043478262</v>
      </c>
      <c r="G121" s="1">
        <v>26.320652173913043</v>
      </c>
      <c r="H121" s="1">
        <v>85.535326086956516</v>
      </c>
      <c r="I121" s="1">
        <f t="shared" si="3"/>
        <v>126.34239130434781</v>
      </c>
      <c r="J121" s="1">
        <f t="shared" si="4"/>
        <v>2.4342408376963349</v>
      </c>
      <c r="K121" s="1">
        <f t="shared" si="5"/>
        <v>0.27910994764397906</v>
      </c>
    </row>
    <row r="122" spans="1:11" x14ac:dyDescent="0.3">
      <c r="A122" t="s">
        <v>32</v>
      </c>
      <c r="B122" t="s">
        <v>307</v>
      </c>
      <c r="C122" t="s">
        <v>63</v>
      </c>
      <c r="D122" t="s">
        <v>56</v>
      </c>
      <c r="E122" s="1">
        <v>148</v>
      </c>
      <c r="F122" s="1">
        <v>69.010869565217391</v>
      </c>
      <c r="G122" s="1">
        <v>83.951086956521735</v>
      </c>
      <c r="H122" s="1">
        <v>393.81793478260869</v>
      </c>
      <c r="I122" s="1">
        <f t="shared" si="3"/>
        <v>546.77989130434776</v>
      </c>
      <c r="J122" s="1">
        <f t="shared" si="4"/>
        <v>3.6944587250293766</v>
      </c>
      <c r="K122" s="1">
        <f t="shared" si="5"/>
        <v>0.46628965922444182</v>
      </c>
    </row>
    <row r="123" spans="1:11" x14ac:dyDescent="0.3">
      <c r="A123" t="s">
        <v>32</v>
      </c>
      <c r="B123" t="s">
        <v>308</v>
      </c>
      <c r="C123" t="s">
        <v>309</v>
      </c>
      <c r="D123" t="s">
        <v>310</v>
      </c>
      <c r="E123" s="1">
        <v>41.608695652173914</v>
      </c>
      <c r="F123" s="1">
        <v>27.130434782608695</v>
      </c>
      <c r="G123" s="1">
        <v>43.926630434782609</v>
      </c>
      <c r="H123" s="1">
        <v>53</v>
      </c>
      <c r="I123" s="1">
        <f t="shared" si="3"/>
        <v>124.05706521739131</v>
      </c>
      <c r="J123" s="1">
        <f t="shared" si="4"/>
        <v>2.9815177638453503</v>
      </c>
      <c r="K123" s="1">
        <f t="shared" si="5"/>
        <v>0.65203761755485889</v>
      </c>
    </row>
    <row r="124" spans="1:11" x14ac:dyDescent="0.3">
      <c r="A124" t="s">
        <v>32</v>
      </c>
      <c r="B124" t="s">
        <v>311</v>
      </c>
      <c r="C124" t="s">
        <v>312</v>
      </c>
      <c r="D124" t="s">
        <v>146</v>
      </c>
      <c r="E124" s="1">
        <v>29.75</v>
      </c>
      <c r="F124" s="1">
        <v>20.164347826086956</v>
      </c>
      <c r="G124" s="1">
        <v>11.883478260869568</v>
      </c>
      <c r="H124" s="1">
        <v>44.766521739130447</v>
      </c>
      <c r="I124" s="1">
        <f t="shared" si="3"/>
        <v>76.814347826086973</v>
      </c>
      <c r="J124" s="1">
        <f t="shared" si="4"/>
        <v>2.5819948849104866</v>
      </c>
      <c r="K124" s="1">
        <f t="shared" si="5"/>
        <v>0.67779320423821698</v>
      </c>
    </row>
    <row r="125" spans="1:11" x14ac:dyDescent="0.3">
      <c r="A125" t="s">
        <v>32</v>
      </c>
      <c r="B125" t="s">
        <v>313</v>
      </c>
      <c r="C125" t="s">
        <v>314</v>
      </c>
      <c r="D125" t="s">
        <v>219</v>
      </c>
      <c r="E125" s="1">
        <v>36.402173913043477</v>
      </c>
      <c r="F125" s="1">
        <v>9.2521739130434781</v>
      </c>
      <c r="G125" s="1">
        <v>25.110869565217403</v>
      </c>
      <c r="H125" s="1">
        <v>103.60456521739137</v>
      </c>
      <c r="I125" s="1">
        <f t="shared" si="3"/>
        <v>137.96760869565225</v>
      </c>
      <c r="J125" s="1">
        <f t="shared" si="4"/>
        <v>3.7900925649447617</v>
      </c>
      <c r="K125" s="1">
        <f t="shared" si="5"/>
        <v>0.25416542251418334</v>
      </c>
    </row>
    <row r="126" spans="1:11" x14ac:dyDescent="0.3">
      <c r="A126" t="s">
        <v>32</v>
      </c>
      <c r="B126" t="s">
        <v>315</v>
      </c>
      <c r="C126" t="s">
        <v>316</v>
      </c>
      <c r="D126" t="s">
        <v>252</v>
      </c>
      <c r="E126" s="1">
        <v>47.163043478260867</v>
      </c>
      <c r="F126" s="1">
        <v>18.158695652173918</v>
      </c>
      <c r="G126" s="1">
        <v>18.006521739130434</v>
      </c>
      <c r="H126" s="1">
        <v>42.756521739130442</v>
      </c>
      <c r="I126" s="1">
        <f t="shared" si="3"/>
        <v>78.921739130434787</v>
      </c>
      <c r="J126" s="1">
        <f t="shared" si="4"/>
        <v>1.673380963355612</v>
      </c>
      <c r="K126" s="1">
        <f t="shared" si="5"/>
        <v>0.38501958976722761</v>
      </c>
    </row>
    <row r="127" spans="1:11" x14ac:dyDescent="0.3">
      <c r="A127" t="s">
        <v>32</v>
      </c>
      <c r="B127" t="s">
        <v>317</v>
      </c>
      <c r="C127" t="s">
        <v>318</v>
      </c>
      <c r="D127" t="s">
        <v>252</v>
      </c>
      <c r="E127" s="1">
        <v>82.510869565217391</v>
      </c>
      <c r="F127" s="1">
        <v>25.61282608695651</v>
      </c>
      <c r="G127" s="1">
        <v>51.364239130434783</v>
      </c>
      <c r="H127" s="1">
        <v>94.190978260869585</v>
      </c>
      <c r="I127" s="1">
        <f t="shared" si="3"/>
        <v>171.16804347826087</v>
      </c>
      <c r="J127" s="1">
        <f t="shared" si="4"/>
        <v>2.074490844421025</v>
      </c>
      <c r="K127" s="1">
        <f t="shared" si="5"/>
        <v>0.31041759978922395</v>
      </c>
    </row>
    <row r="128" spans="1:11" x14ac:dyDescent="0.3">
      <c r="A128" t="s">
        <v>32</v>
      </c>
      <c r="B128" t="s">
        <v>319</v>
      </c>
      <c r="C128" t="s">
        <v>224</v>
      </c>
      <c r="D128" t="s">
        <v>222</v>
      </c>
      <c r="E128" s="1">
        <v>52.413043478260867</v>
      </c>
      <c r="F128" s="1">
        <v>34.731086956521736</v>
      </c>
      <c r="G128" s="1">
        <v>24.53152173913044</v>
      </c>
      <c r="H128" s="1">
        <v>114.62369565217392</v>
      </c>
      <c r="I128" s="1">
        <f t="shared" si="3"/>
        <v>173.8863043478261</v>
      </c>
      <c r="J128" s="1">
        <f t="shared" si="4"/>
        <v>3.3176150974699299</v>
      </c>
      <c r="K128" s="1">
        <f t="shared" si="5"/>
        <v>0.66264205723766068</v>
      </c>
    </row>
    <row r="129" spans="1:11" x14ac:dyDescent="0.3">
      <c r="A129" t="s">
        <v>32</v>
      </c>
      <c r="B129" t="s">
        <v>320</v>
      </c>
      <c r="C129" t="s">
        <v>224</v>
      </c>
      <c r="D129" t="s">
        <v>222</v>
      </c>
      <c r="E129" s="1">
        <v>71.173913043478265</v>
      </c>
      <c r="F129" s="1">
        <v>13.308913043478256</v>
      </c>
      <c r="G129" s="1">
        <v>69.947826086956553</v>
      </c>
      <c r="H129" s="1">
        <v>157.51869565217388</v>
      </c>
      <c r="I129" s="1">
        <f t="shared" si="3"/>
        <v>240.77543478260867</v>
      </c>
      <c r="J129" s="1">
        <f t="shared" si="4"/>
        <v>3.3829169211973116</v>
      </c>
      <c r="K129" s="1">
        <f t="shared" si="5"/>
        <v>0.18699144777031146</v>
      </c>
    </row>
    <row r="130" spans="1:11" x14ac:dyDescent="0.3">
      <c r="A130" t="s">
        <v>32</v>
      </c>
      <c r="B130" t="s">
        <v>321</v>
      </c>
      <c r="C130" t="s">
        <v>120</v>
      </c>
      <c r="D130" t="s">
        <v>76</v>
      </c>
      <c r="E130" s="1">
        <v>64.043478260869563</v>
      </c>
      <c r="F130" s="1">
        <v>37.608260869565221</v>
      </c>
      <c r="G130" s="1">
        <v>18.503586956521744</v>
      </c>
      <c r="H130" s="1">
        <v>122.43478260869571</v>
      </c>
      <c r="I130" s="1">
        <f t="shared" ref="I130:I191" si="6">SUM(F130:H130)</f>
        <v>178.54663043478268</v>
      </c>
      <c r="J130" s="1">
        <f t="shared" ref="J130:J191" si="7">I130/E130</f>
        <v>2.7878971486761723</v>
      </c>
      <c r="K130" s="1">
        <f t="shared" ref="K130:K191" si="8">F130/E130</f>
        <v>0.58723014256619155</v>
      </c>
    </row>
    <row r="131" spans="1:11" x14ac:dyDescent="0.3">
      <c r="A131" t="s">
        <v>32</v>
      </c>
      <c r="B131" t="s">
        <v>322</v>
      </c>
      <c r="C131" t="s">
        <v>318</v>
      </c>
      <c r="D131" t="s">
        <v>252</v>
      </c>
      <c r="E131" s="1">
        <v>58.945652173913047</v>
      </c>
      <c r="F131" s="1">
        <v>16.231304347826086</v>
      </c>
      <c r="G131" s="1">
        <v>44.616847826086975</v>
      </c>
      <c r="H131" s="1">
        <v>98.349456521739128</v>
      </c>
      <c r="I131" s="1">
        <f t="shared" si="6"/>
        <v>159.19760869565221</v>
      </c>
      <c r="J131" s="1">
        <f t="shared" si="7"/>
        <v>2.7007523510971789</v>
      </c>
      <c r="K131" s="1">
        <f t="shared" si="8"/>
        <v>0.27536050156739811</v>
      </c>
    </row>
    <row r="132" spans="1:11" x14ac:dyDescent="0.3">
      <c r="A132" t="s">
        <v>32</v>
      </c>
      <c r="B132" t="s">
        <v>323</v>
      </c>
      <c r="C132" t="s">
        <v>163</v>
      </c>
      <c r="D132" t="s">
        <v>164</v>
      </c>
      <c r="E132" s="1">
        <v>90.282608695652172</v>
      </c>
      <c r="F132" s="1">
        <v>67.160326086956516</v>
      </c>
      <c r="G132" s="1">
        <v>56.915217391304346</v>
      </c>
      <c r="H132" s="1">
        <v>215.88858695652169</v>
      </c>
      <c r="I132" s="1">
        <f t="shared" si="6"/>
        <v>339.96413043478253</v>
      </c>
      <c r="J132" s="1">
        <f t="shared" si="7"/>
        <v>3.7655550204671315</v>
      </c>
      <c r="K132" s="1">
        <f t="shared" si="8"/>
        <v>0.74388995906573552</v>
      </c>
    </row>
    <row r="133" spans="1:11" x14ac:dyDescent="0.3">
      <c r="A133" t="s">
        <v>32</v>
      </c>
      <c r="B133" t="s">
        <v>324</v>
      </c>
      <c r="C133" t="s">
        <v>163</v>
      </c>
      <c r="D133" t="s">
        <v>164</v>
      </c>
      <c r="E133" s="1">
        <v>38.586956521739133</v>
      </c>
      <c r="F133" s="1">
        <v>17.146739130434781</v>
      </c>
      <c r="G133" s="1">
        <v>7.8369565217391308</v>
      </c>
      <c r="H133" s="1">
        <v>95.942934782608702</v>
      </c>
      <c r="I133" s="1">
        <f t="shared" si="6"/>
        <v>120.92663043478262</v>
      </c>
      <c r="J133" s="1">
        <f t="shared" si="7"/>
        <v>3.1338732394366198</v>
      </c>
      <c r="K133" s="1">
        <f t="shared" si="8"/>
        <v>0.44436619718309855</v>
      </c>
    </row>
    <row r="134" spans="1:11" x14ac:dyDescent="0.3">
      <c r="A134" t="s">
        <v>32</v>
      </c>
      <c r="B134" t="s">
        <v>325</v>
      </c>
      <c r="C134" t="s">
        <v>326</v>
      </c>
      <c r="D134" t="s">
        <v>53</v>
      </c>
      <c r="E134" s="1">
        <v>38.510869565217391</v>
      </c>
      <c r="F134" s="1">
        <v>13.868478260869566</v>
      </c>
      <c r="G134" s="1">
        <v>20.815217391304348</v>
      </c>
      <c r="H134" s="1">
        <v>94.514130434782601</v>
      </c>
      <c r="I134" s="1">
        <f t="shared" si="6"/>
        <v>129.19782608695652</v>
      </c>
      <c r="J134" s="1">
        <f t="shared" si="7"/>
        <v>3.3548405306237652</v>
      </c>
      <c r="K134" s="1">
        <f t="shared" si="8"/>
        <v>0.36011854360711265</v>
      </c>
    </row>
    <row r="135" spans="1:11" x14ac:dyDescent="0.3">
      <c r="A135" t="s">
        <v>32</v>
      </c>
      <c r="B135" t="s">
        <v>327</v>
      </c>
      <c r="C135" t="s">
        <v>328</v>
      </c>
      <c r="D135" t="s">
        <v>238</v>
      </c>
      <c r="E135" s="1">
        <v>37.173913043478258</v>
      </c>
      <c r="F135" s="1">
        <v>16.836956521739129</v>
      </c>
      <c r="G135" s="1">
        <v>11.820652173913043</v>
      </c>
      <c r="H135" s="1">
        <v>111.3179347826087</v>
      </c>
      <c r="I135" s="1">
        <f t="shared" si="6"/>
        <v>139.97554347826087</v>
      </c>
      <c r="J135" s="1">
        <f t="shared" si="7"/>
        <v>3.7654239766081874</v>
      </c>
      <c r="K135" s="1">
        <f t="shared" si="8"/>
        <v>0.45292397660818712</v>
      </c>
    </row>
    <row r="136" spans="1:11" x14ac:dyDescent="0.3">
      <c r="A136" t="s">
        <v>32</v>
      </c>
      <c r="B136" t="s">
        <v>329</v>
      </c>
      <c r="C136" t="s">
        <v>166</v>
      </c>
      <c r="D136" t="s">
        <v>79</v>
      </c>
      <c r="E136" s="1">
        <v>22.630434782608695</v>
      </c>
      <c r="F136" s="1">
        <v>27.245652173913058</v>
      </c>
      <c r="G136" s="1">
        <v>38.41391304347826</v>
      </c>
      <c r="H136" s="1">
        <v>53.034130434782611</v>
      </c>
      <c r="I136" s="1">
        <f t="shared" si="6"/>
        <v>118.69369565217393</v>
      </c>
      <c r="J136" s="1">
        <f t="shared" si="7"/>
        <v>5.2448703170028823</v>
      </c>
      <c r="K136" s="1">
        <f t="shared" si="8"/>
        <v>1.2039385206532187</v>
      </c>
    </row>
    <row r="137" spans="1:11" x14ac:dyDescent="0.3">
      <c r="A137" t="s">
        <v>32</v>
      </c>
      <c r="B137" t="s">
        <v>330</v>
      </c>
      <c r="C137" t="s">
        <v>63</v>
      </c>
      <c r="D137" t="s">
        <v>56</v>
      </c>
      <c r="E137" s="1">
        <v>41.228260869565219</v>
      </c>
      <c r="F137" s="1">
        <v>41.567608695652176</v>
      </c>
      <c r="G137" s="1">
        <v>37.392282608695666</v>
      </c>
      <c r="H137" s="1">
        <v>99.577499999999986</v>
      </c>
      <c r="I137" s="1">
        <f t="shared" si="6"/>
        <v>178.53739130434784</v>
      </c>
      <c r="J137" s="1">
        <f t="shared" si="7"/>
        <v>4.3304613762193513</v>
      </c>
      <c r="K137" s="1">
        <f t="shared" si="8"/>
        <v>1.0082309517532297</v>
      </c>
    </row>
    <row r="138" spans="1:11" x14ac:dyDescent="0.3">
      <c r="A138" t="s">
        <v>32</v>
      </c>
      <c r="B138" t="s">
        <v>331</v>
      </c>
      <c r="C138" t="s">
        <v>63</v>
      </c>
      <c r="D138" t="s">
        <v>56</v>
      </c>
      <c r="E138" s="1">
        <v>57.945652173913047</v>
      </c>
      <c r="F138" s="1">
        <v>20.502499999999994</v>
      </c>
      <c r="G138" s="1">
        <v>46.142065217391284</v>
      </c>
      <c r="H138" s="1">
        <v>121.1066304347826</v>
      </c>
      <c r="I138" s="1">
        <f t="shared" si="6"/>
        <v>187.75119565217386</v>
      </c>
      <c r="J138" s="1">
        <f t="shared" si="7"/>
        <v>3.2401256799849922</v>
      </c>
      <c r="K138" s="1">
        <f t="shared" si="8"/>
        <v>0.35382292252860614</v>
      </c>
    </row>
    <row r="139" spans="1:11" x14ac:dyDescent="0.3">
      <c r="A139" t="s">
        <v>32</v>
      </c>
      <c r="B139" t="s">
        <v>332</v>
      </c>
      <c r="C139" t="s">
        <v>265</v>
      </c>
      <c r="D139" t="s">
        <v>72</v>
      </c>
      <c r="E139" s="1">
        <v>97.815217391304344</v>
      </c>
      <c r="F139" s="1">
        <v>59.694239130434781</v>
      </c>
      <c r="G139" s="1">
        <v>67.998913043478282</v>
      </c>
      <c r="H139" s="1">
        <v>304.86032608695643</v>
      </c>
      <c r="I139" s="1">
        <f t="shared" si="6"/>
        <v>432.5534782608695</v>
      </c>
      <c r="J139" s="1">
        <f t="shared" si="7"/>
        <v>4.4221491276808527</v>
      </c>
      <c r="K139" s="1">
        <f t="shared" si="8"/>
        <v>0.61027558617624178</v>
      </c>
    </row>
    <row r="140" spans="1:11" x14ac:dyDescent="0.3">
      <c r="A140" t="s">
        <v>32</v>
      </c>
      <c r="B140" t="s">
        <v>333</v>
      </c>
      <c r="C140" t="s">
        <v>334</v>
      </c>
      <c r="D140" t="s">
        <v>44</v>
      </c>
      <c r="E140" s="1">
        <v>29.478260869565219</v>
      </c>
      <c r="F140" s="1">
        <v>13.785326086956522</v>
      </c>
      <c r="G140" s="1">
        <v>16.966413043478262</v>
      </c>
      <c r="H140" s="1">
        <v>48.645869565217389</v>
      </c>
      <c r="I140" s="1">
        <f t="shared" si="6"/>
        <v>79.397608695652167</v>
      </c>
      <c r="J140" s="1">
        <f t="shared" si="7"/>
        <v>2.6934292035398228</v>
      </c>
      <c r="K140" s="1">
        <f t="shared" si="8"/>
        <v>0.46764380530973448</v>
      </c>
    </row>
    <row r="141" spans="1:11" x14ac:dyDescent="0.3">
      <c r="A141" t="s">
        <v>32</v>
      </c>
      <c r="B141" t="s">
        <v>335</v>
      </c>
      <c r="C141" t="s">
        <v>336</v>
      </c>
      <c r="D141" t="s">
        <v>50</v>
      </c>
      <c r="E141" s="1">
        <v>21.086956521739129</v>
      </c>
      <c r="F141" s="1">
        <v>16.576086956521738</v>
      </c>
      <c r="G141" s="1">
        <v>13.366847826086957</v>
      </c>
      <c r="H141" s="1">
        <v>48.375543478260873</v>
      </c>
      <c r="I141" s="1">
        <f t="shared" si="6"/>
        <v>78.318478260869568</v>
      </c>
      <c r="J141" s="1">
        <f t="shared" si="7"/>
        <v>3.7140721649484538</v>
      </c>
      <c r="K141" s="1">
        <f t="shared" si="8"/>
        <v>0.78608247422680411</v>
      </c>
    </row>
    <row r="142" spans="1:11" x14ac:dyDescent="0.3">
      <c r="A142" t="s">
        <v>32</v>
      </c>
      <c r="B142" t="s">
        <v>337</v>
      </c>
      <c r="C142" t="s">
        <v>338</v>
      </c>
      <c r="D142" t="s">
        <v>100</v>
      </c>
      <c r="E142" s="1">
        <v>27.945652173913043</v>
      </c>
      <c r="F142" s="1">
        <v>16.834239130434781</v>
      </c>
      <c r="G142" s="1">
        <v>11.758152173913043</v>
      </c>
      <c r="H142" s="1">
        <v>43.788043478260867</v>
      </c>
      <c r="I142" s="1">
        <f t="shared" si="6"/>
        <v>72.380434782608688</v>
      </c>
      <c r="J142" s="1">
        <f t="shared" si="7"/>
        <v>2.5900427849085959</v>
      </c>
      <c r="K142" s="1">
        <f t="shared" si="8"/>
        <v>0.60239206534422396</v>
      </c>
    </row>
    <row r="143" spans="1:11" x14ac:dyDescent="0.3">
      <c r="A143" t="s">
        <v>32</v>
      </c>
      <c r="B143" t="s">
        <v>339</v>
      </c>
      <c r="C143" t="s">
        <v>340</v>
      </c>
      <c r="D143" t="s">
        <v>238</v>
      </c>
      <c r="E143" s="1">
        <v>49.956521739130437</v>
      </c>
      <c r="F143" s="1">
        <v>15.607608695652177</v>
      </c>
      <c r="G143" s="1">
        <v>38.903260869565209</v>
      </c>
      <c r="H143" s="1">
        <v>99.171739130434801</v>
      </c>
      <c r="I143" s="1">
        <f t="shared" si="6"/>
        <v>153.68260869565219</v>
      </c>
      <c r="J143" s="1">
        <f t="shared" si="7"/>
        <v>3.0763272410791993</v>
      </c>
      <c r="K143" s="1">
        <f t="shared" si="8"/>
        <v>0.31242384682332469</v>
      </c>
    </row>
    <row r="144" spans="1:11" x14ac:dyDescent="0.3">
      <c r="A144" t="s">
        <v>32</v>
      </c>
      <c r="B144" t="s">
        <v>341</v>
      </c>
      <c r="C144" t="s">
        <v>342</v>
      </c>
      <c r="D144" t="s">
        <v>343</v>
      </c>
      <c r="E144" s="1">
        <v>25.586956521739129</v>
      </c>
      <c r="F144" s="1">
        <v>12.115760869565213</v>
      </c>
      <c r="G144" s="1">
        <v>17.005108695652176</v>
      </c>
      <c r="H144" s="1">
        <v>50.510434782608677</v>
      </c>
      <c r="I144" s="1">
        <f t="shared" si="6"/>
        <v>79.631304347826074</v>
      </c>
      <c r="J144" s="1">
        <f t="shared" si="7"/>
        <v>3.1121835174171619</v>
      </c>
      <c r="K144" s="1">
        <f t="shared" si="8"/>
        <v>0.47351316907391655</v>
      </c>
    </row>
    <row r="145" spans="1:11" x14ac:dyDescent="0.3">
      <c r="A145" t="s">
        <v>32</v>
      </c>
      <c r="B145" t="s">
        <v>344</v>
      </c>
      <c r="C145" t="s">
        <v>345</v>
      </c>
      <c r="D145" t="s">
        <v>346</v>
      </c>
      <c r="E145" s="1">
        <v>33.619565217391305</v>
      </c>
      <c r="F145" s="1">
        <v>15.333152173913048</v>
      </c>
      <c r="G145" s="1">
        <v>33.291630434782626</v>
      </c>
      <c r="H145" s="1">
        <v>68.855326086956538</v>
      </c>
      <c r="I145" s="1">
        <f t="shared" si="6"/>
        <v>117.48010869565221</v>
      </c>
      <c r="J145" s="1">
        <f t="shared" si="7"/>
        <v>3.4943970255415464</v>
      </c>
      <c r="K145" s="1">
        <f t="shared" si="8"/>
        <v>0.45607824118978352</v>
      </c>
    </row>
    <row r="146" spans="1:11" x14ac:dyDescent="0.3">
      <c r="A146" t="s">
        <v>32</v>
      </c>
      <c r="B146" t="s">
        <v>347</v>
      </c>
      <c r="C146" t="s">
        <v>348</v>
      </c>
      <c r="D146" t="s">
        <v>179</v>
      </c>
      <c r="E146" s="1">
        <v>34.565217391304351</v>
      </c>
      <c r="F146" s="1">
        <v>11.335108695652176</v>
      </c>
      <c r="G146" s="1">
        <v>21.528586956521739</v>
      </c>
      <c r="H146" s="1">
        <v>67.935434782608709</v>
      </c>
      <c r="I146" s="1">
        <f t="shared" si="6"/>
        <v>100.79913043478263</v>
      </c>
      <c r="J146" s="1">
        <f t="shared" si="7"/>
        <v>2.9162012578616356</v>
      </c>
      <c r="K146" s="1">
        <f t="shared" si="8"/>
        <v>0.32793396226415095</v>
      </c>
    </row>
    <row r="147" spans="1:11" x14ac:dyDescent="0.3">
      <c r="A147" t="s">
        <v>32</v>
      </c>
      <c r="B147" t="s">
        <v>349</v>
      </c>
      <c r="C147" t="s">
        <v>350</v>
      </c>
      <c r="D147" t="s">
        <v>154</v>
      </c>
      <c r="E147" s="1">
        <v>27.478260869565219</v>
      </c>
      <c r="F147" s="1">
        <v>24.244673913043471</v>
      </c>
      <c r="G147" s="1">
        <v>7.6655434782608696</v>
      </c>
      <c r="H147" s="1">
        <v>54.134456521739118</v>
      </c>
      <c r="I147" s="1">
        <f t="shared" si="6"/>
        <v>86.044673913043454</v>
      </c>
      <c r="J147" s="1">
        <f t="shared" si="7"/>
        <v>3.1313726265822774</v>
      </c>
      <c r="K147" s="1">
        <f t="shared" si="8"/>
        <v>0.88232199367088582</v>
      </c>
    </row>
    <row r="148" spans="1:11" x14ac:dyDescent="0.3">
      <c r="A148" t="s">
        <v>32</v>
      </c>
      <c r="B148" t="s">
        <v>351</v>
      </c>
      <c r="C148" t="s">
        <v>352</v>
      </c>
      <c r="D148" t="s">
        <v>353</v>
      </c>
      <c r="E148" s="1">
        <v>2.4891304347826089</v>
      </c>
      <c r="F148" s="1">
        <v>1.0601086956521739</v>
      </c>
      <c r="G148" s="1">
        <v>2.7336956521739131</v>
      </c>
      <c r="H148" s="1">
        <v>4.4309782608695647</v>
      </c>
      <c r="I148" s="1">
        <f t="shared" si="6"/>
        <v>8.2247826086956515</v>
      </c>
      <c r="J148" s="1">
        <f t="shared" si="7"/>
        <v>3.3042794759825322</v>
      </c>
      <c r="K148" s="1">
        <f t="shared" si="8"/>
        <v>0.42589519650655017</v>
      </c>
    </row>
    <row r="149" spans="1:11" x14ac:dyDescent="0.3">
      <c r="A149" t="s">
        <v>32</v>
      </c>
      <c r="B149" t="s">
        <v>354</v>
      </c>
      <c r="C149" t="s">
        <v>355</v>
      </c>
      <c r="D149" t="s">
        <v>215</v>
      </c>
      <c r="E149" s="1">
        <v>52.684782608695649</v>
      </c>
      <c r="F149" s="1">
        <v>14.344239130434788</v>
      </c>
      <c r="G149" s="1">
        <v>18.954673913043482</v>
      </c>
      <c r="H149" s="1">
        <v>36.780434782608715</v>
      </c>
      <c r="I149" s="1">
        <f t="shared" si="6"/>
        <v>70.079347826086988</v>
      </c>
      <c r="J149" s="1">
        <f t="shared" si="7"/>
        <v>1.3301629874148966</v>
      </c>
      <c r="K149" s="1">
        <f t="shared" si="8"/>
        <v>0.2722653187538685</v>
      </c>
    </row>
    <row r="150" spans="1:11" x14ac:dyDescent="0.3">
      <c r="A150" t="s">
        <v>32</v>
      </c>
      <c r="B150" t="s">
        <v>356</v>
      </c>
      <c r="C150" t="s">
        <v>357</v>
      </c>
      <c r="D150" t="s">
        <v>358</v>
      </c>
      <c r="E150" s="1">
        <v>33.445652173913047</v>
      </c>
      <c r="F150" s="1">
        <v>9.6260869565217391</v>
      </c>
      <c r="G150" s="1">
        <v>14.769782608695653</v>
      </c>
      <c r="H150" s="1">
        <v>51.946956521739132</v>
      </c>
      <c r="I150" s="1">
        <f t="shared" si="6"/>
        <v>76.342826086956521</v>
      </c>
      <c r="J150" s="1">
        <f t="shared" si="7"/>
        <v>2.2825934351641206</v>
      </c>
      <c r="K150" s="1">
        <f t="shared" si="8"/>
        <v>0.28781280467988296</v>
      </c>
    </row>
    <row r="151" spans="1:11" x14ac:dyDescent="0.3">
      <c r="A151" t="s">
        <v>32</v>
      </c>
      <c r="B151" t="s">
        <v>359</v>
      </c>
      <c r="C151" t="s">
        <v>360</v>
      </c>
      <c r="D151" t="s">
        <v>346</v>
      </c>
      <c r="E151" s="1">
        <v>42.956521739130437</v>
      </c>
      <c r="F151" s="1">
        <v>19.404239130434782</v>
      </c>
      <c r="G151" s="1">
        <v>17.747608695652179</v>
      </c>
      <c r="H151" s="1">
        <v>66.781739130434772</v>
      </c>
      <c r="I151" s="1">
        <f t="shared" si="6"/>
        <v>103.93358695652174</v>
      </c>
      <c r="J151" s="1">
        <f t="shared" si="7"/>
        <v>2.4195065789473684</v>
      </c>
      <c r="K151" s="1">
        <f t="shared" si="8"/>
        <v>0.45171811740890683</v>
      </c>
    </row>
    <row r="152" spans="1:11" x14ac:dyDescent="0.3">
      <c r="A152" t="s">
        <v>32</v>
      </c>
      <c r="B152" t="s">
        <v>361</v>
      </c>
      <c r="C152" t="s">
        <v>362</v>
      </c>
      <c r="D152" t="s">
        <v>231</v>
      </c>
      <c r="E152" s="1">
        <v>45.054347826086953</v>
      </c>
      <c r="F152" s="1">
        <v>11.358478260869566</v>
      </c>
      <c r="G152" s="1">
        <v>14.36358695652174</v>
      </c>
      <c r="H152" s="1">
        <v>64.44326086956525</v>
      </c>
      <c r="I152" s="1">
        <f t="shared" si="6"/>
        <v>90.165326086956554</v>
      </c>
      <c r="J152" s="1">
        <f t="shared" si="7"/>
        <v>2.0012569360675521</v>
      </c>
      <c r="K152" s="1">
        <f t="shared" si="8"/>
        <v>0.25210615199034986</v>
      </c>
    </row>
    <row r="153" spans="1:11" x14ac:dyDescent="0.3">
      <c r="A153" t="s">
        <v>32</v>
      </c>
      <c r="B153" t="s">
        <v>363</v>
      </c>
      <c r="C153" t="s">
        <v>364</v>
      </c>
      <c r="D153" t="s">
        <v>306</v>
      </c>
      <c r="E153" s="1">
        <v>69.423913043478265</v>
      </c>
      <c r="F153" s="1">
        <v>20.182500000000001</v>
      </c>
      <c r="G153" s="1">
        <v>55.685217391304384</v>
      </c>
      <c r="H153" s="1">
        <v>151.70641304347825</v>
      </c>
      <c r="I153" s="1">
        <f t="shared" si="6"/>
        <v>227.57413043478263</v>
      </c>
      <c r="J153" s="1">
        <f t="shared" si="7"/>
        <v>3.2780366369187415</v>
      </c>
      <c r="K153" s="1">
        <f t="shared" si="8"/>
        <v>0.29071395021136681</v>
      </c>
    </row>
    <row r="154" spans="1:11" x14ac:dyDescent="0.3">
      <c r="A154" t="s">
        <v>32</v>
      </c>
      <c r="B154" t="s">
        <v>365</v>
      </c>
      <c r="C154" t="s">
        <v>148</v>
      </c>
      <c r="D154" t="s">
        <v>149</v>
      </c>
      <c r="E154" s="1">
        <v>56.554347826086953</v>
      </c>
      <c r="F154" s="1">
        <v>36.639891304347827</v>
      </c>
      <c r="G154" s="1">
        <v>25.009130434782609</v>
      </c>
      <c r="H154" s="1">
        <v>106.32510869565218</v>
      </c>
      <c r="I154" s="1">
        <f t="shared" si="6"/>
        <v>167.97413043478261</v>
      </c>
      <c r="J154" s="1">
        <f t="shared" si="7"/>
        <v>2.9701364597347686</v>
      </c>
      <c r="K154" s="1">
        <f t="shared" si="8"/>
        <v>0.64787045935037479</v>
      </c>
    </row>
    <row r="155" spans="1:11" x14ac:dyDescent="0.3">
      <c r="A155" t="s">
        <v>32</v>
      </c>
      <c r="B155" t="s">
        <v>366</v>
      </c>
      <c r="C155" t="s">
        <v>367</v>
      </c>
      <c r="D155" t="s">
        <v>368</v>
      </c>
      <c r="E155" s="1">
        <v>27.967391304347824</v>
      </c>
      <c r="F155" s="1">
        <v>7.5048913043478249</v>
      </c>
      <c r="G155" s="1">
        <v>23.348695652173912</v>
      </c>
      <c r="H155" s="1">
        <v>74.957826086956487</v>
      </c>
      <c r="I155" s="1">
        <f t="shared" si="6"/>
        <v>105.81141304347823</v>
      </c>
      <c r="J155" s="1">
        <f t="shared" si="7"/>
        <v>3.783385153517294</v>
      </c>
      <c r="K155" s="1">
        <f t="shared" si="8"/>
        <v>0.26834434512242517</v>
      </c>
    </row>
    <row r="156" spans="1:11" x14ac:dyDescent="0.3">
      <c r="A156" t="s">
        <v>32</v>
      </c>
      <c r="B156" t="s">
        <v>369</v>
      </c>
      <c r="C156" t="s">
        <v>63</v>
      </c>
      <c r="D156" t="s">
        <v>56</v>
      </c>
      <c r="E156" s="1">
        <v>69.804347826086953</v>
      </c>
      <c r="F156" s="1">
        <v>31.259782608695662</v>
      </c>
      <c r="G156" s="1">
        <v>27.200000000000006</v>
      </c>
      <c r="H156" s="1">
        <v>157.23804347826089</v>
      </c>
      <c r="I156" s="1">
        <f t="shared" si="6"/>
        <v>215.69782608695655</v>
      </c>
      <c r="J156" s="1">
        <f t="shared" si="7"/>
        <v>3.0900342572407355</v>
      </c>
      <c r="K156" s="1">
        <f t="shared" si="8"/>
        <v>0.44781999377141096</v>
      </c>
    </row>
    <row r="157" spans="1:11" x14ac:dyDescent="0.3">
      <c r="A157" t="s">
        <v>32</v>
      </c>
      <c r="B157" t="s">
        <v>370</v>
      </c>
      <c r="C157" t="s">
        <v>371</v>
      </c>
      <c r="D157" t="s">
        <v>372</v>
      </c>
      <c r="E157" s="1">
        <v>69.413043478260875</v>
      </c>
      <c r="F157" s="1">
        <v>39.737826086956503</v>
      </c>
      <c r="G157" s="1">
        <v>40.284782608695643</v>
      </c>
      <c r="H157" s="1">
        <v>111.91380434782609</v>
      </c>
      <c r="I157" s="1">
        <f t="shared" si="6"/>
        <v>191.93641304347824</v>
      </c>
      <c r="J157" s="1">
        <f t="shared" si="7"/>
        <v>2.765134669589727</v>
      </c>
      <c r="K157" s="1">
        <f t="shared" si="8"/>
        <v>0.57248355778264925</v>
      </c>
    </row>
    <row r="158" spans="1:11" x14ac:dyDescent="0.3">
      <c r="A158" t="s">
        <v>32</v>
      </c>
      <c r="B158" t="s">
        <v>373</v>
      </c>
      <c r="C158" t="s">
        <v>63</v>
      </c>
      <c r="D158" t="s">
        <v>56</v>
      </c>
      <c r="E158" s="1">
        <v>89.239130434782609</v>
      </c>
      <c r="F158" s="1">
        <v>27.54271739130435</v>
      </c>
      <c r="G158" s="1">
        <v>34.187391304347841</v>
      </c>
      <c r="H158" s="1">
        <v>145.13630434782607</v>
      </c>
      <c r="I158" s="1">
        <f t="shared" si="6"/>
        <v>206.86641304347825</v>
      </c>
      <c r="J158" s="1">
        <f t="shared" si="7"/>
        <v>2.3181132764920824</v>
      </c>
      <c r="K158" s="1">
        <f t="shared" si="8"/>
        <v>0.30863946406820952</v>
      </c>
    </row>
    <row r="159" spans="1:11" x14ac:dyDescent="0.3">
      <c r="A159" t="s">
        <v>32</v>
      </c>
      <c r="B159" t="s">
        <v>374</v>
      </c>
      <c r="C159" t="s">
        <v>63</v>
      </c>
      <c r="D159" t="s">
        <v>56</v>
      </c>
      <c r="E159" s="1">
        <v>88.608695652173907</v>
      </c>
      <c r="F159" s="1">
        <v>68.065108695652171</v>
      </c>
      <c r="G159" s="1">
        <v>83.269456521739158</v>
      </c>
      <c r="H159" s="1">
        <v>257.57413043478266</v>
      </c>
      <c r="I159" s="1">
        <f t="shared" si="6"/>
        <v>408.908695652174</v>
      </c>
      <c r="J159" s="1">
        <f t="shared" si="7"/>
        <v>4.6147693817468118</v>
      </c>
      <c r="K159" s="1">
        <f t="shared" si="8"/>
        <v>0.76815382728164872</v>
      </c>
    </row>
    <row r="160" spans="1:11" x14ac:dyDescent="0.3">
      <c r="A160" t="s">
        <v>32</v>
      </c>
      <c r="B160" t="s">
        <v>375</v>
      </c>
      <c r="C160" t="s">
        <v>376</v>
      </c>
      <c r="D160" t="s">
        <v>377</v>
      </c>
      <c r="E160" s="1">
        <v>57.902173913043477</v>
      </c>
      <c r="F160" s="1">
        <v>28.201521739130435</v>
      </c>
      <c r="G160" s="1">
        <v>15.500108695652171</v>
      </c>
      <c r="H160" s="1">
        <v>77.842717391304362</v>
      </c>
      <c r="I160" s="1">
        <f t="shared" si="6"/>
        <v>121.54434782608698</v>
      </c>
      <c r="J160" s="1">
        <f t="shared" si="7"/>
        <v>2.0991327201051253</v>
      </c>
      <c r="K160" s="1">
        <f t="shared" si="8"/>
        <v>0.48705462737000188</v>
      </c>
    </row>
    <row r="161" spans="1:11" x14ac:dyDescent="0.3">
      <c r="A161" t="s">
        <v>32</v>
      </c>
      <c r="B161" t="s">
        <v>378</v>
      </c>
      <c r="C161" t="s">
        <v>379</v>
      </c>
      <c r="D161" t="s">
        <v>380</v>
      </c>
      <c r="E161" s="1">
        <v>25.293478260869566</v>
      </c>
      <c r="F161" s="1">
        <v>1.0175000000000001</v>
      </c>
      <c r="G161" s="1">
        <v>6.393369565217391</v>
      </c>
      <c r="H161" s="1">
        <v>71.399891304347861</v>
      </c>
      <c r="I161" s="1">
        <f t="shared" si="6"/>
        <v>78.810760869565257</v>
      </c>
      <c r="J161" s="1">
        <f t="shared" si="7"/>
        <v>3.1158530296519138</v>
      </c>
      <c r="K161" s="1">
        <f t="shared" si="8"/>
        <v>4.0227761065749892E-2</v>
      </c>
    </row>
    <row r="162" spans="1:11" x14ac:dyDescent="0.3">
      <c r="A162" t="s">
        <v>32</v>
      </c>
      <c r="B162" t="s">
        <v>381</v>
      </c>
      <c r="C162" t="s">
        <v>382</v>
      </c>
      <c r="D162" t="s">
        <v>383</v>
      </c>
      <c r="E162" s="1">
        <v>28.554347826086957</v>
      </c>
      <c r="F162" s="1">
        <v>9.2698913043478264</v>
      </c>
      <c r="G162" s="1">
        <v>17.690108695652171</v>
      </c>
      <c r="H162" s="1">
        <v>68.937391304347827</v>
      </c>
      <c r="I162" s="1">
        <f t="shared" si="6"/>
        <v>95.897391304347821</v>
      </c>
      <c r="J162" s="1">
        <f t="shared" si="7"/>
        <v>3.3584164446136273</v>
      </c>
      <c r="K162" s="1">
        <f t="shared" si="8"/>
        <v>0.32464027407689378</v>
      </c>
    </row>
    <row r="163" spans="1:11" x14ac:dyDescent="0.3">
      <c r="A163" t="s">
        <v>32</v>
      </c>
      <c r="B163" t="s">
        <v>384</v>
      </c>
      <c r="C163" t="s">
        <v>385</v>
      </c>
      <c r="D163" t="s">
        <v>61</v>
      </c>
      <c r="E163" s="1">
        <v>55.847826086956523</v>
      </c>
      <c r="F163" s="1">
        <v>24.657608695652176</v>
      </c>
      <c r="G163" s="1">
        <v>28.035326086956523</v>
      </c>
      <c r="H163" s="1">
        <v>92.442934782608702</v>
      </c>
      <c r="I163" s="1">
        <f t="shared" si="6"/>
        <v>145.1358695652174</v>
      </c>
      <c r="J163" s="1">
        <f t="shared" si="7"/>
        <v>2.5987738419618531</v>
      </c>
      <c r="K163" s="1">
        <f t="shared" si="8"/>
        <v>0.44151420786298173</v>
      </c>
    </row>
    <row r="164" spans="1:11" x14ac:dyDescent="0.3">
      <c r="A164" t="s">
        <v>32</v>
      </c>
      <c r="B164" t="s">
        <v>386</v>
      </c>
      <c r="C164" t="s">
        <v>387</v>
      </c>
      <c r="D164" t="s">
        <v>388</v>
      </c>
      <c r="E164" s="1">
        <v>53.239130434782609</v>
      </c>
      <c r="F164" s="1">
        <v>25.510217391304359</v>
      </c>
      <c r="G164" s="1">
        <v>21.622282608695656</v>
      </c>
      <c r="H164" s="1">
        <v>144.16271739130437</v>
      </c>
      <c r="I164" s="1">
        <f t="shared" si="6"/>
        <v>191.29521739130439</v>
      </c>
      <c r="J164" s="1">
        <f t="shared" si="7"/>
        <v>3.5931318905675793</v>
      </c>
      <c r="K164" s="1">
        <f t="shared" si="8"/>
        <v>0.47916292364230317</v>
      </c>
    </row>
    <row r="165" spans="1:11" x14ac:dyDescent="0.3">
      <c r="A165" t="s">
        <v>32</v>
      </c>
      <c r="B165" t="s">
        <v>389</v>
      </c>
      <c r="C165" t="s">
        <v>390</v>
      </c>
      <c r="D165" t="s">
        <v>124</v>
      </c>
      <c r="E165" s="1">
        <v>42.130434782608695</v>
      </c>
      <c r="F165" s="1">
        <v>15.084782608695649</v>
      </c>
      <c r="G165" s="1">
        <v>20.161739130434785</v>
      </c>
      <c r="H165" s="1">
        <v>92.002608695652157</v>
      </c>
      <c r="I165" s="1">
        <f t="shared" si="6"/>
        <v>127.24913043478259</v>
      </c>
      <c r="J165" s="1">
        <f t="shared" si="7"/>
        <v>3.0203611971104225</v>
      </c>
      <c r="K165" s="1">
        <f t="shared" si="8"/>
        <v>0.35804953560371511</v>
      </c>
    </row>
    <row r="166" spans="1:11" x14ac:dyDescent="0.3">
      <c r="A166" t="s">
        <v>32</v>
      </c>
      <c r="B166" t="s">
        <v>391</v>
      </c>
      <c r="C166" t="s">
        <v>385</v>
      </c>
      <c r="D166" t="s">
        <v>61</v>
      </c>
      <c r="E166" s="1">
        <v>82.565217391304344</v>
      </c>
      <c r="F166" s="1">
        <v>46.864999999999981</v>
      </c>
      <c r="G166" s="1">
        <v>43.814782608695644</v>
      </c>
      <c r="H166" s="1">
        <v>146.9841304347826</v>
      </c>
      <c r="I166" s="1">
        <f t="shared" si="6"/>
        <v>237.66391304347823</v>
      </c>
      <c r="J166" s="1">
        <f t="shared" si="7"/>
        <v>2.8784992101105842</v>
      </c>
      <c r="K166" s="1">
        <f t="shared" si="8"/>
        <v>0.56761190100052639</v>
      </c>
    </row>
    <row r="167" spans="1:11" x14ac:dyDescent="0.3">
      <c r="A167" t="s">
        <v>32</v>
      </c>
      <c r="B167" t="s">
        <v>392</v>
      </c>
      <c r="C167" t="s">
        <v>166</v>
      </c>
      <c r="D167" t="s">
        <v>79</v>
      </c>
      <c r="E167" s="1">
        <v>111.59782608695652</v>
      </c>
      <c r="F167" s="1">
        <v>54.364456521739115</v>
      </c>
      <c r="G167" s="1">
        <v>84.822173913043457</v>
      </c>
      <c r="H167" s="1">
        <v>328.8989130434781</v>
      </c>
      <c r="I167" s="1">
        <f t="shared" si="6"/>
        <v>468.08554347826066</v>
      </c>
      <c r="J167" s="1">
        <f t="shared" si="7"/>
        <v>4.1943966104996573</v>
      </c>
      <c r="K167" s="1">
        <f t="shared" si="8"/>
        <v>0.48714619655205987</v>
      </c>
    </row>
    <row r="168" spans="1:11" x14ac:dyDescent="0.3">
      <c r="A168" t="s">
        <v>32</v>
      </c>
      <c r="B168" t="s">
        <v>393</v>
      </c>
      <c r="C168" t="s">
        <v>166</v>
      </c>
      <c r="D168" t="s">
        <v>79</v>
      </c>
      <c r="E168" s="1">
        <v>112.82608695652173</v>
      </c>
      <c r="F168" s="1">
        <v>167.96826086956523</v>
      </c>
      <c r="G168" s="1">
        <v>169.75739130434783</v>
      </c>
      <c r="H168" s="1">
        <v>300.5564130434783</v>
      </c>
      <c r="I168" s="1">
        <f t="shared" si="6"/>
        <v>638.28206521739139</v>
      </c>
      <c r="J168" s="1">
        <f t="shared" si="7"/>
        <v>5.6572206165703287</v>
      </c>
      <c r="K168" s="1">
        <f t="shared" si="8"/>
        <v>1.4887360308285165</v>
      </c>
    </row>
    <row r="169" spans="1:11" x14ac:dyDescent="0.3">
      <c r="A169" t="s">
        <v>32</v>
      </c>
      <c r="B169" t="s">
        <v>394</v>
      </c>
      <c r="C169" t="s">
        <v>63</v>
      </c>
      <c r="D169" t="s">
        <v>56</v>
      </c>
      <c r="E169" s="1">
        <v>159.40217391304347</v>
      </c>
      <c r="F169" s="1">
        <v>10.649456521739131</v>
      </c>
      <c r="G169" s="1">
        <v>97.244565217391298</v>
      </c>
      <c r="H169" s="1">
        <v>351.85771739130433</v>
      </c>
      <c r="I169" s="1">
        <f t="shared" si="6"/>
        <v>459.75173913043477</v>
      </c>
      <c r="J169" s="1">
        <f t="shared" si="7"/>
        <v>2.8842250255710877</v>
      </c>
      <c r="K169" s="1">
        <f t="shared" si="8"/>
        <v>6.6808728264575526E-2</v>
      </c>
    </row>
    <row r="170" spans="1:11" x14ac:dyDescent="0.3">
      <c r="A170" t="s">
        <v>32</v>
      </c>
      <c r="B170" t="s">
        <v>395</v>
      </c>
      <c r="C170" t="s">
        <v>254</v>
      </c>
      <c r="D170" t="s">
        <v>146</v>
      </c>
      <c r="E170" s="1">
        <v>56.152173913043477</v>
      </c>
      <c r="F170" s="1">
        <v>49.839673913043477</v>
      </c>
      <c r="G170" s="1">
        <v>37.065217391304351</v>
      </c>
      <c r="H170" s="1">
        <v>80.571630434782605</v>
      </c>
      <c r="I170" s="1">
        <f t="shared" si="6"/>
        <v>167.47652173913042</v>
      </c>
      <c r="J170" s="1">
        <f t="shared" si="7"/>
        <v>2.9825474254742543</v>
      </c>
      <c r="K170" s="1">
        <f t="shared" si="8"/>
        <v>0.8875822686798297</v>
      </c>
    </row>
    <row r="171" spans="1:11" x14ac:dyDescent="0.3">
      <c r="A171" t="s">
        <v>32</v>
      </c>
      <c r="B171" t="s">
        <v>396</v>
      </c>
      <c r="C171" t="s">
        <v>159</v>
      </c>
      <c r="D171" t="s">
        <v>160</v>
      </c>
      <c r="E171" s="1">
        <v>52.141304347826086</v>
      </c>
      <c r="F171" s="1">
        <v>13.645652173913044</v>
      </c>
      <c r="G171" s="1">
        <v>31.089130434782611</v>
      </c>
      <c r="H171" s="1">
        <v>120.03369565217393</v>
      </c>
      <c r="I171" s="1">
        <f t="shared" si="6"/>
        <v>164.76847826086959</v>
      </c>
      <c r="J171" s="1">
        <f t="shared" si="7"/>
        <v>3.160037523452158</v>
      </c>
      <c r="K171" s="1">
        <f t="shared" si="8"/>
        <v>0.26170523243693977</v>
      </c>
    </row>
    <row r="172" spans="1:11" x14ac:dyDescent="0.3">
      <c r="A172" t="s">
        <v>32</v>
      </c>
      <c r="B172" t="s">
        <v>397</v>
      </c>
      <c r="C172" t="s">
        <v>398</v>
      </c>
      <c r="D172" t="s">
        <v>399</v>
      </c>
      <c r="E172" s="1">
        <v>63.141304347826086</v>
      </c>
      <c r="F172" s="1">
        <v>2.9794565217391304</v>
      </c>
      <c r="G172" s="1">
        <v>46.104565217391311</v>
      </c>
      <c r="H172" s="1">
        <v>94.617934782608657</v>
      </c>
      <c r="I172" s="1">
        <f t="shared" si="6"/>
        <v>143.70195652173911</v>
      </c>
      <c r="J172" s="1">
        <f t="shared" si="7"/>
        <v>2.2758788087450506</v>
      </c>
      <c r="K172" s="1">
        <f t="shared" si="8"/>
        <v>4.7187123429161648E-2</v>
      </c>
    </row>
    <row r="173" spans="1:11" x14ac:dyDescent="0.3">
      <c r="A173" t="s">
        <v>32</v>
      </c>
      <c r="B173" t="s">
        <v>400</v>
      </c>
      <c r="C173" t="s">
        <v>166</v>
      </c>
      <c r="D173" t="s">
        <v>79</v>
      </c>
      <c r="E173" s="1">
        <v>91.902173913043484</v>
      </c>
      <c r="F173" s="1">
        <v>52.467934782608708</v>
      </c>
      <c r="G173" s="1">
        <v>51.451630434782579</v>
      </c>
      <c r="H173" s="1">
        <v>233.89510869565217</v>
      </c>
      <c r="I173" s="1">
        <f t="shared" si="6"/>
        <v>337.81467391304346</v>
      </c>
      <c r="J173" s="1">
        <f t="shared" si="7"/>
        <v>3.6758072146658778</v>
      </c>
      <c r="K173" s="1">
        <f t="shared" si="8"/>
        <v>0.57091070372560626</v>
      </c>
    </row>
    <row r="174" spans="1:11" x14ac:dyDescent="0.3">
      <c r="A174" t="s">
        <v>32</v>
      </c>
      <c r="B174" t="s">
        <v>401</v>
      </c>
      <c r="C174" t="s">
        <v>402</v>
      </c>
      <c r="D174" t="s">
        <v>372</v>
      </c>
      <c r="E174" s="1">
        <v>72.804347826086953</v>
      </c>
      <c r="F174" s="1">
        <v>20.623695652173907</v>
      </c>
      <c r="G174" s="1">
        <v>40.031956521739119</v>
      </c>
      <c r="H174" s="1">
        <v>179.95282608695655</v>
      </c>
      <c r="I174" s="1">
        <f t="shared" si="6"/>
        <v>240.60847826086956</v>
      </c>
      <c r="J174" s="1">
        <f t="shared" si="7"/>
        <v>3.3048641385488207</v>
      </c>
      <c r="K174" s="1">
        <f t="shared" si="8"/>
        <v>0.28327560465810681</v>
      </c>
    </row>
    <row r="175" spans="1:11" x14ac:dyDescent="0.3">
      <c r="A175" t="s">
        <v>32</v>
      </c>
      <c r="B175" t="s">
        <v>403</v>
      </c>
      <c r="C175" t="s">
        <v>404</v>
      </c>
      <c r="D175" t="s">
        <v>244</v>
      </c>
      <c r="E175" s="1">
        <v>26.358695652173914</v>
      </c>
      <c r="F175" s="1">
        <v>13.52358695652174</v>
      </c>
      <c r="G175" s="1">
        <v>17.05021739130434</v>
      </c>
      <c r="H175" s="1">
        <v>45.926195652173924</v>
      </c>
      <c r="I175" s="1">
        <f t="shared" si="6"/>
        <v>76.5</v>
      </c>
      <c r="J175" s="1">
        <f t="shared" si="7"/>
        <v>2.9022680412371131</v>
      </c>
      <c r="K175" s="1">
        <f t="shared" si="8"/>
        <v>0.51305979381443301</v>
      </c>
    </row>
    <row r="176" spans="1:11" x14ac:dyDescent="0.3">
      <c r="A176" t="s">
        <v>32</v>
      </c>
      <c r="B176" t="s">
        <v>405</v>
      </c>
      <c r="C176" t="s">
        <v>166</v>
      </c>
      <c r="D176" t="s">
        <v>79</v>
      </c>
      <c r="E176" s="1">
        <v>45.695652173913047</v>
      </c>
      <c r="F176" s="1">
        <v>37.42532608695651</v>
      </c>
      <c r="G176" s="1">
        <v>40.286086956521736</v>
      </c>
      <c r="H176" s="1">
        <v>115.35934782608697</v>
      </c>
      <c r="I176" s="1">
        <f t="shared" si="6"/>
        <v>193.07076086956522</v>
      </c>
      <c r="J176" s="1">
        <f t="shared" si="7"/>
        <v>4.2251450999048519</v>
      </c>
      <c r="K176" s="1">
        <f t="shared" si="8"/>
        <v>0.81901284490960957</v>
      </c>
    </row>
    <row r="177" spans="1:11" x14ac:dyDescent="0.3">
      <c r="A177" t="s">
        <v>32</v>
      </c>
      <c r="B177" t="s">
        <v>406</v>
      </c>
      <c r="C177" t="s">
        <v>352</v>
      </c>
      <c r="D177" t="s">
        <v>353</v>
      </c>
      <c r="E177" s="1">
        <v>33.043478260869563</v>
      </c>
      <c r="F177" s="1">
        <v>33.731195652173916</v>
      </c>
      <c r="G177" s="1">
        <v>25.241630434782614</v>
      </c>
      <c r="H177" s="1">
        <v>88.391630434782613</v>
      </c>
      <c r="I177" s="1">
        <f t="shared" si="6"/>
        <v>147.36445652173916</v>
      </c>
      <c r="J177" s="1">
        <f t="shared" si="7"/>
        <v>4.4597138157894749</v>
      </c>
      <c r="K177" s="1">
        <f t="shared" si="8"/>
        <v>1.0208125000000001</v>
      </c>
    </row>
    <row r="178" spans="1:11" x14ac:dyDescent="0.3">
      <c r="A178" t="s">
        <v>32</v>
      </c>
      <c r="B178" t="s">
        <v>407</v>
      </c>
      <c r="C178" t="s">
        <v>166</v>
      </c>
      <c r="D178" t="s">
        <v>79</v>
      </c>
      <c r="E178" s="1">
        <v>165.15217391304347</v>
      </c>
      <c r="F178" s="1">
        <v>97.066956521739129</v>
      </c>
      <c r="G178" s="1">
        <v>148.45782608695646</v>
      </c>
      <c r="H178" s="1">
        <v>527.46510869565213</v>
      </c>
      <c r="I178" s="1">
        <f t="shared" si="6"/>
        <v>772.98989130434779</v>
      </c>
      <c r="J178" s="1">
        <f t="shared" si="7"/>
        <v>4.6804705804922992</v>
      </c>
      <c r="K178" s="1">
        <f t="shared" si="8"/>
        <v>0.58774252994603138</v>
      </c>
    </row>
    <row r="179" spans="1:11" x14ac:dyDescent="0.3">
      <c r="A179" t="s">
        <v>32</v>
      </c>
      <c r="B179" t="s">
        <v>408</v>
      </c>
      <c r="C179" t="s">
        <v>166</v>
      </c>
      <c r="D179" t="s">
        <v>79</v>
      </c>
      <c r="E179" s="1">
        <v>74.184782608695656</v>
      </c>
      <c r="F179" s="1">
        <v>41.408260869565211</v>
      </c>
      <c r="G179" s="1">
        <v>98.436521739130427</v>
      </c>
      <c r="H179" s="1">
        <v>85.350434782608687</v>
      </c>
      <c r="I179" s="1">
        <f t="shared" si="6"/>
        <v>225.19521739130434</v>
      </c>
      <c r="J179" s="1">
        <f t="shared" si="7"/>
        <v>3.0355985347985346</v>
      </c>
      <c r="K179" s="1">
        <f t="shared" si="8"/>
        <v>0.55817728937728928</v>
      </c>
    </row>
    <row r="180" spans="1:11" x14ac:dyDescent="0.3">
      <c r="A180" t="s">
        <v>32</v>
      </c>
      <c r="B180" t="s">
        <v>409</v>
      </c>
      <c r="C180" t="s">
        <v>362</v>
      </c>
      <c r="D180" t="s">
        <v>231</v>
      </c>
      <c r="E180" s="1">
        <v>44.304347826086953</v>
      </c>
      <c r="F180" s="1">
        <v>14.724130434782612</v>
      </c>
      <c r="G180" s="1">
        <v>35.591956521739128</v>
      </c>
      <c r="H180" s="1">
        <v>114.90130434782607</v>
      </c>
      <c r="I180" s="1">
        <f t="shared" si="6"/>
        <v>165.21739130434781</v>
      </c>
      <c r="J180" s="1">
        <f t="shared" si="7"/>
        <v>3.7291462217860647</v>
      </c>
      <c r="K180" s="1">
        <f t="shared" si="8"/>
        <v>0.33234052993130531</v>
      </c>
    </row>
    <row r="181" spans="1:11" x14ac:dyDescent="0.3">
      <c r="A181" t="s">
        <v>32</v>
      </c>
      <c r="B181" t="s">
        <v>410</v>
      </c>
      <c r="C181" t="s">
        <v>63</v>
      </c>
      <c r="D181" t="s">
        <v>56</v>
      </c>
      <c r="E181" s="1">
        <v>87.945652173913047</v>
      </c>
      <c r="F181" s="1">
        <v>170.69771739130439</v>
      </c>
      <c r="G181" s="1">
        <v>233.56413043478275</v>
      </c>
      <c r="H181" s="1">
        <v>73.897499999999994</v>
      </c>
      <c r="I181" s="1">
        <f t="shared" si="6"/>
        <v>478.15934782608713</v>
      </c>
      <c r="J181" s="1">
        <f t="shared" si="7"/>
        <v>5.4369867754294914</v>
      </c>
      <c r="K181" s="1">
        <f t="shared" si="8"/>
        <v>1.9409454949944387</v>
      </c>
    </row>
    <row r="182" spans="1:11" x14ac:dyDescent="0.3">
      <c r="A182" t="s">
        <v>32</v>
      </c>
      <c r="B182" t="s">
        <v>411</v>
      </c>
      <c r="C182" t="s">
        <v>63</v>
      </c>
      <c r="D182" t="s">
        <v>56</v>
      </c>
      <c r="E182" s="1">
        <v>32.369565217391305</v>
      </c>
      <c r="F182" s="1">
        <v>33.543478260869563</v>
      </c>
      <c r="G182" s="1">
        <v>20.975543478260871</v>
      </c>
      <c r="H182" s="1">
        <v>19.5</v>
      </c>
      <c r="I182" s="1">
        <f t="shared" si="6"/>
        <v>74.019021739130437</v>
      </c>
      <c r="J182" s="1">
        <f t="shared" si="7"/>
        <v>2.2866856950973808</v>
      </c>
      <c r="K182" s="1">
        <f t="shared" si="8"/>
        <v>1.0362659503022162</v>
      </c>
    </row>
    <row r="183" spans="1:11" x14ac:dyDescent="0.3">
      <c r="A183" t="s">
        <v>32</v>
      </c>
      <c r="B183" t="s">
        <v>412</v>
      </c>
      <c r="C183" t="s">
        <v>65</v>
      </c>
      <c r="D183" t="s">
        <v>66</v>
      </c>
      <c r="E183" s="1">
        <v>80.423913043478265</v>
      </c>
      <c r="F183" s="1">
        <v>28.711956521739122</v>
      </c>
      <c r="G183" s="1">
        <v>58.075978260869555</v>
      </c>
      <c r="H183" s="1">
        <v>244.31760869565215</v>
      </c>
      <c r="I183" s="1">
        <f t="shared" si="6"/>
        <v>331.10554347826081</v>
      </c>
      <c r="J183" s="1">
        <f t="shared" si="7"/>
        <v>4.1170036491417754</v>
      </c>
      <c r="K183" s="1">
        <f t="shared" si="8"/>
        <v>0.35700770374374902</v>
      </c>
    </row>
    <row r="184" spans="1:11" x14ac:dyDescent="0.3">
      <c r="A184" t="s">
        <v>32</v>
      </c>
      <c r="B184" t="s">
        <v>413</v>
      </c>
      <c r="C184" t="s">
        <v>414</v>
      </c>
      <c r="D184" t="s">
        <v>415</v>
      </c>
      <c r="E184" s="1">
        <v>34.673913043478258</v>
      </c>
      <c r="F184" s="1">
        <v>11.013586956521738</v>
      </c>
      <c r="G184" s="1">
        <v>21.260869565217391</v>
      </c>
      <c r="H184" s="1">
        <v>61.029891304347828</v>
      </c>
      <c r="I184" s="1">
        <f t="shared" si="6"/>
        <v>93.304347826086953</v>
      </c>
      <c r="J184" s="1">
        <f t="shared" si="7"/>
        <v>2.6909090909090909</v>
      </c>
      <c r="K184" s="1">
        <f t="shared" si="8"/>
        <v>0.3176332288401254</v>
      </c>
    </row>
    <row r="185" spans="1:11" x14ac:dyDescent="0.3">
      <c r="A185" t="s">
        <v>32</v>
      </c>
      <c r="B185" t="s">
        <v>416</v>
      </c>
      <c r="C185" t="s">
        <v>417</v>
      </c>
      <c r="D185" t="s">
        <v>172</v>
      </c>
      <c r="E185" s="1">
        <v>22.75</v>
      </c>
      <c r="F185" s="1">
        <v>11.334239130434783</v>
      </c>
      <c r="G185" s="1">
        <v>19.146739130434781</v>
      </c>
      <c r="H185" s="1">
        <v>57.248369565217395</v>
      </c>
      <c r="I185" s="1">
        <f t="shared" si="6"/>
        <v>87.729347826086951</v>
      </c>
      <c r="J185" s="1">
        <f t="shared" si="7"/>
        <v>3.8562350692785472</v>
      </c>
      <c r="K185" s="1">
        <f t="shared" si="8"/>
        <v>0.49820831342570476</v>
      </c>
    </row>
    <row r="186" spans="1:11" x14ac:dyDescent="0.3">
      <c r="A186" t="s">
        <v>32</v>
      </c>
      <c r="B186" t="s">
        <v>418</v>
      </c>
      <c r="C186" t="s">
        <v>419</v>
      </c>
      <c r="D186" t="s">
        <v>284</v>
      </c>
      <c r="E186" s="1">
        <v>30.097826086956523</v>
      </c>
      <c r="F186" s="1">
        <v>14.073369565217391</v>
      </c>
      <c r="G186" s="1">
        <v>11.176630434782609</v>
      </c>
      <c r="H186" s="1">
        <v>79.408369565217384</v>
      </c>
      <c r="I186" s="1">
        <f t="shared" si="6"/>
        <v>104.65836956521738</v>
      </c>
      <c r="J186" s="1">
        <f t="shared" si="7"/>
        <v>3.4772733838931016</v>
      </c>
      <c r="K186" s="1">
        <f t="shared" si="8"/>
        <v>0.46758757674250628</v>
      </c>
    </row>
    <row r="187" spans="1:11" x14ac:dyDescent="0.3">
      <c r="A187" t="s">
        <v>32</v>
      </c>
      <c r="B187" t="s">
        <v>420</v>
      </c>
      <c r="C187" t="s">
        <v>421</v>
      </c>
      <c r="D187" t="s">
        <v>422</v>
      </c>
      <c r="E187" s="1">
        <v>43.086956521739133</v>
      </c>
      <c r="F187" s="1">
        <v>7.4623913043478272</v>
      </c>
      <c r="G187" s="1">
        <v>30.510326086956525</v>
      </c>
      <c r="H187" s="1">
        <v>67.962717391304366</v>
      </c>
      <c r="I187" s="1">
        <f t="shared" si="6"/>
        <v>105.93543478260872</v>
      </c>
      <c r="J187" s="1">
        <f t="shared" si="7"/>
        <v>2.458642785065591</v>
      </c>
      <c r="K187" s="1">
        <f t="shared" si="8"/>
        <v>0.17319374369323917</v>
      </c>
    </row>
    <row r="188" spans="1:11" x14ac:dyDescent="0.3">
      <c r="A188" t="s">
        <v>32</v>
      </c>
      <c r="B188" t="s">
        <v>423</v>
      </c>
      <c r="C188" t="s">
        <v>309</v>
      </c>
      <c r="D188" t="s">
        <v>310</v>
      </c>
      <c r="E188" s="1">
        <v>61.380434782608695</v>
      </c>
      <c r="F188" s="1">
        <v>4.6025000000000009</v>
      </c>
      <c r="G188" s="1">
        <v>36.556521739130446</v>
      </c>
      <c r="H188" s="1">
        <v>98.134673913043486</v>
      </c>
      <c r="I188" s="1">
        <f t="shared" si="6"/>
        <v>139.29369565217394</v>
      </c>
      <c r="J188" s="1">
        <f t="shared" si="7"/>
        <v>2.2693500973968481</v>
      </c>
      <c r="K188" s="1">
        <f t="shared" si="8"/>
        <v>7.4983176908092808E-2</v>
      </c>
    </row>
    <row r="189" spans="1:11" x14ac:dyDescent="0.3">
      <c r="A189" t="s">
        <v>32</v>
      </c>
      <c r="B189" t="s">
        <v>424</v>
      </c>
      <c r="C189" t="s">
        <v>425</v>
      </c>
      <c r="D189" t="s">
        <v>353</v>
      </c>
      <c r="E189" s="1">
        <v>37.945652173913047</v>
      </c>
      <c r="F189" s="1">
        <v>10.113586956521742</v>
      </c>
      <c r="G189" s="1">
        <v>25.819999999999986</v>
      </c>
      <c r="H189" s="1">
        <v>40.00847826086958</v>
      </c>
      <c r="I189" s="1">
        <f t="shared" si="6"/>
        <v>75.942065217391303</v>
      </c>
      <c r="J189" s="1">
        <f t="shared" si="7"/>
        <v>2.0013377255800626</v>
      </c>
      <c r="K189" s="1">
        <f t="shared" si="8"/>
        <v>0.26652821541105703</v>
      </c>
    </row>
    <row r="190" spans="1:11" x14ac:dyDescent="0.3">
      <c r="A190" t="s">
        <v>32</v>
      </c>
      <c r="B190" t="s">
        <v>426</v>
      </c>
      <c r="C190" t="s">
        <v>427</v>
      </c>
      <c r="D190" t="s">
        <v>138</v>
      </c>
      <c r="E190" s="1">
        <v>29.923913043478262</v>
      </c>
      <c r="F190" s="1">
        <v>9.8940217391304355</v>
      </c>
      <c r="G190" s="1">
        <v>25.339673913043477</v>
      </c>
      <c r="H190" s="1">
        <v>64.149456521739125</v>
      </c>
      <c r="I190" s="1">
        <f t="shared" si="6"/>
        <v>99.383152173913032</v>
      </c>
      <c r="J190" s="1">
        <f t="shared" si="7"/>
        <v>3.3211950599346163</v>
      </c>
      <c r="K190" s="1">
        <f t="shared" si="8"/>
        <v>0.33063930257900476</v>
      </c>
    </row>
    <row r="191" spans="1:11" x14ac:dyDescent="0.3">
      <c r="A191" t="s">
        <v>32</v>
      </c>
      <c r="B191" t="s">
        <v>428</v>
      </c>
      <c r="C191" t="s">
        <v>429</v>
      </c>
      <c r="D191" t="s">
        <v>299</v>
      </c>
      <c r="E191" s="1">
        <v>100.66304347826087</v>
      </c>
      <c r="F191" s="1">
        <v>17.918478260869566</v>
      </c>
      <c r="G191" s="1">
        <v>72.625</v>
      </c>
      <c r="H191" s="1">
        <v>144.23641304347825</v>
      </c>
      <c r="I191" s="1">
        <f t="shared" si="6"/>
        <v>234.77989130434781</v>
      </c>
      <c r="J191" s="1">
        <f t="shared" si="7"/>
        <v>2.332334521110031</v>
      </c>
      <c r="K191" s="1">
        <f t="shared" si="8"/>
        <v>0.17800453514739228</v>
      </c>
    </row>
  </sheetData>
  <pageMargins left="0.7" right="0.7" top="0.75" bottom="0.75" header="0.3" footer="0.3"/>
  <ignoredErrors>
    <ignoredError sqref="I2:I191" formulaRange="1"/>
  </ignoredErrors>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91"/>
  <sheetViews>
    <sheetView workbookViewId="0">
      <pane ySplit="1" topLeftCell="A2" activePane="bottomLeft" state="frozen"/>
      <selection pane="bottomLeft"/>
    </sheetView>
  </sheetViews>
  <sheetFormatPr defaultRowHeight="14.4" x14ac:dyDescent="0.3"/>
  <cols>
    <col min="1" max="14" width="11.77734375" customWidth="1"/>
  </cols>
  <sheetData>
    <row r="1" spans="1:14" ht="65.25" customHeight="1" x14ac:dyDescent="0.3">
      <c r="A1" s="4" t="s">
        <v>0</v>
      </c>
      <c r="B1" s="4" t="s">
        <v>1</v>
      </c>
      <c r="C1" s="4" t="s">
        <v>2</v>
      </c>
      <c r="D1" s="4" t="s">
        <v>3</v>
      </c>
      <c r="E1" s="4" t="s">
        <v>4</v>
      </c>
      <c r="F1" s="4" t="s">
        <v>17</v>
      </c>
      <c r="G1" s="4" t="s">
        <v>18</v>
      </c>
      <c r="H1" s="5" t="s">
        <v>19</v>
      </c>
      <c r="I1" s="4" t="s">
        <v>20</v>
      </c>
      <c r="J1" s="4" t="s">
        <v>21</v>
      </c>
      <c r="K1" s="5" t="s">
        <v>22</v>
      </c>
      <c r="L1" s="4" t="s">
        <v>23</v>
      </c>
      <c r="M1" s="4" t="s">
        <v>24</v>
      </c>
      <c r="N1" s="4" t="s">
        <v>25</v>
      </c>
    </row>
    <row r="2" spans="1:14" x14ac:dyDescent="0.3">
      <c r="A2" t="s">
        <v>32</v>
      </c>
      <c r="B2" t="s">
        <v>33</v>
      </c>
      <c r="C2" t="s">
        <v>34</v>
      </c>
      <c r="D2" t="s">
        <v>35</v>
      </c>
      <c r="E2" s="1">
        <v>35.75</v>
      </c>
      <c r="F2" s="1">
        <v>25.415760869565219</v>
      </c>
      <c r="G2" s="1">
        <v>0.12771739130434784</v>
      </c>
      <c r="H2" s="2">
        <f t="shared" ref="H2:H65" si="0">G2/F2</f>
        <v>5.0251256281407036E-3</v>
      </c>
      <c r="I2" s="1">
        <v>21.309782608695652</v>
      </c>
      <c r="J2" s="1">
        <v>0</v>
      </c>
      <c r="K2" s="2">
        <f t="shared" ref="K2:K65" si="1">J2/I2</f>
        <v>0</v>
      </c>
      <c r="L2" s="1">
        <v>55.546956521739126</v>
      </c>
      <c r="M2" s="1">
        <v>9.7779347826086944</v>
      </c>
      <c r="N2" s="2">
        <f t="shared" ref="N2:N65" si="2">M2/L2</f>
        <v>0.17603007248078398</v>
      </c>
    </row>
    <row r="3" spans="1:14" x14ac:dyDescent="0.3">
      <c r="A3" t="s">
        <v>32</v>
      </c>
      <c r="B3" t="s">
        <v>36</v>
      </c>
      <c r="C3" t="s">
        <v>37</v>
      </c>
      <c r="D3" t="s">
        <v>38</v>
      </c>
      <c r="E3" s="1">
        <v>22.021739130434781</v>
      </c>
      <c r="F3" s="1">
        <v>17.060869565217399</v>
      </c>
      <c r="G3" s="1">
        <v>0</v>
      </c>
      <c r="H3" s="2">
        <f t="shared" si="0"/>
        <v>0</v>
      </c>
      <c r="I3" s="1">
        <v>4.0201086956521737</v>
      </c>
      <c r="J3" s="1">
        <v>0</v>
      </c>
      <c r="K3" s="2">
        <f t="shared" si="1"/>
        <v>0</v>
      </c>
      <c r="L3" s="1">
        <v>30.58206521739131</v>
      </c>
      <c r="M3" s="1">
        <v>0</v>
      </c>
      <c r="N3" s="2">
        <f t="shared" si="2"/>
        <v>0</v>
      </c>
    </row>
    <row r="4" spans="1:14" x14ac:dyDescent="0.3">
      <c r="A4" t="s">
        <v>32</v>
      </c>
      <c r="B4" t="s">
        <v>39</v>
      </c>
      <c r="C4" t="s">
        <v>40</v>
      </c>
      <c r="D4" t="s">
        <v>41</v>
      </c>
      <c r="E4" s="1">
        <v>56.543478260869563</v>
      </c>
      <c r="F4" s="1">
        <v>11.382065217391306</v>
      </c>
      <c r="G4" s="1">
        <v>0</v>
      </c>
      <c r="H4" s="2">
        <f t="shared" si="0"/>
        <v>0</v>
      </c>
      <c r="I4" s="1">
        <v>33.91760869565217</v>
      </c>
      <c r="J4" s="1">
        <v>4.6413043478260869</v>
      </c>
      <c r="K4" s="2">
        <f t="shared" si="1"/>
        <v>0.13684055351523194</v>
      </c>
      <c r="L4" s="1">
        <v>96.930760869565262</v>
      </c>
      <c r="M4" s="1">
        <v>0</v>
      </c>
      <c r="N4" s="2">
        <f t="shared" si="2"/>
        <v>0</v>
      </c>
    </row>
    <row r="5" spans="1:14" x14ac:dyDescent="0.3">
      <c r="A5" t="s">
        <v>32</v>
      </c>
      <c r="B5" t="s">
        <v>42</v>
      </c>
      <c r="C5" t="s">
        <v>43</v>
      </c>
      <c r="D5" t="s">
        <v>44</v>
      </c>
      <c r="E5" s="1">
        <v>26.771739130434781</v>
      </c>
      <c r="F5" s="1">
        <v>20.053804347826087</v>
      </c>
      <c r="G5" s="1">
        <v>0</v>
      </c>
      <c r="H5" s="2">
        <f t="shared" si="0"/>
        <v>0</v>
      </c>
      <c r="I5" s="1">
        <v>8.210108695652174</v>
      </c>
      <c r="J5" s="1">
        <v>0</v>
      </c>
      <c r="K5" s="2">
        <f t="shared" si="1"/>
        <v>0</v>
      </c>
      <c r="L5" s="1">
        <v>78.224456521739143</v>
      </c>
      <c r="M5" s="1">
        <v>0</v>
      </c>
      <c r="N5" s="2">
        <f t="shared" si="2"/>
        <v>0</v>
      </c>
    </row>
    <row r="6" spans="1:14" x14ac:dyDescent="0.3">
      <c r="A6" t="s">
        <v>32</v>
      </c>
      <c r="B6" t="s">
        <v>45</v>
      </c>
      <c r="C6" t="s">
        <v>46</v>
      </c>
      <c r="D6" t="s">
        <v>47</v>
      </c>
      <c r="E6" s="1">
        <v>39.565217391304351</v>
      </c>
      <c r="F6" s="1">
        <v>7.7749999999999986</v>
      </c>
      <c r="G6" s="1">
        <v>0</v>
      </c>
      <c r="H6" s="2">
        <f t="shared" si="0"/>
        <v>0</v>
      </c>
      <c r="I6" s="1">
        <v>36.046847826086967</v>
      </c>
      <c r="J6" s="1">
        <v>0</v>
      </c>
      <c r="K6" s="2">
        <f t="shared" si="1"/>
        <v>0</v>
      </c>
      <c r="L6" s="1">
        <v>63.28065217391304</v>
      </c>
      <c r="M6" s="1">
        <v>0</v>
      </c>
      <c r="N6" s="2">
        <f t="shared" si="2"/>
        <v>0</v>
      </c>
    </row>
    <row r="7" spans="1:14" x14ac:dyDescent="0.3">
      <c r="A7" t="s">
        <v>32</v>
      </c>
      <c r="B7" t="s">
        <v>48</v>
      </c>
      <c r="C7" t="s">
        <v>49</v>
      </c>
      <c r="D7" t="s">
        <v>50</v>
      </c>
      <c r="E7" s="1">
        <v>48.630434782608695</v>
      </c>
      <c r="F7" s="1">
        <v>31.633478260869566</v>
      </c>
      <c r="G7" s="1">
        <v>0</v>
      </c>
      <c r="H7" s="2">
        <f t="shared" si="0"/>
        <v>0</v>
      </c>
      <c r="I7" s="1">
        <v>17.126086956521732</v>
      </c>
      <c r="J7" s="1">
        <v>0</v>
      </c>
      <c r="K7" s="2">
        <f t="shared" si="1"/>
        <v>0</v>
      </c>
      <c r="L7" s="1">
        <v>82.201521739130428</v>
      </c>
      <c r="M7" s="1">
        <v>0</v>
      </c>
      <c r="N7" s="2">
        <f t="shared" si="2"/>
        <v>0</v>
      </c>
    </row>
    <row r="8" spans="1:14" x14ac:dyDescent="0.3">
      <c r="A8" t="s">
        <v>32</v>
      </c>
      <c r="B8" t="s">
        <v>51</v>
      </c>
      <c r="C8" t="s">
        <v>52</v>
      </c>
      <c r="D8" t="s">
        <v>53</v>
      </c>
      <c r="E8" s="1">
        <v>34.336956521739133</v>
      </c>
      <c r="F8" s="1">
        <v>8.3867391304347834</v>
      </c>
      <c r="G8" s="1">
        <v>0</v>
      </c>
      <c r="H8" s="2">
        <f t="shared" si="0"/>
        <v>0</v>
      </c>
      <c r="I8" s="1">
        <v>9.9997826086956483</v>
      </c>
      <c r="J8" s="1">
        <v>0</v>
      </c>
      <c r="K8" s="2">
        <f t="shared" si="1"/>
        <v>0</v>
      </c>
      <c r="L8" s="1">
        <v>34.26</v>
      </c>
      <c r="M8" s="1">
        <v>0</v>
      </c>
      <c r="N8" s="2">
        <f t="shared" si="2"/>
        <v>0</v>
      </c>
    </row>
    <row r="9" spans="1:14" x14ac:dyDescent="0.3">
      <c r="A9" t="s">
        <v>32</v>
      </c>
      <c r="B9" t="s">
        <v>54</v>
      </c>
      <c r="C9" t="s">
        <v>55</v>
      </c>
      <c r="D9" t="s">
        <v>56</v>
      </c>
      <c r="E9" s="1">
        <v>45</v>
      </c>
      <c r="F9" s="1">
        <v>17.373913043478264</v>
      </c>
      <c r="G9" s="1">
        <v>0</v>
      </c>
      <c r="H9" s="2">
        <f t="shared" si="0"/>
        <v>0</v>
      </c>
      <c r="I9" s="1">
        <v>21.673152173913046</v>
      </c>
      <c r="J9" s="1">
        <v>0</v>
      </c>
      <c r="K9" s="2">
        <f t="shared" si="1"/>
        <v>0</v>
      </c>
      <c r="L9" s="1">
        <v>112.24826086956526</v>
      </c>
      <c r="M9" s="1">
        <v>0</v>
      </c>
      <c r="N9" s="2">
        <f t="shared" si="2"/>
        <v>0</v>
      </c>
    </row>
    <row r="10" spans="1:14" x14ac:dyDescent="0.3">
      <c r="A10" t="s">
        <v>32</v>
      </c>
      <c r="B10" t="s">
        <v>57</v>
      </c>
      <c r="C10" t="s">
        <v>58</v>
      </c>
      <c r="D10" t="s">
        <v>35</v>
      </c>
      <c r="E10" s="1">
        <v>45.771739130434781</v>
      </c>
      <c r="F10" s="1">
        <v>25.402717391304339</v>
      </c>
      <c r="G10" s="1">
        <v>5.9331521739130428</v>
      </c>
      <c r="H10" s="2">
        <f t="shared" si="0"/>
        <v>0.23356368070858566</v>
      </c>
      <c r="I10" s="1">
        <v>17.098913043478262</v>
      </c>
      <c r="J10" s="1">
        <v>8.6956521739130432E-2</v>
      </c>
      <c r="K10" s="2">
        <f t="shared" si="1"/>
        <v>5.0854999682156243E-3</v>
      </c>
      <c r="L10" s="1">
        <v>62.93021739130436</v>
      </c>
      <c r="M10" s="1">
        <v>4.8385869565217385</v>
      </c>
      <c r="N10" s="2">
        <f t="shared" si="2"/>
        <v>7.6888133508820997E-2</v>
      </c>
    </row>
    <row r="11" spans="1:14" x14ac:dyDescent="0.3">
      <c r="A11" t="s">
        <v>32</v>
      </c>
      <c r="B11" t="s">
        <v>59</v>
      </c>
      <c r="C11" t="s">
        <v>60</v>
      </c>
      <c r="D11" t="s">
        <v>61</v>
      </c>
      <c r="E11" s="1">
        <v>70.445652173913047</v>
      </c>
      <c r="F11" s="1">
        <v>49.754999999999988</v>
      </c>
      <c r="G11" s="1">
        <v>0</v>
      </c>
      <c r="H11" s="2">
        <f t="shared" si="0"/>
        <v>0</v>
      </c>
      <c r="I11" s="1">
        <v>17.552282608695648</v>
      </c>
      <c r="J11" s="1">
        <v>0.33695652173913043</v>
      </c>
      <c r="K11" s="2">
        <f t="shared" si="1"/>
        <v>1.9197304946092734E-2</v>
      </c>
      <c r="L11" s="1">
        <v>71.461847826086952</v>
      </c>
      <c r="M11" s="1">
        <v>2.9869565217391307</v>
      </c>
      <c r="N11" s="2">
        <f t="shared" si="2"/>
        <v>4.1797918926030769E-2</v>
      </c>
    </row>
    <row r="12" spans="1:14" x14ac:dyDescent="0.3">
      <c r="A12" t="s">
        <v>32</v>
      </c>
      <c r="B12" t="s">
        <v>62</v>
      </c>
      <c r="C12" t="s">
        <v>63</v>
      </c>
      <c r="D12" t="s">
        <v>56</v>
      </c>
      <c r="E12" s="1">
        <v>134.5</v>
      </c>
      <c r="F12" s="1">
        <v>79.50739130434782</v>
      </c>
      <c r="G12" s="1">
        <v>0</v>
      </c>
      <c r="H12" s="2">
        <f t="shared" si="0"/>
        <v>0</v>
      </c>
      <c r="I12" s="1">
        <v>69.00358695652173</v>
      </c>
      <c r="J12" s="1">
        <v>0</v>
      </c>
      <c r="K12" s="2">
        <f t="shared" si="1"/>
        <v>0</v>
      </c>
      <c r="L12" s="1">
        <v>259.33054347826078</v>
      </c>
      <c r="M12" s="1">
        <v>0</v>
      </c>
      <c r="N12" s="2">
        <f t="shared" si="2"/>
        <v>0</v>
      </c>
    </row>
    <row r="13" spans="1:14" x14ac:dyDescent="0.3">
      <c r="A13" t="s">
        <v>32</v>
      </c>
      <c r="B13" t="s">
        <v>64</v>
      </c>
      <c r="C13" t="s">
        <v>65</v>
      </c>
      <c r="D13" t="s">
        <v>66</v>
      </c>
      <c r="E13" s="1">
        <v>53.891304347826086</v>
      </c>
      <c r="F13" s="1">
        <v>20.932608695652174</v>
      </c>
      <c r="G13" s="1">
        <v>0.28260869565217389</v>
      </c>
      <c r="H13" s="2">
        <f t="shared" si="0"/>
        <v>1.3500882750025962E-2</v>
      </c>
      <c r="I13" s="1">
        <v>30.987717391304347</v>
      </c>
      <c r="J13" s="1">
        <v>0.85869565217391308</v>
      </c>
      <c r="K13" s="2">
        <f t="shared" si="1"/>
        <v>2.7710839147348003E-2</v>
      </c>
      <c r="L13" s="1">
        <v>107.66369565217391</v>
      </c>
      <c r="M13" s="1">
        <v>1.9918478260869565</v>
      </c>
      <c r="N13" s="2">
        <f t="shared" si="2"/>
        <v>1.8500645124814995E-2</v>
      </c>
    </row>
    <row r="14" spans="1:14" x14ac:dyDescent="0.3">
      <c r="A14" t="s">
        <v>32</v>
      </c>
      <c r="B14" t="s">
        <v>67</v>
      </c>
      <c r="C14" t="s">
        <v>68</v>
      </c>
      <c r="D14" t="s">
        <v>69</v>
      </c>
      <c r="E14" s="1">
        <v>58.086956521739133</v>
      </c>
      <c r="F14" s="1">
        <v>20.610326086956519</v>
      </c>
      <c r="G14" s="1">
        <v>0</v>
      </c>
      <c r="H14" s="2">
        <f t="shared" si="0"/>
        <v>0</v>
      </c>
      <c r="I14" s="1">
        <v>26.338369565217388</v>
      </c>
      <c r="J14" s="1">
        <v>0</v>
      </c>
      <c r="K14" s="2">
        <f t="shared" si="1"/>
        <v>0</v>
      </c>
      <c r="L14" s="1">
        <v>92.353804347826113</v>
      </c>
      <c r="M14" s="1">
        <v>0</v>
      </c>
      <c r="N14" s="2">
        <f t="shared" si="2"/>
        <v>0</v>
      </c>
    </row>
    <row r="15" spans="1:14" x14ac:dyDescent="0.3">
      <c r="A15" t="s">
        <v>32</v>
      </c>
      <c r="B15" t="s">
        <v>70</v>
      </c>
      <c r="C15" t="s">
        <v>71</v>
      </c>
      <c r="D15" t="s">
        <v>72</v>
      </c>
      <c r="E15" s="1">
        <v>49.282608695652172</v>
      </c>
      <c r="F15" s="1">
        <v>25.685869565217391</v>
      </c>
      <c r="G15" s="1">
        <v>0</v>
      </c>
      <c r="H15" s="2">
        <f t="shared" si="0"/>
        <v>0</v>
      </c>
      <c r="I15" s="1">
        <v>40.959891304347828</v>
      </c>
      <c r="J15" s="1">
        <v>0</v>
      </c>
      <c r="K15" s="2">
        <f t="shared" si="1"/>
        <v>0</v>
      </c>
      <c r="L15" s="1">
        <v>98.615760869565193</v>
      </c>
      <c r="M15" s="1">
        <v>25.643152173913045</v>
      </c>
      <c r="N15" s="2">
        <f t="shared" si="2"/>
        <v>0.26003097220767918</v>
      </c>
    </row>
    <row r="16" spans="1:14" x14ac:dyDescent="0.3">
      <c r="A16" t="s">
        <v>32</v>
      </c>
      <c r="B16" t="s">
        <v>73</v>
      </c>
      <c r="C16" t="s">
        <v>63</v>
      </c>
      <c r="D16" t="s">
        <v>56</v>
      </c>
      <c r="E16" s="1">
        <v>45.891304347826086</v>
      </c>
      <c r="F16" s="1">
        <v>30.221739130434784</v>
      </c>
      <c r="G16" s="1">
        <v>0.60489130434782612</v>
      </c>
      <c r="H16" s="2">
        <f t="shared" si="0"/>
        <v>2.0015105740181269E-2</v>
      </c>
      <c r="I16" s="1">
        <v>28.241847826086957</v>
      </c>
      <c r="J16" s="1">
        <v>2.2173913043478262</v>
      </c>
      <c r="K16" s="2">
        <f t="shared" si="1"/>
        <v>7.8514384681997507E-2</v>
      </c>
      <c r="L16" s="1">
        <v>110.94184782608696</v>
      </c>
      <c r="M16" s="1">
        <v>1.0260869565217392</v>
      </c>
      <c r="N16" s="2">
        <f t="shared" si="2"/>
        <v>9.248872058902775E-3</v>
      </c>
    </row>
    <row r="17" spans="1:14" x14ac:dyDescent="0.3">
      <c r="A17" t="s">
        <v>32</v>
      </c>
      <c r="B17" t="s">
        <v>74</v>
      </c>
      <c r="C17" t="s">
        <v>75</v>
      </c>
      <c r="D17" t="s">
        <v>76</v>
      </c>
      <c r="E17" s="1">
        <v>38.554347826086953</v>
      </c>
      <c r="F17" s="1">
        <v>12.149130434782609</v>
      </c>
      <c r="G17" s="1">
        <v>0</v>
      </c>
      <c r="H17" s="2">
        <f t="shared" si="0"/>
        <v>0</v>
      </c>
      <c r="I17" s="1">
        <v>31.721304347826095</v>
      </c>
      <c r="J17" s="1">
        <v>0</v>
      </c>
      <c r="K17" s="2">
        <f t="shared" si="1"/>
        <v>0</v>
      </c>
      <c r="L17" s="1">
        <v>84.777608695652177</v>
      </c>
      <c r="M17" s="1">
        <v>4.1896739130434781</v>
      </c>
      <c r="N17" s="2">
        <f t="shared" si="2"/>
        <v>4.9419581154786049E-2</v>
      </c>
    </row>
    <row r="18" spans="1:14" x14ac:dyDescent="0.3">
      <c r="A18" t="s">
        <v>32</v>
      </c>
      <c r="B18" t="s">
        <v>77</v>
      </c>
      <c r="C18" t="s">
        <v>78</v>
      </c>
      <c r="D18" t="s">
        <v>79</v>
      </c>
      <c r="E18" s="1">
        <v>42.847826086956523</v>
      </c>
      <c r="F18" s="1">
        <v>22.560326086956525</v>
      </c>
      <c r="G18" s="1">
        <v>0</v>
      </c>
      <c r="H18" s="2">
        <f t="shared" si="0"/>
        <v>0</v>
      </c>
      <c r="I18" s="1">
        <v>21.871739130434783</v>
      </c>
      <c r="J18" s="1">
        <v>0</v>
      </c>
      <c r="K18" s="2">
        <f t="shared" si="1"/>
        <v>0</v>
      </c>
      <c r="L18" s="1">
        <v>71.180217391304311</v>
      </c>
      <c r="M18" s="1">
        <v>0.80978260869565222</v>
      </c>
      <c r="N18" s="2">
        <f t="shared" si="2"/>
        <v>1.1376512159888105E-2</v>
      </c>
    </row>
    <row r="19" spans="1:14" x14ac:dyDescent="0.3">
      <c r="A19" t="s">
        <v>32</v>
      </c>
      <c r="B19" t="s">
        <v>80</v>
      </c>
      <c r="C19" t="s">
        <v>81</v>
      </c>
      <c r="D19" t="s">
        <v>82</v>
      </c>
      <c r="E19" s="1">
        <v>32.173913043478258</v>
      </c>
      <c r="F19" s="1">
        <v>9.2110869565217381</v>
      </c>
      <c r="G19" s="1">
        <v>7.3369565217391311E-2</v>
      </c>
      <c r="H19" s="2">
        <f t="shared" si="0"/>
        <v>7.9653536617025813E-3</v>
      </c>
      <c r="I19" s="1">
        <v>19.409673913043481</v>
      </c>
      <c r="J19" s="1">
        <v>4.0108695652173916</v>
      </c>
      <c r="K19" s="2">
        <f t="shared" si="1"/>
        <v>0.20664281034222065</v>
      </c>
      <c r="L19" s="1">
        <v>61.493369565217407</v>
      </c>
      <c r="M19" s="1">
        <v>1.6630434782608696</v>
      </c>
      <c r="N19" s="2">
        <f t="shared" si="2"/>
        <v>2.7044273065848379E-2</v>
      </c>
    </row>
    <row r="20" spans="1:14" x14ac:dyDescent="0.3">
      <c r="A20" t="s">
        <v>32</v>
      </c>
      <c r="B20" t="s">
        <v>83</v>
      </c>
      <c r="C20" t="s">
        <v>84</v>
      </c>
      <c r="D20" t="s">
        <v>85</v>
      </c>
      <c r="E20" s="1">
        <v>61.043478260869563</v>
      </c>
      <c r="F20" s="1">
        <v>30.313043478260877</v>
      </c>
      <c r="G20" s="1">
        <v>0</v>
      </c>
      <c r="H20" s="2">
        <f t="shared" si="0"/>
        <v>0</v>
      </c>
      <c r="I20" s="1">
        <v>47.829239130434772</v>
      </c>
      <c r="J20" s="1">
        <v>0</v>
      </c>
      <c r="K20" s="2">
        <f t="shared" si="1"/>
        <v>0</v>
      </c>
      <c r="L20" s="1">
        <v>74.932065217391298</v>
      </c>
      <c r="M20" s="1">
        <v>0</v>
      </c>
      <c r="N20" s="2">
        <f t="shared" si="2"/>
        <v>0</v>
      </c>
    </row>
    <row r="21" spans="1:14" x14ac:dyDescent="0.3">
      <c r="A21" t="s">
        <v>32</v>
      </c>
      <c r="B21" t="s">
        <v>86</v>
      </c>
      <c r="C21" t="s">
        <v>87</v>
      </c>
      <c r="D21" t="s">
        <v>88</v>
      </c>
      <c r="E21" s="1">
        <v>20.478260869565219</v>
      </c>
      <c r="F21" s="1">
        <v>6.931413043478261</v>
      </c>
      <c r="G21" s="1">
        <v>1.0842391304347827</v>
      </c>
      <c r="H21" s="2">
        <f t="shared" si="0"/>
        <v>0.15642396775862882</v>
      </c>
      <c r="I21" s="1">
        <v>24.339456521739134</v>
      </c>
      <c r="J21" s="1">
        <v>3.1847826086956523</v>
      </c>
      <c r="K21" s="2">
        <f t="shared" si="1"/>
        <v>0.13084855061784631</v>
      </c>
      <c r="L21" s="1">
        <v>41.441521739130437</v>
      </c>
      <c r="M21" s="1">
        <v>7.2563043478260871</v>
      </c>
      <c r="N21" s="2">
        <f t="shared" si="2"/>
        <v>0.17509743955600085</v>
      </c>
    </row>
    <row r="22" spans="1:14" x14ac:dyDescent="0.3">
      <c r="A22" t="s">
        <v>32</v>
      </c>
      <c r="B22" t="s">
        <v>89</v>
      </c>
      <c r="C22" t="s">
        <v>90</v>
      </c>
      <c r="D22" t="s">
        <v>91</v>
      </c>
      <c r="E22" s="1">
        <v>45.880434782608695</v>
      </c>
      <c r="F22" s="1">
        <v>18.619565217391305</v>
      </c>
      <c r="G22" s="1">
        <v>2.2472826086956523</v>
      </c>
      <c r="H22" s="2">
        <f t="shared" si="0"/>
        <v>0.1206946876824285</v>
      </c>
      <c r="I22" s="1">
        <v>31.771739130434781</v>
      </c>
      <c r="J22" s="1">
        <v>4.0434782608695654</v>
      </c>
      <c r="K22" s="2">
        <f t="shared" si="1"/>
        <v>0.12726650701334247</v>
      </c>
      <c r="L22" s="1">
        <v>97.471739130434784</v>
      </c>
      <c r="M22" s="1">
        <v>9.9690217391304348</v>
      </c>
      <c r="N22" s="2">
        <f t="shared" si="2"/>
        <v>0.10227602203537257</v>
      </c>
    </row>
    <row r="23" spans="1:14" x14ac:dyDescent="0.3">
      <c r="A23" t="s">
        <v>32</v>
      </c>
      <c r="B23" t="s">
        <v>92</v>
      </c>
      <c r="C23" t="s">
        <v>93</v>
      </c>
      <c r="D23" t="s">
        <v>94</v>
      </c>
      <c r="E23" s="1">
        <v>20.347826086956523</v>
      </c>
      <c r="F23" s="1">
        <v>12.165217391304346</v>
      </c>
      <c r="G23" s="1">
        <v>0</v>
      </c>
      <c r="H23" s="2">
        <f t="shared" si="0"/>
        <v>0</v>
      </c>
      <c r="I23" s="1">
        <v>12.547065217391307</v>
      </c>
      <c r="J23" s="1">
        <v>0.40217391304347827</v>
      </c>
      <c r="K23" s="2">
        <f t="shared" si="1"/>
        <v>3.2053225680697892E-2</v>
      </c>
      <c r="L23" s="1">
        <v>42.461630434782606</v>
      </c>
      <c r="M23" s="1">
        <v>11.069782608695652</v>
      </c>
      <c r="N23" s="2">
        <f t="shared" si="2"/>
        <v>0.26070083732884164</v>
      </c>
    </row>
    <row r="24" spans="1:14" x14ac:dyDescent="0.3">
      <c r="A24" t="s">
        <v>32</v>
      </c>
      <c r="B24" t="s">
        <v>95</v>
      </c>
      <c r="C24" t="s">
        <v>96</v>
      </c>
      <c r="D24" t="s">
        <v>97</v>
      </c>
      <c r="E24" s="1">
        <v>59.086956521739133</v>
      </c>
      <c r="F24" s="1">
        <v>31.208369565217392</v>
      </c>
      <c r="G24" s="1">
        <v>0</v>
      </c>
      <c r="H24" s="2">
        <f t="shared" si="0"/>
        <v>0</v>
      </c>
      <c r="I24" s="1">
        <v>28.574239130434783</v>
      </c>
      <c r="J24" s="1">
        <v>0</v>
      </c>
      <c r="K24" s="2">
        <f t="shared" si="1"/>
        <v>0</v>
      </c>
      <c r="L24" s="1">
        <v>107.4795652173913</v>
      </c>
      <c r="M24" s="1">
        <v>0</v>
      </c>
      <c r="N24" s="2">
        <f t="shared" si="2"/>
        <v>0</v>
      </c>
    </row>
    <row r="25" spans="1:14" x14ac:dyDescent="0.3">
      <c r="A25" t="s">
        <v>32</v>
      </c>
      <c r="B25" t="s">
        <v>98</v>
      </c>
      <c r="C25" t="s">
        <v>99</v>
      </c>
      <c r="D25" t="s">
        <v>100</v>
      </c>
      <c r="E25" s="1">
        <v>44.684782608695649</v>
      </c>
      <c r="F25" s="1">
        <v>21.663043478260871</v>
      </c>
      <c r="G25" s="1">
        <v>0</v>
      </c>
      <c r="H25" s="2">
        <f t="shared" si="0"/>
        <v>0</v>
      </c>
      <c r="I25" s="1">
        <v>49.114130434782609</v>
      </c>
      <c r="J25" s="1">
        <v>1.2717391304347827</v>
      </c>
      <c r="K25" s="2">
        <f t="shared" si="1"/>
        <v>2.5893548744052232E-2</v>
      </c>
      <c r="L25" s="1">
        <v>114.1904347826087</v>
      </c>
      <c r="M25" s="1">
        <v>9.2853260869565215</v>
      </c>
      <c r="N25" s="2">
        <f t="shared" si="2"/>
        <v>8.1314394718205271E-2</v>
      </c>
    </row>
    <row r="26" spans="1:14" x14ac:dyDescent="0.3">
      <c r="A26" t="s">
        <v>32</v>
      </c>
      <c r="B26" t="s">
        <v>101</v>
      </c>
      <c r="C26" t="s">
        <v>63</v>
      </c>
      <c r="D26" t="s">
        <v>56</v>
      </c>
      <c r="E26" s="1">
        <v>30.913043478260871</v>
      </c>
      <c r="F26" s="1">
        <v>23.60217391304348</v>
      </c>
      <c r="G26" s="1">
        <v>1.7108695652173913</v>
      </c>
      <c r="H26" s="2">
        <f t="shared" si="0"/>
        <v>7.2487795892051204E-2</v>
      </c>
      <c r="I26" s="1">
        <v>39.370652173913044</v>
      </c>
      <c r="J26" s="1">
        <v>10.358695652173912</v>
      </c>
      <c r="K26" s="2">
        <f t="shared" si="1"/>
        <v>0.26310703735402113</v>
      </c>
      <c r="L26" s="1">
        <v>83.592391304347828</v>
      </c>
      <c r="M26" s="1">
        <v>20.320652173913043</v>
      </c>
      <c r="N26" s="2">
        <f t="shared" si="2"/>
        <v>0.24309212664976268</v>
      </c>
    </row>
    <row r="27" spans="1:14" x14ac:dyDescent="0.3">
      <c r="A27" t="s">
        <v>32</v>
      </c>
      <c r="B27" t="s">
        <v>102</v>
      </c>
      <c r="C27" t="s">
        <v>103</v>
      </c>
      <c r="D27" t="s">
        <v>104</v>
      </c>
      <c r="E27" s="1">
        <v>63.489130434782609</v>
      </c>
      <c r="F27" s="1">
        <v>52.78478260869565</v>
      </c>
      <c r="G27" s="1">
        <v>0</v>
      </c>
      <c r="H27" s="2">
        <f t="shared" si="0"/>
        <v>0</v>
      </c>
      <c r="I27" s="1">
        <v>21.652500000000011</v>
      </c>
      <c r="J27" s="1">
        <v>0</v>
      </c>
      <c r="K27" s="2">
        <f t="shared" si="1"/>
        <v>0</v>
      </c>
      <c r="L27" s="1">
        <v>100.74510869565215</v>
      </c>
      <c r="M27" s="1">
        <v>0</v>
      </c>
      <c r="N27" s="2">
        <f t="shared" si="2"/>
        <v>0</v>
      </c>
    </row>
    <row r="28" spans="1:14" x14ac:dyDescent="0.3">
      <c r="A28" t="s">
        <v>32</v>
      </c>
      <c r="B28" t="s">
        <v>105</v>
      </c>
      <c r="C28" t="s">
        <v>106</v>
      </c>
      <c r="D28" t="s">
        <v>107</v>
      </c>
      <c r="E28" s="1">
        <v>73.739130434782609</v>
      </c>
      <c r="F28" s="1">
        <v>22.221413043478261</v>
      </c>
      <c r="G28" s="1">
        <v>0</v>
      </c>
      <c r="H28" s="2">
        <f t="shared" si="0"/>
        <v>0</v>
      </c>
      <c r="I28" s="1">
        <v>67.160217391304357</v>
      </c>
      <c r="J28" s="1">
        <v>10.315217391304348</v>
      </c>
      <c r="K28" s="2">
        <f t="shared" si="1"/>
        <v>0.15359118525783572</v>
      </c>
      <c r="L28" s="1">
        <v>148.1282608695652</v>
      </c>
      <c r="M28" s="1">
        <v>0</v>
      </c>
      <c r="N28" s="2">
        <f t="shared" si="2"/>
        <v>0</v>
      </c>
    </row>
    <row r="29" spans="1:14" x14ac:dyDescent="0.3">
      <c r="A29" t="s">
        <v>32</v>
      </c>
      <c r="B29" t="s">
        <v>108</v>
      </c>
      <c r="C29" t="s">
        <v>109</v>
      </c>
      <c r="D29" t="s">
        <v>56</v>
      </c>
      <c r="E29" s="1">
        <v>132.14130434782609</v>
      </c>
      <c r="F29" s="1">
        <v>132.39119565217391</v>
      </c>
      <c r="G29" s="1">
        <v>0</v>
      </c>
      <c r="H29" s="2">
        <f t="shared" si="0"/>
        <v>0</v>
      </c>
      <c r="I29" s="1">
        <v>110.30771739130437</v>
      </c>
      <c r="J29" s="1">
        <v>0</v>
      </c>
      <c r="K29" s="2">
        <f t="shared" si="1"/>
        <v>0</v>
      </c>
      <c r="L29" s="1">
        <v>392.78782608695661</v>
      </c>
      <c r="M29" s="1">
        <v>0</v>
      </c>
      <c r="N29" s="2">
        <f t="shared" si="2"/>
        <v>0</v>
      </c>
    </row>
    <row r="30" spans="1:14" x14ac:dyDescent="0.3">
      <c r="A30" t="s">
        <v>32</v>
      </c>
      <c r="B30" t="s">
        <v>110</v>
      </c>
      <c r="C30" t="s">
        <v>111</v>
      </c>
      <c r="D30" t="s">
        <v>112</v>
      </c>
      <c r="E30" s="1">
        <v>58.119565217391305</v>
      </c>
      <c r="F30" s="1">
        <v>14.955217391304357</v>
      </c>
      <c r="G30" s="1">
        <v>1.1784782608695652</v>
      </c>
      <c r="H30" s="2">
        <f t="shared" si="0"/>
        <v>7.8800476785766155E-2</v>
      </c>
      <c r="I30" s="1">
        <v>51.700434782608703</v>
      </c>
      <c r="J30" s="1">
        <v>5.7608695652173916</v>
      </c>
      <c r="K30" s="2">
        <f t="shared" si="1"/>
        <v>0.11142787462892415</v>
      </c>
      <c r="L30" s="1">
        <v>87.340434782608696</v>
      </c>
      <c r="M30" s="1">
        <v>0</v>
      </c>
      <c r="N30" s="2">
        <f t="shared" si="2"/>
        <v>0</v>
      </c>
    </row>
    <row r="31" spans="1:14" x14ac:dyDescent="0.3">
      <c r="A31" t="s">
        <v>32</v>
      </c>
      <c r="B31" t="s">
        <v>113</v>
      </c>
      <c r="C31" t="s">
        <v>63</v>
      </c>
      <c r="D31" t="s">
        <v>56</v>
      </c>
      <c r="E31" s="1">
        <v>132.44565217391303</v>
      </c>
      <c r="F31" s="1">
        <v>130.90771739130435</v>
      </c>
      <c r="G31" s="1">
        <v>0</v>
      </c>
      <c r="H31" s="2">
        <f t="shared" si="0"/>
        <v>0</v>
      </c>
      <c r="I31" s="1">
        <v>57.395543478260862</v>
      </c>
      <c r="J31" s="1">
        <v>0</v>
      </c>
      <c r="K31" s="2">
        <f t="shared" si="1"/>
        <v>0</v>
      </c>
      <c r="L31" s="1">
        <v>367.36630434782597</v>
      </c>
      <c r="M31" s="1">
        <v>0</v>
      </c>
      <c r="N31" s="2">
        <f t="shared" si="2"/>
        <v>0</v>
      </c>
    </row>
    <row r="32" spans="1:14" x14ac:dyDescent="0.3">
      <c r="A32" t="s">
        <v>32</v>
      </c>
      <c r="B32" t="s">
        <v>114</v>
      </c>
      <c r="C32" t="s">
        <v>115</v>
      </c>
      <c r="D32" t="s">
        <v>116</v>
      </c>
      <c r="E32" s="1">
        <v>28.369565217391305</v>
      </c>
      <c r="F32" s="1">
        <v>31.656195652173921</v>
      </c>
      <c r="G32" s="1">
        <v>0</v>
      </c>
      <c r="H32" s="2">
        <f t="shared" si="0"/>
        <v>0</v>
      </c>
      <c r="I32" s="1">
        <v>5.2665217391304342</v>
      </c>
      <c r="J32" s="1">
        <v>0</v>
      </c>
      <c r="K32" s="2">
        <f t="shared" si="1"/>
        <v>0</v>
      </c>
      <c r="L32" s="1">
        <v>65.40880434782612</v>
      </c>
      <c r="M32" s="1">
        <v>12.025434782608697</v>
      </c>
      <c r="N32" s="2">
        <f t="shared" si="2"/>
        <v>0.18385039907870393</v>
      </c>
    </row>
    <row r="33" spans="1:14" x14ac:dyDescent="0.3">
      <c r="A33" t="s">
        <v>32</v>
      </c>
      <c r="B33" t="s">
        <v>117</v>
      </c>
      <c r="C33" t="s">
        <v>118</v>
      </c>
      <c r="D33" t="s">
        <v>112</v>
      </c>
      <c r="E33" s="1">
        <v>32.086956521739133</v>
      </c>
      <c r="F33" s="1">
        <v>15.633152173913043</v>
      </c>
      <c r="G33" s="1">
        <v>6.4266304347826084</v>
      </c>
      <c r="H33" s="2">
        <f t="shared" si="0"/>
        <v>0.41108986615678778</v>
      </c>
      <c r="I33" s="1">
        <v>17.184782608695652</v>
      </c>
      <c r="J33" s="1">
        <v>6.5108695652173916</v>
      </c>
      <c r="K33" s="2">
        <f t="shared" si="1"/>
        <v>0.37887413029728023</v>
      </c>
      <c r="L33" s="1">
        <v>82.813369565217386</v>
      </c>
      <c r="M33" s="1">
        <v>17.491847826086957</v>
      </c>
      <c r="N33" s="2">
        <f t="shared" si="2"/>
        <v>0.21122009547397699</v>
      </c>
    </row>
    <row r="34" spans="1:14" x14ac:dyDescent="0.3">
      <c r="A34" t="s">
        <v>32</v>
      </c>
      <c r="B34" t="s">
        <v>119</v>
      </c>
      <c r="C34" t="s">
        <v>120</v>
      </c>
      <c r="D34" t="s">
        <v>76</v>
      </c>
      <c r="E34" s="1">
        <v>45.739130434782609</v>
      </c>
      <c r="F34" s="1">
        <v>35.918695652173909</v>
      </c>
      <c r="G34" s="1">
        <v>0</v>
      </c>
      <c r="H34" s="2">
        <f t="shared" si="0"/>
        <v>0</v>
      </c>
      <c r="I34" s="1">
        <v>19.614130434782609</v>
      </c>
      <c r="J34" s="1">
        <v>0</v>
      </c>
      <c r="K34" s="2">
        <f t="shared" si="1"/>
        <v>0</v>
      </c>
      <c r="L34" s="1">
        <v>134.21445652173924</v>
      </c>
      <c r="M34" s="1">
        <v>0</v>
      </c>
      <c r="N34" s="2">
        <f t="shared" si="2"/>
        <v>0</v>
      </c>
    </row>
    <row r="35" spans="1:14" x14ac:dyDescent="0.3">
      <c r="A35" t="s">
        <v>32</v>
      </c>
      <c r="B35" t="s">
        <v>121</v>
      </c>
      <c r="C35" t="s">
        <v>65</v>
      </c>
      <c r="D35" t="s">
        <v>66</v>
      </c>
      <c r="E35" s="1">
        <v>21.597826086956523</v>
      </c>
      <c r="F35" s="1">
        <v>41.002717391304351</v>
      </c>
      <c r="G35" s="1">
        <v>0</v>
      </c>
      <c r="H35" s="2">
        <f t="shared" si="0"/>
        <v>0</v>
      </c>
      <c r="I35" s="1">
        <v>14.334239130434783</v>
      </c>
      <c r="J35" s="1">
        <v>0</v>
      </c>
      <c r="K35" s="2">
        <f t="shared" si="1"/>
        <v>0</v>
      </c>
      <c r="L35" s="1">
        <v>52.404891304347828</v>
      </c>
      <c r="M35" s="1">
        <v>0</v>
      </c>
      <c r="N35" s="2">
        <f t="shared" si="2"/>
        <v>0</v>
      </c>
    </row>
    <row r="36" spans="1:14" x14ac:dyDescent="0.3">
      <c r="A36" t="s">
        <v>32</v>
      </c>
      <c r="B36" t="s">
        <v>122</v>
      </c>
      <c r="C36" t="s">
        <v>123</v>
      </c>
      <c r="D36" t="s">
        <v>124</v>
      </c>
      <c r="E36" s="1">
        <v>30.532608695652176</v>
      </c>
      <c r="F36" s="1">
        <v>15.501413043478262</v>
      </c>
      <c r="G36" s="1">
        <v>0</v>
      </c>
      <c r="H36" s="2">
        <f t="shared" si="0"/>
        <v>0</v>
      </c>
      <c r="I36" s="1">
        <v>13.94173913043478</v>
      </c>
      <c r="J36" s="1">
        <v>0</v>
      </c>
      <c r="K36" s="2">
        <f t="shared" si="1"/>
        <v>0</v>
      </c>
      <c r="L36" s="1">
        <v>66.043586956521764</v>
      </c>
      <c r="M36" s="1">
        <v>0</v>
      </c>
      <c r="N36" s="2">
        <f t="shared" si="2"/>
        <v>0</v>
      </c>
    </row>
    <row r="37" spans="1:14" x14ac:dyDescent="0.3">
      <c r="A37" t="s">
        <v>32</v>
      </c>
      <c r="B37" t="s">
        <v>125</v>
      </c>
      <c r="C37" t="s">
        <v>126</v>
      </c>
      <c r="D37" t="s">
        <v>94</v>
      </c>
      <c r="E37" s="1">
        <v>71.130434782608702</v>
      </c>
      <c r="F37" s="1">
        <v>15.845108695652174</v>
      </c>
      <c r="G37" s="1">
        <v>0</v>
      </c>
      <c r="H37" s="2">
        <f t="shared" si="0"/>
        <v>0</v>
      </c>
      <c r="I37" s="1">
        <v>45.171195652173914</v>
      </c>
      <c r="J37" s="1">
        <v>0</v>
      </c>
      <c r="K37" s="2">
        <f t="shared" si="1"/>
        <v>0</v>
      </c>
      <c r="L37" s="1">
        <v>84.399456521739125</v>
      </c>
      <c r="M37" s="1">
        <v>0</v>
      </c>
      <c r="N37" s="2">
        <f t="shared" si="2"/>
        <v>0</v>
      </c>
    </row>
    <row r="38" spans="1:14" x14ac:dyDescent="0.3">
      <c r="A38" t="s">
        <v>32</v>
      </c>
      <c r="B38" t="s">
        <v>127</v>
      </c>
      <c r="C38" t="s">
        <v>128</v>
      </c>
      <c r="D38" t="s">
        <v>129</v>
      </c>
      <c r="E38" s="1">
        <v>30.945652173913043</v>
      </c>
      <c r="F38" s="1">
        <v>12.235434782608694</v>
      </c>
      <c r="G38" s="1">
        <v>0</v>
      </c>
      <c r="H38" s="2">
        <f t="shared" si="0"/>
        <v>0</v>
      </c>
      <c r="I38" s="1">
        <v>23.178152173913052</v>
      </c>
      <c r="J38" s="1">
        <v>0</v>
      </c>
      <c r="K38" s="2">
        <f t="shared" si="1"/>
        <v>0</v>
      </c>
      <c r="L38" s="1">
        <v>84.001630434782598</v>
      </c>
      <c r="M38" s="1">
        <v>0</v>
      </c>
      <c r="N38" s="2">
        <f t="shared" si="2"/>
        <v>0</v>
      </c>
    </row>
    <row r="39" spans="1:14" x14ac:dyDescent="0.3">
      <c r="A39" t="s">
        <v>32</v>
      </c>
      <c r="B39" t="s">
        <v>130</v>
      </c>
      <c r="C39" t="s">
        <v>131</v>
      </c>
      <c r="D39" t="s">
        <v>132</v>
      </c>
      <c r="E39" s="1">
        <v>32.967391304347828</v>
      </c>
      <c r="F39" s="1">
        <v>9.9138043478260833</v>
      </c>
      <c r="G39" s="1">
        <v>0</v>
      </c>
      <c r="H39" s="2">
        <f t="shared" si="0"/>
        <v>0</v>
      </c>
      <c r="I39" s="1">
        <v>28.301086956521747</v>
      </c>
      <c r="J39" s="1">
        <v>0</v>
      </c>
      <c r="K39" s="2">
        <f t="shared" si="1"/>
        <v>0</v>
      </c>
      <c r="L39" s="1">
        <v>72.764565217391322</v>
      </c>
      <c r="M39" s="1">
        <v>0</v>
      </c>
      <c r="N39" s="2">
        <f t="shared" si="2"/>
        <v>0</v>
      </c>
    </row>
    <row r="40" spans="1:14" x14ac:dyDescent="0.3">
      <c r="A40" t="s">
        <v>32</v>
      </c>
      <c r="B40" t="s">
        <v>133</v>
      </c>
      <c r="C40" t="s">
        <v>134</v>
      </c>
      <c r="D40" t="s">
        <v>135</v>
      </c>
      <c r="E40" s="1">
        <v>28.956521739130434</v>
      </c>
      <c r="F40" s="1">
        <v>5.6598913043478261</v>
      </c>
      <c r="G40" s="1">
        <v>0</v>
      </c>
      <c r="H40" s="2">
        <f t="shared" si="0"/>
        <v>0</v>
      </c>
      <c r="I40" s="1">
        <v>26.771413043478269</v>
      </c>
      <c r="J40" s="1">
        <v>0</v>
      </c>
      <c r="K40" s="2">
        <f t="shared" si="1"/>
        <v>0</v>
      </c>
      <c r="L40" s="1">
        <v>67.423586956521746</v>
      </c>
      <c r="M40" s="1">
        <v>3.8468478260869574</v>
      </c>
      <c r="N40" s="2">
        <f t="shared" si="2"/>
        <v>5.7054926914042799E-2</v>
      </c>
    </row>
    <row r="41" spans="1:14" x14ac:dyDescent="0.3">
      <c r="A41" t="s">
        <v>32</v>
      </c>
      <c r="B41" t="s">
        <v>136</v>
      </c>
      <c r="C41" t="s">
        <v>137</v>
      </c>
      <c r="D41" t="s">
        <v>138</v>
      </c>
      <c r="E41" s="1">
        <v>26.913043478260871</v>
      </c>
      <c r="F41" s="1">
        <v>12.867500000000005</v>
      </c>
      <c r="G41" s="1">
        <v>0</v>
      </c>
      <c r="H41" s="2">
        <f t="shared" si="0"/>
        <v>0</v>
      </c>
      <c r="I41" s="1">
        <v>12.299021739130433</v>
      </c>
      <c r="J41" s="1">
        <v>0</v>
      </c>
      <c r="K41" s="2">
        <f t="shared" si="1"/>
        <v>0</v>
      </c>
      <c r="L41" s="1">
        <v>37.054891304347812</v>
      </c>
      <c r="M41" s="1">
        <v>2.1358695652173911</v>
      </c>
      <c r="N41" s="2">
        <f t="shared" si="2"/>
        <v>5.7640691688300279E-2</v>
      </c>
    </row>
    <row r="42" spans="1:14" x14ac:dyDescent="0.3">
      <c r="A42" t="s">
        <v>32</v>
      </c>
      <c r="B42" t="s">
        <v>139</v>
      </c>
      <c r="C42" t="s">
        <v>140</v>
      </c>
      <c r="D42" t="s">
        <v>44</v>
      </c>
      <c r="E42" s="1">
        <v>32.141304347826086</v>
      </c>
      <c r="F42" s="1">
        <v>10.740108695652173</v>
      </c>
      <c r="G42" s="1">
        <v>0</v>
      </c>
      <c r="H42" s="2">
        <f t="shared" si="0"/>
        <v>0</v>
      </c>
      <c r="I42" s="1">
        <v>29.991086956521738</v>
      </c>
      <c r="J42" s="1">
        <v>0</v>
      </c>
      <c r="K42" s="2">
        <f t="shared" si="1"/>
        <v>0</v>
      </c>
      <c r="L42" s="1">
        <v>44.080978260869571</v>
      </c>
      <c r="M42" s="1">
        <v>0</v>
      </c>
      <c r="N42" s="2">
        <f t="shared" si="2"/>
        <v>0</v>
      </c>
    </row>
    <row r="43" spans="1:14" x14ac:dyDescent="0.3">
      <c r="A43" t="s">
        <v>32</v>
      </c>
      <c r="B43" t="s">
        <v>141</v>
      </c>
      <c r="C43" t="s">
        <v>142</v>
      </c>
      <c r="D43" t="s">
        <v>143</v>
      </c>
      <c r="E43" s="1">
        <v>57.739130434782609</v>
      </c>
      <c r="F43" s="1">
        <v>10.893804347826087</v>
      </c>
      <c r="G43" s="1">
        <v>0</v>
      </c>
      <c r="H43" s="2">
        <f t="shared" si="0"/>
        <v>0</v>
      </c>
      <c r="I43" s="1">
        <v>40.764347826086947</v>
      </c>
      <c r="J43" s="1">
        <v>0</v>
      </c>
      <c r="K43" s="2">
        <f t="shared" si="1"/>
        <v>0</v>
      </c>
      <c r="L43" s="1">
        <v>76.925652173913036</v>
      </c>
      <c r="M43" s="1">
        <v>0</v>
      </c>
      <c r="N43" s="2">
        <f t="shared" si="2"/>
        <v>0</v>
      </c>
    </row>
    <row r="44" spans="1:14" x14ac:dyDescent="0.3">
      <c r="A44" t="s">
        <v>32</v>
      </c>
      <c r="B44" t="s">
        <v>144</v>
      </c>
      <c r="C44" t="s">
        <v>145</v>
      </c>
      <c r="D44" t="s">
        <v>146</v>
      </c>
      <c r="E44" s="1">
        <v>47.173913043478258</v>
      </c>
      <c r="F44" s="1">
        <v>25.433586956521737</v>
      </c>
      <c r="G44" s="1">
        <v>0</v>
      </c>
      <c r="H44" s="2">
        <f t="shared" si="0"/>
        <v>0</v>
      </c>
      <c r="I44" s="1">
        <v>26.102500000000003</v>
      </c>
      <c r="J44" s="1">
        <v>0</v>
      </c>
      <c r="K44" s="2">
        <f t="shared" si="1"/>
        <v>0</v>
      </c>
      <c r="L44" s="1">
        <v>71.793478260869549</v>
      </c>
      <c r="M44" s="1">
        <v>14.866847826086957</v>
      </c>
      <c r="N44" s="2">
        <f t="shared" si="2"/>
        <v>0.20707797123391375</v>
      </c>
    </row>
    <row r="45" spans="1:14" x14ac:dyDescent="0.3">
      <c r="A45" t="s">
        <v>32</v>
      </c>
      <c r="B45" t="s">
        <v>147</v>
      </c>
      <c r="C45" t="s">
        <v>148</v>
      </c>
      <c r="D45" t="s">
        <v>149</v>
      </c>
      <c r="E45" s="1">
        <v>45.565217391304351</v>
      </c>
      <c r="F45" s="1">
        <v>22.428804347826091</v>
      </c>
      <c r="G45" s="1">
        <v>11.080217391304348</v>
      </c>
      <c r="H45" s="2">
        <f t="shared" si="0"/>
        <v>0.49401730112190739</v>
      </c>
      <c r="I45" s="1">
        <v>19.589130434782604</v>
      </c>
      <c r="J45" s="1">
        <v>4.8043478260869561</v>
      </c>
      <c r="K45" s="2">
        <f t="shared" si="1"/>
        <v>0.24525579846853848</v>
      </c>
      <c r="L45" s="1">
        <v>74.086739130434793</v>
      </c>
      <c r="M45" s="1">
        <v>6.5905434782608685</v>
      </c>
      <c r="N45" s="2">
        <f t="shared" si="2"/>
        <v>8.8957127221617402E-2</v>
      </c>
    </row>
    <row r="46" spans="1:14" x14ac:dyDescent="0.3">
      <c r="A46" t="s">
        <v>32</v>
      </c>
      <c r="B46" t="s">
        <v>150</v>
      </c>
      <c r="C46" t="s">
        <v>151</v>
      </c>
      <c r="D46" t="s">
        <v>146</v>
      </c>
      <c r="E46" s="1">
        <v>63.586956521739133</v>
      </c>
      <c r="F46" s="1">
        <v>31.113369565217393</v>
      </c>
      <c r="G46" s="1">
        <v>4.0997826086956524</v>
      </c>
      <c r="H46" s="2">
        <f t="shared" si="0"/>
        <v>0.13176916116725998</v>
      </c>
      <c r="I46" s="1">
        <v>55.573260869565217</v>
      </c>
      <c r="J46" s="1">
        <v>17.358695652173914</v>
      </c>
      <c r="K46" s="2">
        <f t="shared" si="1"/>
        <v>0.31235697492929426</v>
      </c>
      <c r="L46" s="1">
        <v>187.96717391304347</v>
      </c>
      <c r="M46" s="1">
        <v>30.149239130434772</v>
      </c>
      <c r="N46" s="2">
        <f t="shared" si="2"/>
        <v>0.16039629953888798</v>
      </c>
    </row>
    <row r="47" spans="1:14" x14ac:dyDescent="0.3">
      <c r="A47" t="s">
        <v>32</v>
      </c>
      <c r="B47" t="s">
        <v>152</v>
      </c>
      <c r="C47" t="s">
        <v>153</v>
      </c>
      <c r="D47" t="s">
        <v>154</v>
      </c>
      <c r="E47" s="1">
        <v>28.967391304347824</v>
      </c>
      <c r="F47" s="1">
        <v>9.6549999999999994</v>
      </c>
      <c r="G47" s="1">
        <v>8.7786956521739121</v>
      </c>
      <c r="H47" s="2">
        <f t="shared" si="0"/>
        <v>0.90923828608740676</v>
      </c>
      <c r="I47" s="1">
        <v>9.6275000000000031</v>
      </c>
      <c r="J47" s="1">
        <v>9.5326086956521738</v>
      </c>
      <c r="K47" s="2">
        <f t="shared" si="1"/>
        <v>0.99014372325652256</v>
      </c>
      <c r="L47" s="1">
        <v>50.093478260869553</v>
      </c>
      <c r="M47" s="1">
        <v>5.7602173913043488</v>
      </c>
      <c r="N47" s="2">
        <f t="shared" si="2"/>
        <v>0.11498936770385805</v>
      </c>
    </row>
    <row r="48" spans="1:14" x14ac:dyDescent="0.3">
      <c r="A48" t="s">
        <v>32</v>
      </c>
      <c r="B48" t="s">
        <v>155</v>
      </c>
      <c r="C48" t="s">
        <v>156</v>
      </c>
      <c r="D48" t="s">
        <v>157</v>
      </c>
      <c r="E48" s="1">
        <v>65.815217391304344</v>
      </c>
      <c r="F48" s="1">
        <v>32.606956521739129</v>
      </c>
      <c r="G48" s="1">
        <v>0.51086956521739135</v>
      </c>
      <c r="H48" s="2">
        <f t="shared" si="0"/>
        <v>1.5667502266787564E-2</v>
      </c>
      <c r="I48" s="1">
        <v>47.021413043478276</v>
      </c>
      <c r="J48" s="1">
        <v>3.0434782608695654</v>
      </c>
      <c r="K48" s="2">
        <f t="shared" si="1"/>
        <v>6.4725367952158691E-2</v>
      </c>
      <c r="L48" s="1">
        <v>166.6111956521739</v>
      </c>
      <c r="M48" s="1">
        <v>40.198369565217391</v>
      </c>
      <c r="N48" s="2">
        <f t="shared" si="2"/>
        <v>0.24127051851387929</v>
      </c>
    </row>
    <row r="49" spans="1:14" x14ac:dyDescent="0.3">
      <c r="A49" t="s">
        <v>32</v>
      </c>
      <c r="B49" t="s">
        <v>158</v>
      </c>
      <c r="C49" t="s">
        <v>159</v>
      </c>
      <c r="D49" t="s">
        <v>160</v>
      </c>
      <c r="E49" s="1">
        <v>63.826086956521742</v>
      </c>
      <c r="F49" s="1">
        <v>16.166086956521738</v>
      </c>
      <c r="G49" s="1">
        <v>0</v>
      </c>
      <c r="H49" s="2">
        <f t="shared" si="0"/>
        <v>0</v>
      </c>
      <c r="I49" s="1">
        <v>43.700434782608689</v>
      </c>
      <c r="J49" s="1">
        <v>1.9021739130434783</v>
      </c>
      <c r="K49" s="2">
        <f t="shared" si="1"/>
        <v>4.3527574096367566E-2</v>
      </c>
      <c r="L49" s="1">
        <v>165.97673913043474</v>
      </c>
      <c r="M49" s="1">
        <v>0</v>
      </c>
      <c r="N49" s="2">
        <f t="shared" si="2"/>
        <v>0</v>
      </c>
    </row>
    <row r="50" spans="1:14" x14ac:dyDescent="0.3">
      <c r="A50" t="s">
        <v>32</v>
      </c>
      <c r="B50" t="s">
        <v>161</v>
      </c>
      <c r="C50" t="s">
        <v>63</v>
      </c>
      <c r="D50" t="s">
        <v>56</v>
      </c>
      <c r="E50" s="1">
        <v>226.58695652173913</v>
      </c>
      <c r="F50" s="1">
        <v>158.88326086956516</v>
      </c>
      <c r="G50" s="1">
        <v>2.2880434782608692</v>
      </c>
      <c r="H50" s="2">
        <f t="shared" si="0"/>
        <v>1.4400783731013887E-2</v>
      </c>
      <c r="I50" s="1">
        <v>138.06304347826088</v>
      </c>
      <c r="J50" s="1">
        <v>8.6521739130434785</v>
      </c>
      <c r="K50" s="2">
        <f t="shared" si="1"/>
        <v>6.2668283235446945E-2</v>
      </c>
      <c r="L50" s="1">
        <v>657.15869565217383</v>
      </c>
      <c r="M50" s="1">
        <v>12.854347826086961</v>
      </c>
      <c r="N50" s="2">
        <f t="shared" si="2"/>
        <v>1.9560492634629327E-2</v>
      </c>
    </row>
    <row r="51" spans="1:14" x14ac:dyDescent="0.3">
      <c r="A51" t="s">
        <v>32</v>
      </c>
      <c r="B51" t="s">
        <v>162</v>
      </c>
      <c r="C51" t="s">
        <v>163</v>
      </c>
      <c r="D51" t="s">
        <v>164</v>
      </c>
      <c r="E51" s="1">
        <v>95.326086956521735</v>
      </c>
      <c r="F51" s="1">
        <v>66.156521739130454</v>
      </c>
      <c r="G51" s="1">
        <v>0</v>
      </c>
      <c r="H51" s="2">
        <f t="shared" si="0"/>
        <v>0</v>
      </c>
      <c r="I51" s="1">
        <v>41.056630434782598</v>
      </c>
      <c r="J51" s="1">
        <v>0</v>
      </c>
      <c r="K51" s="2">
        <f t="shared" si="1"/>
        <v>0</v>
      </c>
      <c r="L51" s="1">
        <v>4.8389130434782608</v>
      </c>
      <c r="M51" s="1">
        <v>0</v>
      </c>
      <c r="N51" s="2">
        <f t="shared" si="2"/>
        <v>0</v>
      </c>
    </row>
    <row r="52" spans="1:14" x14ac:dyDescent="0.3">
      <c r="A52" t="s">
        <v>32</v>
      </c>
      <c r="B52" t="s">
        <v>165</v>
      </c>
      <c r="C52" t="s">
        <v>166</v>
      </c>
      <c r="D52" t="s">
        <v>79</v>
      </c>
      <c r="E52" s="1">
        <v>7.9021739130434785</v>
      </c>
      <c r="F52" s="1">
        <v>12.616956521739136</v>
      </c>
      <c r="G52" s="1">
        <v>0</v>
      </c>
      <c r="H52" s="2">
        <f t="shared" si="0"/>
        <v>0</v>
      </c>
      <c r="I52" s="1">
        <v>10.335000000000003</v>
      </c>
      <c r="J52" s="1">
        <v>1.6304347826086956</v>
      </c>
      <c r="K52" s="2">
        <f t="shared" si="1"/>
        <v>0.1577585662901495</v>
      </c>
      <c r="L52" s="1">
        <v>4.642391304347826</v>
      </c>
      <c r="M52" s="1">
        <v>0</v>
      </c>
      <c r="N52" s="2">
        <f t="shared" si="2"/>
        <v>0</v>
      </c>
    </row>
    <row r="53" spans="1:14" x14ac:dyDescent="0.3">
      <c r="A53" t="s">
        <v>32</v>
      </c>
      <c r="B53" t="s">
        <v>167</v>
      </c>
      <c r="C53" t="s">
        <v>168</v>
      </c>
      <c r="D53" t="s">
        <v>169</v>
      </c>
      <c r="E53" s="1">
        <v>27.684782608695652</v>
      </c>
      <c r="F53" s="1">
        <v>11.410869565217393</v>
      </c>
      <c r="G53" s="1">
        <v>0</v>
      </c>
      <c r="H53" s="2">
        <f t="shared" si="0"/>
        <v>0</v>
      </c>
      <c r="I53" s="1">
        <v>21.290217391304353</v>
      </c>
      <c r="J53" s="1">
        <v>0</v>
      </c>
      <c r="K53" s="2">
        <f t="shared" si="1"/>
        <v>0</v>
      </c>
      <c r="L53" s="1">
        <v>42.891195652173927</v>
      </c>
      <c r="M53" s="1">
        <v>0</v>
      </c>
      <c r="N53" s="2">
        <f t="shared" si="2"/>
        <v>0</v>
      </c>
    </row>
    <row r="54" spans="1:14" x14ac:dyDescent="0.3">
      <c r="A54" t="s">
        <v>32</v>
      </c>
      <c r="B54" t="s">
        <v>170</v>
      </c>
      <c r="C54" t="s">
        <v>171</v>
      </c>
      <c r="D54" t="s">
        <v>172</v>
      </c>
      <c r="E54" s="1">
        <v>42.271739130434781</v>
      </c>
      <c r="F54" s="1">
        <v>16.478043478260869</v>
      </c>
      <c r="G54" s="1">
        <v>0</v>
      </c>
      <c r="H54" s="2">
        <f t="shared" si="0"/>
        <v>0</v>
      </c>
      <c r="I54" s="1">
        <v>10.069130434782606</v>
      </c>
      <c r="J54" s="1">
        <v>0</v>
      </c>
      <c r="K54" s="2">
        <f t="shared" si="1"/>
        <v>0</v>
      </c>
      <c r="L54" s="1">
        <v>51.352717391304338</v>
      </c>
      <c r="M54" s="1">
        <v>0</v>
      </c>
      <c r="N54" s="2">
        <f t="shared" si="2"/>
        <v>0</v>
      </c>
    </row>
    <row r="55" spans="1:14" x14ac:dyDescent="0.3">
      <c r="A55" t="s">
        <v>32</v>
      </c>
      <c r="B55" t="s">
        <v>173</v>
      </c>
      <c r="C55" t="s">
        <v>174</v>
      </c>
      <c r="D55" t="s">
        <v>175</v>
      </c>
      <c r="E55" s="1">
        <v>35.184782608695649</v>
      </c>
      <c r="F55" s="1">
        <v>9.6804347826086978</v>
      </c>
      <c r="G55" s="1">
        <v>0.89945652173913049</v>
      </c>
      <c r="H55" s="2">
        <f t="shared" si="0"/>
        <v>9.2914888838984938E-2</v>
      </c>
      <c r="I55" s="1">
        <v>20.510326086956518</v>
      </c>
      <c r="J55" s="1">
        <v>1.9565217391304348</v>
      </c>
      <c r="K55" s="2">
        <f t="shared" si="1"/>
        <v>9.5392034765097139E-2</v>
      </c>
      <c r="L55" s="1">
        <v>52.140760869565199</v>
      </c>
      <c r="M55" s="1">
        <v>7.6521739130434785</v>
      </c>
      <c r="N55" s="2">
        <f t="shared" si="2"/>
        <v>0.146759920366066</v>
      </c>
    </row>
    <row r="56" spans="1:14" x14ac:dyDescent="0.3">
      <c r="A56" t="s">
        <v>32</v>
      </c>
      <c r="B56" t="s">
        <v>176</v>
      </c>
      <c r="C56" t="s">
        <v>106</v>
      </c>
      <c r="D56" t="s">
        <v>107</v>
      </c>
      <c r="E56" s="1">
        <v>83.086956521739125</v>
      </c>
      <c r="F56" s="1">
        <v>24.694782608695654</v>
      </c>
      <c r="G56" s="1">
        <v>0</v>
      </c>
      <c r="H56" s="2">
        <f t="shared" si="0"/>
        <v>0</v>
      </c>
      <c r="I56" s="1">
        <v>75.877499999999969</v>
      </c>
      <c r="J56" s="1">
        <v>0.93478260869565222</v>
      </c>
      <c r="K56" s="2">
        <f t="shared" si="1"/>
        <v>1.2319628462925803E-2</v>
      </c>
      <c r="L56" s="1">
        <v>141.34054347826088</v>
      </c>
      <c r="M56" s="1">
        <v>3.9130434782608699E-2</v>
      </c>
      <c r="N56" s="2">
        <f t="shared" si="2"/>
        <v>2.7685216017743144E-4</v>
      </c>
    </row>
    <row r="57" spans="1:14" x14ac:dyDescent="0.3">
      <c r="A57" t="s">
        <v>32</v>
      </c>
      <c r="B57" t="s">
        <v>177</v>
      </c>
      <c r="C57" t="s">
        <v>178</v>
      </c>
      <c r="D57" t="s">
        <v>179</v>
      </c>
      <c r="E57" s="1">
        <v>57.760869565217391</v>
      </c>
      <c r="F57" s="1">
        <v>8.9890217391304361</v>
      </c>
      <c r="G57" s="1">
        <v>0.54891304347826086</v>
      </c>
      <c r="H57" s="2">
        <f t="shared" si="0"/>
        <v>6.1064825451335555E-2</v>
      </c>
      <c r="I57" s="1">
        <v>52.846956521739138</v>
      </c>
      <c r="J57" s="1">
        <v>0.42391304347826086</v>
      </c>
      <c r="K57" s="2">
        <f t="shared" si="1"/>
        <v>8.0215223615361826E-3</v>
      </c>
      <c r="L57" s="1">
        <v>69.000217391304346</v>
      </c>
      <c r="M57" s="1">
        <v>0.50543478260869568</v>
      </c>
      <c r="N57" s="2">
        <f t="shared" si="2"/>
        <v>7.325118698428802E-3</v>
      </c>
    </row>
    <row r="58" spans="1:14" x14ac:dyDescent="0.3">
      <c r="A58" t="s">
        <v>32</v>
      </c>
      <c r="B58" t="s">
        <v>180</v>
      </c>
      <c r="C58" t="s">
        <v>65</v>
      </c>
      <c r="D58" t="s">
        <v>66</v>
      </c>
      <c r="E58" s="1">
        <v>75.239130434782609</v>
      </c>
      <c r="F58" s="1">
        <v>16.405000000000001</v>
      </c>
      <c r="G58" s="1">
        <v>0.17934782608695651</v>
      </c>
      <c r="H58" s="2">
        <f t="shared" si="0"/>
        <v>1.0932509971774246E-2</v>
      </c>
      <c r="I58" s="1">
        <v>46.277499999999996</v>
      </c>
      <c r="J58" s="1">
        <v>0</v>
      </c>
      <c r="K58" s="2">
        <f t="shared" si="1"/>
        <v>0</v>
      </c>
      <c r="L58" s="1">
        <v>100.45945652173907</v>
      </c>
      <c r="M58" s="1">
        <v>0</v>
      </c>
      <c r="N58" s="2">
        <f t="shared" si="2"/>
        <v>0</v>
      </c>
    </row>
    <row r="59" spans="1:14" x14ac:dyDescent="0.3">
      <c r="A59" t="s">
        <v>32</v>
      </c>
      <c r="B59" t="s">
        <v>181</v>
      </c>
      <c r="C59" t="s">
        <v>63</v>
      </c>
      <c r="D59" t="s">
        <v>56</v>
      </c>
      <c r="E59" s="1">
        <v>65.597826086956516</v>
      </c>
      <c r="F59" s="1">
        <v>11.359999999999996</v>
      </c>
      <c r="G59" s="1">
        <v>0</v>
      </c>
      <c r="H59" s="2">
        <f t="shared" si="0"/>
        <v>0</v>
      </c>
      <c r="I59" s="1">
        <v>37.672173913043466</v>
      </c>
      <c r="J59" s="1">
        <v>0</v>
      </c>
      <c r="K59" s="2">
        <f t="shared" si="1"/>
        <v>0</v>
      </c>
      <c r="L59" s="1">
        <v>113.80163043478261</v>
      </c>
      <c r="M59" s="1">
        <v>0</v>
      </c>
      <c r="N59" s="2">
        <f t="shared" si="2"/>
        <v>0</v>
      </c>
    </row>
    <row r="60" spans="1:14" x14ac:dyDescent="0.3">
      <c r="A60" t="s">
        <v>32</v>
      </c>
      <c r="B60" t="s">
        <v>182</v>
      </c>
      <c r="C60" t="s">
        <v>183</v>
      </c>
      <c r="D60" t="s">
        <v>184</v>
      </c>
      <c r="E60" s="1">
        <v>36.717391304347828</v>
      </c>
      <c r="F60" s="1">
        <v>8.0516304347826093</v>
      </c>
      <c r="G60" s="1">
        <v>0</v>
      </c>
      <c r="H60" s="2">
        <f t="shared" si="0"/>
        <v>0</v>
      </c>
      <c r="I60" s="1">
        <v>37.008152173913047</v>
      </c>
      <c r="J60" s="1">
        <v>0</v>
      </c>
      <c r="K60" s="2">
        <f t="shared" si="1"/>
        <v>0</v>
      </c>
      <c r="L60" s="1">
        <v>51.084239130434781</v>
      </c>
      <c r="M60" s="1">
        <v>0</v>
      </c>
      <c r="N60" s="2">
        <f t="shared" si="2"/>
        <v>0</v>
      </c>
    </row>
    <row r="61" spans="1:14" x14ac:dyDescent="0.3">
      <c r="A61" t="s">
        <v>32</v>
      </c>
      <c r="B61" t="s">
        <v>185</v>
      </c>
      <c r="C61" t="s">
        <v>186</v>
      </c>
      <c r="D61" t="s">
        <v>135</v>
      </c>
      <c r="E61" s="1">
        <v>57.206521739130437</v>
      </c>
      <c r="F61" s="1">
        <v>5.7542391304347849</v>
      </c>
      <c r="G61" s="1">
        <v>0</v>
      </c>
      <c r="H61" s="2">
        <f t="shared" si="0"/>
        <v>0</v>
      </c>
      <c r="I61" s="1">
        <v>39.773260869565213</v>
      </c>
      <c r="J61" s="1">
        <v>0</v>
      </c>
      <c r="K61" s="2">
        <f t="shared" si="1"/>
        <v>0</v>
      </c>
      <c r="L61" s="1">
        <v>131.47489130434786</v>
      </c>
      <c r="M61" s="1">
        <v>0</v>
      </c>
      <c r="N61" s="2">
        <f t="shared" si="2"/>
        <v>0</v>
      </c>
    </row>
    <row r="62" spans="1:14" x14ac:dyDescent="0.3">
      <c r="A62" t="s">
        <v>32</v>
      </c>
      <c r="B62" t="s">
        <v>187</v>
      </c>
      <c r="C62" t="s">
        <v>186</v>
      </c>
      <c r="D62" t="s">
        <v>135</v>
      </c>
      <c r="E62" s="1">
        <v>37.304347826086953</v>
      </c>
      <c r="F62" s="1">
        <v>5.4496739130434779</v>
      </c>
      <c r="G62" s="1">
        <v>1.6878260869565218</v>
      </c>
      <c r="H62" s="2">
        <f t="shared" si="0"/>
        <v>0.30971139078923754</v>
      </c>
      <c r="I62" s="1">
        <v>15.010217391304346</v>
      </c>
      <c r="J62" s="1">
        <v>0.77173913043478259</v>
      </c>
      <c r="K62" s="2">
        <f t="shared" si="1"/>
        <v>5.1414254058829496E-2</v>
      </c>
      <c r="L62" s="1">
        <v>53.219239130434786</v>
      </c>
      <c r="M62" s="1">
        <v>3.6566304347826097</v>
      </c>
      <c r="N62" s="2">
        <f t="shared" si="2"/>
        <v>6.8708807087989196E-2</v>
      </c>
    </row>
    <row r="63" spans="1:14" x14ac:dyDescent="0.3">
      <c r="A63" t="s">
        <v>32</v>
      </c>
      <c r="B63" t="s">
        <v>188</v>
      </c>
      <c r="C63" t="s">
        <v>63</v>
      </c>
      <c r="D63" t="s">
        <v>56</v>
      </c>
      <c r="E63" s="1">
        <v>82.130434782608702</v>
      </c>
      <c r="F63" s="1">
        <v>40.318586956521742</v>
      </c>
      <c r="G63" s="1">
        <v>10.703804347826088</v>
      </c>
      <c r="H63" s="2">
        <f t="shared" si="0"/>
        <v>0.26548064195227683</v>
      </c>
      <c r="I63" s="1">
        <v>37.345652173913038</v>
      </c>
      <c r="J63" s="1">
        <v>18.119565217391305</v>
      </c>
      <c r="K63" s="2">
        <f t="shared" si="1"/>
        <v>0.4851854007800222</v>
      </c>
      <c r="L63" s="1">
        <v>171.87641304347821</v>
      </c>
      <c r="M63" s="1">
        <v>12.869565217391305</v>
      </c>
      <c r="N63" s="2">
        <f t="shared" si="2"/>
        <v>7.4876854767360043E-2</v>
      </c>
    </row>
    <row r="64" spans="1:14" x14ac:dyDescent="0.3">
      <c r="A64" t="s">
        <v>32</v>
      </c>
      <c r="B64" t="s">
        <v>189</v>
      </c>
      <c r="C64" t="s">
        <v>166</v>
      </c>
      <c r="D64" t="s">
        <v>79</v>
      </c>
      <c r="E64" s="1">
        <v>62.532608695652172</v>
      </c>
      <c r="F64" s="1">
        <v>76.290760869565219</v>
      </c>
      <c r="G64" s="1">
        <v>0</v>
      </c>
      <c r="H64" s="2">
        <f t="shared" si="0"/>
        <v>0</v>
      </c>
      <c r="I64" s="1">
        <v>47.019021739130437</v>
      </c>
      <c r="J64" s="1">
        <v>0</v>
      </c>
      <c r="K64" s="2">
        <f t="shared" si="1"/>
        <v>0</v>
      </c>
      <c r="L64" s="1">
        <v>142.5108695652174</v>
      </c>
      <c r="M64" s="1">
        <v>0</v>
      </c>
      <c r="N64" s="2">
        <f t="shared" si="2"/>
        <v>0</v>
      </c>
    </row>
    <row r="65" spans="1:14" x14ac:dyDescent="0.3">
      <c r="A65" t="s">
        <v>32</v>
      </c>
      <c r="B65" t="s">
        <v>190</v>
      </c>
      <c r="C65" t="s">
        <v>191</v>
      </c>
      <c r="D65" t="s">
        <v>41</v>
      </c>
      <c r="E65" s="1">
        <v>35.152173913043477</v>
      </c>
      <c r="F65" s="1">
        <v>9.929347826086957</v>
      </c>
      <c r="G65" s="1">
        <v>0</v>
      </c>
      <c r="H65" s="2">
        <f t="shared" si="0"/>
        <v>0</v>
      </c>
      <c r="I65" s="1">
        <v>14.692934782608695</v>
      </c>
      <c r="J65" s="1">
        <v>2.097826086956522</v>
      </c>
      <c r="K65" s="2">
        <f t="shared" si="1"/>
        <v>0.14277788052524507</v>
      </c>
      <c r="L65" s="1">
        <v>52.165760869565219</v>
      </c>
      <c r="M65" s="1">
        <v>4.8559782608695654</v>
      </c>
      <c r="N65" s="2">
        <f t="shared" si="2"/>
        <v>9.3087461582538944E-2</v>
      </c>
    </row>
    <row r="66" spans="1:14" x14ac:dyDescent="0.3">
      <c r="A66" t="s">
        <v>32</v>
      </c>
      <c r="B66" t="s">
        <v>192</v>
      </c>
      <c r="C66" t="s">
        <v>193</v>
      </c>
      <c r="D66" t="s">
        <v>85</v>
      </c>
      <c r="E66" s="1">
        <v>37.760869565217391</v>
      </c>
      <c r="F66" s="1">
        <v>12.451739130434785</v>
      </c>
      <c r="G66" s="1">
        <v>0</v>
      </c>
      <c r="H66" s="2">
        <f t="shared" ref="H66:H129" si="3">G66/F66</f>
        <v>0</v>
      </c>
      <c r="I66" s="1">
        <v>26.56141304347825</v>
      </c>
      <c r="J66" s="1">
        <v>0</v>
      </c>
      <c r="K66" s="2">
        <f t="shared" ref="K66:K129" si="4">J66/I66</f>
        <v>0</v>
      </c>
      <c r="L66" s="1">
        <v>51.492065217391307</v>
      </c>
      <c r="M66" s="1">
        <v>11.045760869565216</v>
      </c>
      <c r="N66" s="2">
        <f t="shared" ref="N66:N129" si="5">M66/L66</f>
        <v>0.2145138444716049</v>
      </c>
    </row>
    <row r="67" spans="1:14" x14ac:dyDescent="0.3">
      <c r="A67" t="s">
        <v>32</v>
      </c>
      <c r="B67" t="s">
        <v>194</v>
      </c>
      <c r="C67" t="s">
        <v>195</v>
      </c>
      <c r="D67" t="s">
        <v>196</v>
      </c>
      <c r="E67" s="1">
        <v>27.586956521739129</v>
      </c>
      <c r="F67" s="1">
        <v>9.3989130434782613</v>
      </c>
      <c r="G67" s="1">
        <v>0.27173913043478259</v>
      </c>
      <c r="H67" s="2">
        <f t="shared" si="3"/>
        <v>2.8911761304498667E-2</v>
      </c>
      <c r="I67" s="1">
        <v>34.662282608695655</v>
      </c>
      <c r="J67" s="1">
        <v>9.1195652173913047</v>
      </c>
      <c r="K67" s="2">
        <f t="shared" si="4"/>
        <v>0.26309765344488589</v>
      </c>
      <c r="L67" s="1">
        <v>111.58391304347828</v>
      </c>
      <c r="M67" s="1">
        <v>24.802934782608695</v>
      </c>
      <c r="N67" s="2">
        <f t="shared" si="5"/>
        <v>0.22228056093483942</v>
      </c>
    </row>
    <row r="68" spans="1:14" x14ac:dyDescent="0.3">
      <c r="A68" t="s">
        <v>32</v>
      </c>
      <c r="B68" t="s">
        <v>197</v>
      </c>
      <c r="C68" t="s">
        <v>198</v>
      </c>
      <c r="D68" t="s">
        <v>132</v>
      </c>
      <c r="E68" s="1">
        <v>56.967391304347828</v>
      </c>
      <c r="F68" s="1">
        <v>27.720108695652176</v>
      </c>
      <c r="G68" s="1">
        <v>0</v>
      </c>
      <c r="H68" s="2">
        <f t="shared" si="3"/>
        <v>0</v>
      </c>
      <c r="I68" s="1">
        <v>15.538043478260869</v>
      </c>
      <c r="J68" s="1">
        <v>1.6521739130434783</v>
      </c>
      <c r="K68" s="2">
        <f t="shared" si="4"/>
        <v>0.10633088492479889</v>
      </c>
      <c r="L68" s="1">
        <v>103.44021739130434</v>
      </c>
      <c r="M68" s="1">
        <v>5.8777173913043477</v>
      </c>
      <c r="N68" s="2">
        <f t="shared" si="5"/>
        <v>5.6822361162191984E-2</v>
      </c>
    </row>
    <row r="69" spans="1:14" x14ac:dyDescent="0.3">
      <c r="A69" t="s">
        <v>32</v>
      </c>
      <c r="B69" t="s">
        <v>199</v>
      </c>
      <c r="C69" t="s">
        <v>200</v>
      </c>
      <c r="D69" t="s">
        <v>88</v>
      </c>
      <c r="E69" s="1">
        <v>29.815217391304348</v>
      </c>
      <c r="F69" s="1">
        <v>23.774456521739129</v>
      </c>
      <c r="G69" s="1">
        <v>0</v>
      </c>
      <c r="H69" s="2">
        <f t="shared" si="3"/>
        <v>0</v>
      </c>
      <c r="I69" s="1">
        <v>7.6168478260869561</v>
      </c>
      <c r="J69" s="1">
        <v>0</v>
      </c>
      <c r="K69" s="2">
        <f t="shared" si="4"/>
        <v>0</v>
      </c>
      <c r="L69" s="1">
        <v>35.274456521739133</v>
      </c>
      <c r="M69" s="1">
        <v>0</v>
      </c>
      <c r="N69" s="2">
        <f t="shared" si="5"/>
        <v>0</v>
      </c>
    </row>
    <row r="70" spans="1:14" x14ac:dyDescent="0.3">
      <c r="A70" t="s">
        <v>32</v>
      </c>
      <c r="B70" t="s">
        <v>201</v>
      </c>
      <c r="C70" t="s">
        <v>202</v>
      </c>
      <c r="D70" t="s">
        <v>50</v>
      </c>
      <c r="E70" s="1">
        <v>32.554347826086953</v>
      </c>
      <c r="F70" s="1">
        <v>15.032608695652174</v>
      </c>
      <c r="G70" s="1">
        <v>0</v>
      </c>
      <c r="H70" s="2">
        <f t="shared" si="3"/>
        <v>0</v>
      </c>
      <c r="I70" s="1">
        <v>20.644021739130434</v>
      </c>
      <c r="J70" s="1">
        <v>5.4782608695652177</v>
      </c>
      <c r="K70" s="2">
        <f t="shared" si="4"/>
        <v>0.26536790838488883</v>
      </c>
      <c r="L70" s="1">
        <v>27.260869565217391</v>
      </c>
      <c r="M70" s="1">
        <v>4.7663043478260869</v>
      </c>
      <c r="N70" s="2">
        <f t="shared" si="5"/>
        <v>0.17484051036682616</v>
      </c>
    </row>
    <row r="71" spans="1:14" x14ac:dyDescent="0.3">
      <c r="A71" t="s">
        <v>32</v>
      </c>
      <c r="B71" t="s">
        <v>203</v>
      </c>
      <c r="C71" t="s">
        <v>204</v>
      </c>
      <c r="D71" t="s">
        <v>205</v>
      </c>
      <c r="E71" s="1">
        <v>57.380434782608695</v>
      </c>
      <c r="F71" s="1">
        <v>9.5271739130434785</v>
      </c>
      <c r="G71" s="1">
        <v>0</v>
      </c>
      <c r="H71" s="2">
        <f t="shared" si="3"/>
        <v>0</v>
      </c>
      <c r="I71" s="1">
        <v>59.793478260869563</v>
      </c>
      <c r="J71" s="1">
        <v>0</v>
      </c>
      <c r="K71" s="2">
        <f t="shared" si="4"/>
        <v>0</v>
      </c>
      <c r="L71" s="1">
        <v>91.307065217391298</v>
      </c>
      <c r="M71" s="1">
        <v>0</v>
      </c>
      <c r="N71" s="2">
        <f t="shared" si="5"/>
        <v>0</v>
      </c>
    </row>
    <row r="72" spans="1:14" x14ac:dyDescent="0.3">
      <c r="A72" t="s">
        <v>32</v>
      </c>
      <c r="B72" t="s">
        <v>206</v>
      </c>
      <c r="C72" t="s">
        <v>84</v>
      </c>
      <c r="D72" t="s">
        <v>85</v>
      </c>
      <c r="E72" s="1">
        <v>69.739130434782609</v>
      </c>
      <c r="F72" s="1">
        <v>21.623043478260868</v>
      </c>
      <c r="G72" s="1">
        <v>0</v>
      </c>
      <c r="H72" s="2">
        <f t="shared" si="3"/>
        <v>0</v>
      </c>
      <c r="I72" s="1">
        <v>106.30163043478261</v>
      </c>
      <c r="J72" s="1">
        <v>0</v>
      </c>
      <c r="K72" s="2">
        <f t="shared" si="4"/>
        <v>0</v>
      </c>
      <c r="L72" s="1">
        <v>21.301630434782609</v>
      </c>
      <c r="M72" s="1">
        <v>0</v>
      </c>
      <c r="N72" s="2">
        <f t="shared" si="5"/>
        <v>0</v>
      </c>
    </row>
    <row r="73" spans="1:14" x14ac:dyDescent="0.3">
      <c r="A73" t="s">
        <v>32</v>
      </c>
      <c r="B73" t="s">
        <v>207</v>
      </c>
      <c r="C73" t="s">
        <v>208</v>
      </c>
      <c r="D73" t="s">
        <v>35</v>
      </c>
      <c r="E73" s="1">
        <v>41.771739130434781</v>
      </c>
      <c r="F73" s="1">
        <v>11.6875</v>
      </c>
      <c r="G73" s="1">
        <v>0</v>
      </c>
      <c r="H73" s="2">
        <f t="shared" si="3"/>
        <v>0</v>
      </c>
      <c r="I73" s="1">
        <v>17.567934782608695</v>
      </c>
      <c r="J73" s="1">
        <v>0.60869565217391308</v>
      </c>
      <c r="K73" s="2">
        <f t="shared" si="4"/>
        <v>3.4648105181747879E-2</v>
      </c>
      <c r="L73" s="1">
        <v>63.899456521739133</v>
      </c>
      <c r="M73" s="1">
        <v>21.141304347826086</v>
      </c>
      <c r="N73" s="2">
        <f t="shared" si="5"/>
        <v>0.33085264724643842</v>
      </c>
    </row>
    <row r="74" spans="1:14" x14ac:dyDescent="0.3">
      <c r="A74" t="s">
        <v>32</v>
      </c>
      <c r="B74" t="s">
        <v>209</v>
      </c>
      <c r="C74" t="s">
        <v>210</v>
      </c>
      <c r="D74" t="s">
        <v>211</v>
      </c>
      <c r="E74" s="1">
        <v>39.532608695652172</v>
      </c>
      <c r="F74" s="1">
        <v>18.288043478260871</v>
      </c>
      <c r="G74" s="1">
        <v>0</v>
      </c>
      <c r="H74" s="2">
        <f t="shared" si="3"/>
        <v>0</v>
      </c>
      <c r="I74" s="1">
        <v>11.168478260869565</v>
      </c>
      <c r="J74" s="1">
        <v>9.7826086956521743E-2</v>
      </c>
      <c r="K74" s="2">
        <f t="shared" si="4"/>
        <v>8.7591240875912416E-3</v>
      </c>
      <c r="L74" s="1">
        <v>44.114130434782609</v>
      </c>
      <c r="M74" s="1">
        <v>3.8043478260869568E-2</v>
      </c>
      <c r="N74" s="2">
        <f t="shared" si="5"/>
        <v>8.6238758161882477E-4</v>
      </c>
    </row>
    <row r="75" spans="1:14" x14ac:dyDescent="0.3">
      <c r="A75" t="s">
        <v>32</v>
      </c>
      <c r="B75" t="s">
        <v>212</v>
      </c>
      <c r="C75" t="s">
        <v>65</v>
      </c>
      <c r="D75" t="s">
        <v>66</v>
      </c>
      <c r="E75" s="1">
        <v>60.184782608695649</v>
      </c>
      <c r="F75" s="1">
        <v>17.714673913043477</v>
      </c>
      <c r="G75" s="1">
        <v>0</v>
      </c>
      <c r="H75" s="2">
        <f t="shared" si="3"/>
        <v>0</v>
      </c>
      <c r="I75" s="1">
        <v>39.190217391304351</v>
      </c>
      <c r="J75" s="1">
        <v>0</v>
      </c>
      <c r="K75" s="2">
        <f t="shared" si="4"/>
        <v>0</v>
      </c>
      <c r="L75" s="1">
        <v>85.086956521739125</v>
      </c>
      <c r="M75" s="1">
        <v>0</v>
      </c>
      <c r="N75" s="2">
        <f t="shared" si="5"/>
        <v>0</v>
      </c>
    </row>
    <row r="76" spans="1:14" x14ac:dyDescent="0.3">
      <c r="A76" t="s">
        <v>32</v>
      </c>
      <c r="B76" t="s">
        <v>213</v>
      </c>
      <c r="C76" t="s">
        <v>214</v>
      </c>
      <c r="D76" t="s">
        <v>215</v>
      </c>
      <c r="E76" s="1">
        <v>88.684782608695656</v>
      </c>
      <c r="F76" s="1">
        <v>31.130434782608695</v>
      </c>
      <c r="G76" s="1">
        <v>0</v>
      </c>
      <c r="H76" s="2">
        <f t="shared" si="3"/>
        <v>0</v>
      </c>
      <c r="I76" s="1">
        <v>63.766304347826086</v>
      </c>
      <c r="J76" s="1">
        <v>0</v>
      </c>
      <c r="K76" s="2">
        <f t="shared" si="4"/>
        <v>0</v>
      </c>
      <c r="L76" s="1">
        <v>124.95108695652173</v>
      </c>
      <c r="M76" s="1">
        <v>0</v>
      </c>
      <c r="N76" s="2">
        <f t="shared" si="5"/>
        <v>0</v>
      </c>
    </row>
    <row r="77" spans="1:14" x14ac:dyDescent="0.3">
      <c r="A77" t="s">
        <v>32</v>
      </c>
      <c r="B77" t="s">
        <v>216</v>
      </c>
      <c r="C77" t="s">
        <v>63</v>
      </c>
      <c r="D77" t="s">
        <v>56</v>
      </c>
      <c r="E77" s="1">
        <v>82.119565217391298</v>
      </c>
      <c r="F77" s="1">
        <v>29.986413043478262</v>
      </c>
      <c r="G77" s="1">
        <v>0</v>
      </c>
      <c r="H77" s="2">
        <f t="shared" si="3"/>
        <v>0</v>
      </c>
      <c r="I77" s="1">
        <v>57.997282608695649</v>
      </c>
      <c r="J77" s="1">
        <v>0</v>
      </c>
      <c r="K77" s="2">
        <f t="shared" si="4"/>
        <v>0</v>
      </c>
      <c r="L77" s="1">
        <v>159.5516304347826</v>
      </c>
      <c r="M77" s="1">
        <v>0</v>
      </c>
      <c r="N77" s="2">
        <f t="shared" si="5"/>
        <v>0</v>
      </c>
    </row>
    <row r="78" spans="1:14" x14ac:dyDescent="0.3">
      <c r="A78" t="s">
        <v>32</v>
      </c>
      <c r="B78" t="s">
        <v>217</v>
      </c>
      <c r="C78" t="s">
        <v>218</v>
      </c>
      <c r="D78" t="s">
        <v>219</v>
      </c>
      <c r="E78" s="1">
        <v>35.076086956521742</v>
      </c>
      <c r="F78" s="1">
        <v>11.997282608695652</v>
      </c>
      <c r="G78" s="1">
        <v>0</v>
      </c>
      <c r="H78" s="2">
        <f t="shared" si="3"/>
        <v>0</v>
      </c>
      <c r="I78" s="1">
        <v>24.404891304347824</v>
      </c>
      <c r="J78" s="1">
        <v>0</v>
      </c>
      <c r="K78" s="2">
        <f t="shared" si="4"/>
        <v>0</v>
      </c>
      <c r="L78" s="1">
        <v>74.478260869565219</v>
      </c>
      <c r="M78" s="1">
        <v>0</v>
      </c>
      <c r="N78" s="2">
        <f t="shared" si="5"/>
        <v>0</v>
      </c>
    </row>
    <row r="79" spans="1:14" x14ac:dyDescent="0.3">
      <c r="A79" t="s">
        <v>32</v>
      </c>
      <c r="B79" t="s">
        <v>220</v>
      </c>
      <c r="C79" t="s">
        <v>221</v>
      </c>
      <c r="D79" t="s">
        <v>222</v>
      </c>
      <c r="E79" s="1">
        <v>41.217391304347828</v>
      </c>
      <c r="F79" s="1">
        <v>20.709239130434781</v>
      </c>
      <c r="G79" s="1">
        <v>0</v>
      </c>
      <c r="H79" s="2">
        <f t="shared" si="3"/>
        <v>0</v>
      </c>
      <c r="I79" s="1">
        <v>23.665760869565219</v>
      </c>
      <c r="J79" s="1">
        <v>8.8804347826086953</v>
      </c>
      <c r="K79" s="2">
        <f t="shared" si="4"/>
        <v>0.37524400045929496</v>
      </c>
      <c r="L79" s="1">
        <v>56.5</v>
      </c>
      <c r="M79" s="1">
        <v>16.804347826086957</v>
      </c>
      <c r="N79" s="2">
        <f t="shared" si="5"/>
        <v>0.29742208541746828</v>
      </c>
    </row>
    <row r="80" spans="1:14" x14ac:dyDescent="0.3">
      <c r="A80" t="s">
        <v>32</v>
      </c>
      <c r="B80" t="s">
        <v>223</v>
      </c>
      <c r="C80" t="s">
        <v>224</v>
      </c>
      <c r="D80" t="s">
        <v>222</v>
      </c>
      <c r="E80" s="1">
        <v>41.076086956521742</v>
      </c>
      <c r="F80" s="1">
        <v>29.749021739130434</v>
      </c>
      <c r="G80" s="1">
        <v>0</v>
      </c>
      <c r="H80" s="2">
        <f t="shared" si="3"/>
        <v>0</v>
      </c>
      <c r="I80" s="1">
        <v>20.790760869565219</v>
      </c>
      <c r="J80" s="1">
        <v>0</v>
      </c>
      <c r="K80" s="2">
        <f t="shared" si="4"/>
        <v>0</v>
      </c>
      <c r="L80" s="1">
        <v>72.714673913043484</v>
      </c>
      <c r="M80" s="1">
        <v>0</v>
      </c>
      <c r="N80" s="2">
        <f t="shared" si="5"/>
        <v>0</v>
      </c>
    </row>
    <row r="81" spans="1:14" x14ac:dyDescent="0.3">
      <c r="A81" t="s">
        <v>32</v>
      </c>
      <c r="B81" t="s">
        <v>225</v>
      </c>
      <c r="C81" t="s">
        <v>224</v>
      </c>
      <c r="D81" t="s">
        <v>222</v>
      </c>
      <c r="E81" s="1">
        <v>45.934782608695649</v>
      </c>
      <c r="F81" s="1">
        <v>20.013586956521738</v>
      </c>
      <c r="G81" s="1">
        <v>0</v>
      </c>
      <c r="H81" s="2">
        <f t="shared" si="3"/>
        <v>0</v>
      </c>
      <c r="I81" s="1">
        <v>26.035326086956523</v>
      </c>
      <c r="J81" s="1">
        <v>0</v>
      </c>
      <c r="K81" s="2">
        <f t="shared" si="4"/>
        <v>0</v>
      </c>
      <c r="L81" s="1">
        <v>70.211956521739125</v>
      </c>
      <c r="M81" s="1">
        <v>17.967391304347824</v>
      </c>
      <c r="N81" s="2">
        <f t="shared" si="5"/>
        <v>0.25590215960987694</v>
      </c>
    </row>
    <row r="82" spans="1:14" x14ac:dyDescent="0.3">
      <c r="A82" t="s">
        <v>32</v>
      </c>
      <c r="B82" t="s">
        <v>226</v>
      </c>
      <c r="C82" t="s">
        <v>227</v>
      </c>
      <c r="D82" t="s">
        <v>228</v>
      </c>
      <c r="E82" s="1">
        <v>42.847826086956523</v>
      </c>
      <c r="F82" s="1">
        <v>18.961956521739129</v>
      </c>
      <c r="G82" s="1">
        <v>0</v>
      </c>
      <c r="H82" s="2">
        <f t="shared" si="3"/>
        <v>0</v>
      </c>
      <c r="I82" s="1">
        <v>12.279891304347826</v>
      </c>
      <c r="J82" s="1">
        <v>0</v>
      </c>
      <c r="K82" s="2">
        <f t="shared" si="4"/>
        <v>0</v>
      </c>
      <c r="L82" s="1">
        <v>72.103043478260858</v>
      </c>
      <c r="M82" s="1">
        <v>0</v>
      </c>
      <c r="N82" s="2">
        <f t="shared" si="5"/>
        <v>0</v>
      </c>
    </row>
    <row r="83" spans="1:14" x14ac:dyDescent="0.3">
      <c r="A83" t="s">
        <v>32</v>
      </c>
      <c r="B83" t="s">
        <v>229</v>
      </c>
      <c r="C83" t="s">
        <v>230</v>
      </c>
      <c r="D83" t="s">
        <v>231</v>
      </c>
      <c r="E83" s="1">
        <v>43.032608695652172</v>
      </c>
      <c r="F83" s="1">
        <v>24.006304347826081</v>
      </c>
      <c r="G83" s="1">
        <v>0</v>
      </c>
      <c r="H83" s="2">
        <f t="shared" si="3"/>
        <v>0</v>
      </c>
      <c r="I83" s="1">
        <v>15.847826086956522</v>
      </c>
      <c r="J83" s="1">
        <v>0</v>
      </c>
      <c r="K83" s="2">
        <f t="shared" si="4"/>
        <v>0</v>
      </c>
      <c r="L83" s="1">
        <v>41.660326086956523</v>
      </c>
      <c r="M83" s="1">
        <v>0</v>
      </c>
      <c r="N83" s="2">
        <f t="shared" si="5"/>
        <v>0</v>
      </c>
    </row>
    <row r="84" spans="1:14" x14ac:dyDescent="0.3">
      <c r="A84" t="s">
        <v>32</v>
      </c>
      <c r="B84" t="s">
        <v>232</v>
      </c>
      <c r="C84" t="s">
        <v>233</v>
      </c>
      <c r="D84" t="s">
        <v>234</v>
      </c>
      <c r="E84" s="1">
        <v>31.641304347826086</v>
      </c>
      <c r="F84" s="1">
        <v>8.3695652173913047</v>
      </c>
      <c r="G84" s="1">
        <v>0</v>
      </c>
      <c r="H84" s="2">
        <f t="shared" si="3"/>
        <v>0</v>
      </c>
      <c r="I84" s="1">
        <v>18.236413043478262</v>
      </c>
      <c r="J84" s="1">
        <v>0</v>
      </c>
      <c r="K84" s="2">
        <f t="shared" si="4"/>
        <v>0</v>
      </c>
      <c r="L84" s="1">
        <v>46.546195652173914</v>
      </c>
      <c r="M84" s="1">
        <v>0</v>
      </c>
      <c r="N84" s="2">
        <f t="shared" si="5"/>
        <v>0</v>
      </c>
    </row>
    <row r="85" spans="1:14" x14ac:dyDescent="0.3">
      <c r="A85" t="s">
        <v>32</v>
      </c>
      <c r="B85" t="s">
        <v>235</v>
      </c>
      <c r="C85" t="s">
        <v>156</v>
      </c>
      <c r="D85" t="s">
        <v>157</v>
      </c>
      <c r="E85" s="1">
        <v>56.423913043478258</v>
      </c>
      <c r="F85" s="1">
        <v>22.368586956521746</v>
      </c>
      <c r="G85" s="1">
        <v>7.9625000000000004</v>
      </c>
      <c r="H85" s="2">
        <f t="shared" si="3"/>
        <v>0.35596794806381221</v>
      </c>
      <c r="I85" s="1">
        <v>19.10902173913043</v>
      </c>
      <c r="J85" s="1">
        <v>9.9347826086956523</v>
      </c>
      <c r="K85" s="2">
        <f t="shared" si="4"/>
        <v>0.51990011547015702</v>
      </c>
      <c r="L85" s="1">
        <v>113.51945652173917</v>
      </c>
      <c r="M85" s="1">
        <v>42.848152173913043</v>
      </c>
      <c r="N85" s="2">
        <f t="shared" si="5"/>
        <v>0.37745205524048248</v>
      </c>
    </row>
    <row r="86" spans="1:14" x14ac:dyDescent="0.3">
      <c r="A86" t="s">
        <v>32</v>
      </c>
      <c r="B86" t="s">
        <v>236</v>
      </c>
      <c r="C86" t="s">
        <v>237</v>
      </c>
      <c r="D86" t="s">
        <v>238</v>
      </c>
      <c r="E86" s="1">
        <v>25.141304347826086</v>
      </c>
      <c r="F86" s="1">
        <v>14.635217391304348</v>
      </c>
      <c r="G86" s="1">
        <v>0</v>
      </c>
      <c r="H86" s="2">
        <f t="shared" si="3"/>
        <v>0</v>
      </c>
      <c r="I86" s="1">
        <v>16.697826086956521</v>
      </c>
      <c r="J86" s="1">
        <v>1.7065217391304348</v>
      </c>
      <c r="K86" s="2">
        <f t="shared" si="4"/>
        <v>0.1022002343444864</v>
      </c>
      <c r="L86" s="1">
        <v>65.362608695652185</v>
      </c>
      <c r="M86" s="1">
        <v>17.665869565217392</v>
      </c>
      <c r="N86" s="2">
        <f t="shared" si="5"/>
        <v>0.27027485465696377</v>
      </c>
    </row>
    <row r="87" spans="1:14" x14ac:dyDescent="0.3">
      <c r="A87" t="s">
        <v>32</v>
      </c>
      <c r="B87" t="s">
        <v>239</v>
      </c>
      <c r="C87" t="s">
        <v>240</v>
      </c>
      <c r="D87" t="s">
        <v>241</v>
      </c>
      <c r="E87" s="1">
        <v>20.978260869565219</v>
      </c>
      <c r="F87" s="1">
        <v>6.025217391304345</v>
      </c>
      <c r="G87" s="1">
        <v>0</v>
      </c>
      <c r="H87" s="2">
        <f t="shared" si="3"/>
        <v>0</v>
      </c>
      <c r="I87" s="1">
        <v>23.285869565217379</v>
      </c>
      <c r="J87" s="1">
        <v>0</v>
      </c>
      <c r="K87" s="2">
        <f t="shared" si="4"/>
        <v>0</v>
      </c>
      <c r="L87" s="1">
        <v>49.812608695652159</v>
      </c>
      <c r="M87" s="1">
        <v>0</v>
      </c>
      <c r="N87" s="2">
        <f t="shared" si="5"/>
        <v>0</v>
      </c>
    </row>
    <row r="88" spans="1:14" x14ac:dyDescent="0.3">
      <c r="A88" t="s">
        <v>32</v>
      </c>
      <c r="B88" t="s">
        <v>242</v>
      </c>
      <c r="C88" t="s">
        <v>243</v>
      </c>
      <c r="D88" t="s">
        <v>244</v>
      </c>
      <c r="E88" s="1">
        <v>29.945652173913043</v>
      </c>
      <c r="F88" s="1">
        <v>5.3342391304347823</v>
      </c>
      <c r="G88" s="1">
        <v>0</v>
      </c>
      <c r="H88" s="2">
        <f t="shared" si="3"/>
        <v>0</v>
      </c>
      <c r="I88" s="1">
        <v>21.679347826086957</v>
      </c>
      <c r="J88" s="1">
        <v>0</v>
      </c>
      <c r="K88" s="2">
        <f t="shared" si="4"/>
        <v>0</v>
      </c>
      <c r="L88" s="1">
        <v>57.407608695652172</v>
      </c>
      <c r="M88" s="1">
        <v>0</v>
      </c>
      <c r="N88" s="2">
        <f t="shared" si="5"/>
        <v>0</v>
      </c>
    </row>
    <row r="89" spans="1:14" x14ac:dyDescent="0.3">
      <c r="A89" t="s">
        <v>32</v>
      </c>
      <c r="B89" t="s">
        <v>245</v>
      </c>
      <c r="C89" t="s">
        <v>246</v>
      </c>
      <c r="D89" t="s">
        <v>247</v>
      </c>
      <c r="E89" s="1">
        <v>60.25</v>
      </c>
      <c r="F89" s="1">
        <v>18.234130434782607</v>
      </c>
      <c r="G89" s="1">
        <v>0.47826086956521741</v>
      </c>
      <c r="H89" s="2">
        <f t="shared" si="3"/>
        <v>2.6228882768816245E-2</v>
      </c>
      <c r="I89" s="1">
        <v>55.239130434782609</v>
      </c>
      <c r="J89" s="1">
        <v>2.0326086956521738</v>
      </c>
      <c r="K89" s="2">
        <f t="shared" si="4"/>
        <v>3.6796536796536793E-2</v>
      </c>
      <c r="L89" s="1">
        <v>153.34630434782608</v>
      </c>
      <c r="M89" s="1">
        <v>0</v>
      </c>
      <c r="N89" s="2">
        <f t="shared" si="5"/>
        <v>0</v>
      </c>
    </row>
    <row r="90" spans="1:14" x14ac:dyDescent="0.3">
      <c r="A90" t="s">
        <v>32</v>
      </c>
      <c r="B90" t="s">
        <v>248</v>
      </c>
      <c r="C90" t="s">
        <v>249</v>
      </c>
      <c r="D90" t="s">
        <v>184</v>
      </c>
      <c r="E90" s="1">
        <v>60.141304347826086</v>
      </c>
      <c r="F90" s="1">
        <v>19.276304347826091</v>
      </c>
      <c r="G90" s="1">
        <v>0</v>
      </c>
      <c r="H90" s="2">
        <f t="shared" si="3"/>
        <v>0</v>
      </c>
      <c r="I90" s="1">
        <v>51.263913043478261</v>
      </c>
      <c r="J90" s="1">
        <v>0</v>
      </c>
      <c r="K90" s="2">
        <f t="shared" si="4"/>
        <v>0</v>
      </c>
      <c r="L90" s="1">
        <v>50.817282608695656</v>
      </c>
      <c r="M90" s="1">
        <v>0</v>
      </c>
      <c r="N90" s="2">
        <f t="shared" si="5"/>
        <v>0</v>
      </c>
    </row>
    <row r="91" spans="1:14" x14ac:dyDescent="0.3">
      <c r="A91" t="s">
        <v>32</v>
      </c>
      <c r="B91" t="s">
        <v>250</v>
      </c>
      <c r="C91" t="s">
        <v>251</v>
      </c>
      <c r="D91" t="s">
        <v>252</v>
      </c>
      <c r="E91" s="1">
        <v>95.902173913043484</v>
      </c>
      <c r="F91" s="1">
        <v>55.223260869565195</v>
      </c>
      <c r="G91" s="1">
        <v>0</v>
      </c>
      <c r="H91" s="2">
        <f t="shared" si="3"/>
        <v>0</v>
      </c>
      <c r="I91" s="1">
        <v>50.069347826086968</v>
      </c>
      <c r="J91" s="1">
        <v>0</v>
      </c>
      <c r="K91" s="2">
        <f t="shared" si="4"/>
        <v>0</v>
      </c>
      <c r="L91" s="1">
        <v>171.43163043478256</v>
      </c>
      <c r="M91" s="1">
        <v>0</v>
      </c>
      <c r="N91" s="2">
        <f t="shared" si="5"/>
        <v>0</v>
      </c>
    </row>
    <row r="92" spans="1:14" x14ac:dyDescent="0.3">
      <c r="A92" t="s">
        <v>32</v>
      </c>
      <c r="B92" t="s">
        <v>253</v>
      </c>
      <c r="C92" t="s">
        <v>254</v>
      </c>
      <c r="D92" t="s">
        <v>146</v>
      </c>
      <c r="E92" s="1">
        <v>87.347826086956516</v>
      </c>
      <c r="F92" s="1">
        <v>52.842282608695641</v>
      </c>
      <c r="G92" s="1">
        <v>0</v>
      </c>
      <c r="H92" s="2">
        <f t="shared" si="3"/>
        <v>0</v>
      </c>
      <c r="I92" s="1">
        <v>42.778913043478255</v>
      </c>
      <c r="J92" s="1">
        <v>0</v>
      </c>
      <c r="K92" s="2">
        <f t="shared" si="4"/>
        <v>0</v>
      </c>
      <c r="L92" s="1">
        <v>296.97065217391298</v>
      </c>
      <c r="M92" s="1">
        <v>0</v>
      </c>
      <c r="N92" s="2">
        <f t="shared" si="5"/>
        <v>0</v>
      </c>
    </row>
    <row r="93" spans="1:14" x14ac:dyDescent="0.3">
      <c r="A93" t="s">
        <v>32</v>
      </c>
      <c r="B93" t="s">
        <v>255</v>
      </c>
      <c r="C93" t="s">
        <v>256</v>
      </c>
      <c r="D93" t="s">
        <v>149</v>
      </c>
      <c r="E93" s="1">
        <v>35.010869565217391</v>
      </c>
      <c r="F93" s="1">
        <v>20.88630434782608</v>
      </c>
      <c r="G93" s="1">
        <v>0</v>
      </c>
      <c r="H93" s="2">
        <f t="shared" si="3"/>
        <v>0</v>
      </c>
      <c r="I93" s="1">
        <v>6.9383695652173909</v>
      </c>
      <c r="J93" s="1">
        <v>0</v>
      </c>
      <c r="K93" s="2">
        <f t="shared" si="4"/>
        <v>0</v>
      </c>
      <c r="L93" s="1">
        <v>51.260434782608698</v>
      </c>
      <c r="M93" s="1">
        <v>0</v>
      </c>
      <c r="N93" s="2">
        <f t="shared" si="5"/>
        <v>0</v>
      </c>
    </row>
    <row r="94" spans="1:14" x14ac:dyDescent="0.3">
      <c r="A94" t="s">
        <v>32</v>
      </c>
      <c r="B94" t="s">
        <v>257</v>
      </c>
      <c r="C94" t="s">
        <v>258</v>
      </c>
      <c r="D94" t="s">
        <v>82</v>
      </c>
      <c r="E94" s="1">
        <v>31.456521739130434</v>
      </c>
      <c r="F94" s="1">
        <v>11.43391304347826</v>
      </c>
      <c r="G94" s="1">
        <v>0</v>
      </c>
      <c r="H94" s="2">
        <f t="shared" si="3"/>
        <v>0</v>
      </c>
      <c r="I94" s="1">
        <v>25.682065217391301</v>
      </c>
      <c r="J94" s="1">
        <v>0</v>
      </c>
      <c r="K94" s="2">
        <f t="shared" si="4"/>
        <v>0</v>
      </c>
      <c r="L94" s="1">
        <v>62.110217391304339</v>
      </c>
      <c r="M94" s="1">
        <v>0</v>
      </c>
      <c r="N94" s="2">
        <f t="shared" si="5"/>
        <v>0</v>
      </c>
    </row>
    <row r="95" spans="1:14" x14ac:dyDescent="0.3">
      <c r="A95" t="s">
        <v>32</v>
      </c>
      <c r="B95" t="s">
        <v>259</v>
      </c>
      <c r="C95" t="s">
        <v>260</v>
      </c>
      <c r="D95" t="s">
        <v>261</v>
      </c>
      <c r="E95" s="1">
        <v>54.717391304347828</v>
      </c>
      <c r="F95" s="1">
        <v>8.0115217391304352</v>
      </c>
      <c r="G95" s="1">
        <v>0</v>
      </c>
      <c r="H95" s="2">
        <f t="shared" si="3"/>
        <v>0</v>
      </c>
      <c r="I95" s="1">
        <v>59.143152173913045</v>
      </c>
      <c r="J95" s="1">
        <v>8.2608695652173907</v>
      </c>
      <c r="K95" s="2">
        <f t="shared" si="4"/>
        <v>0.13967584177667669</v>
      </c>
      <c r="L95" s="1">
        <v>117.46304347826087</v>
      </c>
      <c r="M95" s="1">
        <v>0</v>
      </c>
      <c r="N95" s="2">
        <f t="shared" si="5"/>
        <v>0</v>
      </c>
    </row>
    <row r="96" spans="1:14" x14ac:dyDescent="0.3">
      <c r="A96" t="s">
        <v>32</v>
      </c>
      <c r="B96" t="s">
        <v>262</v>
      </c>
      <c r="C96" t="s">
        <v>263</v>
      </c>
      <c r="D96" t="s">
        <v>44</v>
      </c>
      <c r="E96" s="1">
        <v>24.554347826086957</v>
      </c>
      <c r="F96" s="1">
        <v>11.233695652173912</v>
      </c>
      <c r="G96" s="1">
        <v>0</v>
      </c>
      <c r="H96" s="2">
        <f t="shared" si="3"/>
        <v>0</v>
      </c>
      <c r="I96" s="1">
        <v>23.945652173913043</v>
      </c>
      <c r="J96" s="1">
        <v>0</v>
      </c>
      <c r="K96" s="2">
        <f t="shared" si="4"/>
        <v>0</v>
      </c>
      <c r="L96" s="1">
        <v>36.247282608695649</v>
      </c>
      <c r="M96" s="1">
        <v>2.3559782608695654</v>
      </c>
      <c r="N96" s="2">
        <f t="shared" si="5"/>
        <v>6.4997376115151079E-2</v>
      </c>
    </row>
    <row r="97" spans="1:14" x14ac:dyDescent="0.3">
      <c r="A97" t="s">
        <v>32</v>
      </c>
      <c r="B97" t="s">
        <v>264</v>
      </c>
      <c r="C97" t="s">
        <v>265</v>
      </c>
      <c r="D97" t="s">
        <v>72</v>
      </c>
      <c r="E97" s="1">
        <v>44.869565217391305</v>
      </c>
      <c r="F97" s="1">
        <v>31.47630434782609</v>
      </c>
      <c r="G97" s="1">
        <v>0</v>
      </c>
      <c r="H97" s="2">
        <f t="shared" si="3"/>
        <v>0</v>
      </c>
      <c r="I97" s="1">
        <v>48.206521739130423</v>
      </c>
      <c r="J97" s="1">
        <v>3.75</v>
      </c>
      <c r="K97" s="2">
        <f t="shared" si="4"/>
        <v>7.7790304396843313E-2</v>
      </c>
      <c r="L97" s="1">
        <v>145.93402173913046</v>
      </c>
      <c r="M97" s="1">
        <v>4.1603260869565215</v>
      </c>
      <c r="N97" s="2">
        <f t="shared" si="5"/>
        <v>2.8508267211284428E-2</v>
      </c>
    </row>
    <row r="98" spans="1:14" x14ac:dyDescent="0.3">
      <c r="A98" t="s">
        <v>32</v>
      </c>
      <c r="B98" t="s">
        <v>266</v>
      </c>
      <c r="C98" t="s">
        <v>166</v>
      </c>
      <c r="D98" t="s">
        <v>79</v>
      </c>
      <c r="E98" s="1">
        <v>51.239130434782609</v>
      </c>
      <c r="F98" s="1">
        <v>25.924347826086954</v>
      </c>
      <c r="G98" s="1">
        <v>0</v>
      </c>
      <c r="H98" s="2">
        <f t="shared" si="3"/>
        <v>0</v>
      </c>
      <c r="I98" s="1">
        <v>61.693478260869597</v>
      </c>
      <c r="J98" s="1">
        <v>0</v>
      </c>
      <c r="K98" s="2">
        <f t="shared" si="4"/>
        <v>0</v>
      </c>
      <c r="L98" s="1">
        <v>79.396086956521728</v>
      </c>
      <c r="M98" s="1">
        <v>0</v>
      </c>
      <c r="N98" s="2">
        <f t="shared" si="5"/>
        <v>0</v>
      </c>
    </row>
    <row r="99" spans="1:14" x14ac:dyDescent="0.3">
      <c r="A99" t="s">
        <v>32</v>
      </c>
      <c r="B99" t="s">
        <v>267</v>
      </c>
      <c r="C99" t="s">
        <v>268</v>
      </c>
      <c r="D99" t="s">
        <v>72</v>
      </c>
      <c r="E99" s="1">
        <v>136.66304347826087</v>
      </c>
      <c r="F99" s="1">
        <v>70.319239130434767</v>
      </c>
      <c r="G99" s="1">
        <v>0</v>
      </c>
      <c r="H99" s="2">
        <f t="shared" si="3"/>
        <v>0</v>
      </c>
      <c r="I99" s="1">
        <v>83.719891304347826</v>
      </c>
      <c r="J99" s="1">
        <v>17.369565217391305</v>
      </c>
      <c r="K99" s="2">
        <f t="shared" si="4"/>
        <v>0.20747238137526405</v>
      </c>
      <c r="L99" s="1">
        <v>351.0589130434783</v>
      </c>
      <c r="M99" s="1">
        <v>0</v>
      </c>
      <c r="N99" s="2">
        <f t="shared" si="5"/>
        <v>0</v>
      </c>
    </row>
    <row r="100" spans="1:14" x14ac:dyDescent="0.3">
      <c r="A100" t="s">
        <v>32</v>
      </c>
      <c r="B100" t="s">
        <v>269</v>
      </c>
      <c r="C100" t="s">
        <v>63</v>
      </c>
      <c r="D100" t="s">
        <v>56</v>
      </c>
      <c r="E100" s="1">
        <v>76.902173913043484</v>
      </c>
      <c r="F100" s="1">
        <v>56.320869565217379</v>
      </c>
      <c r="G100" s="1">
        <v>4.2255434782608692</v>
      </c>
      <c r="H100" s="2">
        <f t="shared" si="3"/>
        <v>7.5026247124395942E-2</v>
      </c>
      <c r="I100" s="1">
        <v>72.028804347826096</v>
      </c>
      <c r="J100" s="1">
        <v>14.043478260869565</v>
      </c>
      <c r="K100" s="2">
        <f t="shared" si="4"/>
        <v>0.19497030928146195</v>
      </c>
      <c r="L100" s="1">
        <v>135.47728260869573</v>
      </c>
      <c r="M100" s="1">
        <v>22.964130434782607</v>
      </c>
      <c r="N100" s="2">
        <f t="shared" si="5"/>
        <v>0.16950539597927125</v>
      </c>
    </row>
    <row r="101" spans="1:14" x14ac:dyDescent="0.3">
      <c r="A101" t="s">
        <v>32</v>
      </c>
      <c r="B101" t="s">
        <v>270</v>
      </c>
      <c r="C101" t="s">
        <v>271</v>
      </c>
      <c r="D101" t="s">
        <v>272</v>
      </c>
      <c r="E101" s="1">
        <v>76.054347826086953</v>
      </c>
      <c r="F101" s="1">
        <v>28.902173913043477</v>
      </c>
      <c r="G101" s="1">
        <v>0</v>
      </c>
      <c r="H101" s="2">
        <f t="shared" si="3"/>
        <v>0</v>
      </c>
      <c r="I101" s="1">
        <v>24.255434782608695</v>
      </c>
      <c r="J101" s="1">
        <v>0</v>
      </c>
      <c r="K101" s="2">
        <f t="shared" si="4"/>
        <v>0</v>
      </c>
      <c r="L101" s="1">
        <v>214.03021739130435</v>
      </c>
      <c r="M101" s="1">
        <v>0</v>
      </c>
      <c r="N101" s="2">
        <f t="shared" si="5"/>
        <v>0</v>
      </c>
    </row>
    <row r="102" spans="1:14" x14ac:dyDescent="0.3">
      <c r="A102" t="s">
        <v>32</v>
      </c>
      <c r="B102" t="s">
        <v>273</v>
      </c>
      <c r="C102" t="s">
        <v>265</v>
      </c>
      <c r="D102" t="s">
        <v>72</v>
      </c>
      <c r="E102" s="1">
        <v>78.25</v>
      </c>
      <c r="F102" s="1">
        <v>15.408043478260867</v>
      </c>
      <c r="G102" s="1">
        <v>0</v>
      </c>
      <c r="H102" s="2">
        <f t="shared" si="3"/>
        <v>0</v>
      </c>
      <c r="I102" s="1">
        <v>51.654456521739128</v>
      </c>
      <c r="J102" s="1">
        <v>0</v>
      </c>
      <c r="K102" s="2">
        <f t="shared" si="4"/>
        <v>0</v>
      </c>
      <c r="L102" s="1">
        <v>139.49565217391302</v>
      </c>
      <c r="M102" s="1">
        <v>0</v>
      </c>
      <c r="N102" s="2">
        <f t="shared" si="5"/>
        <v>0</v>
      </c>
    </row>
    <row r="103" spans="1:14" x14ac:dyDescent="0.3">
      <c r="A103" t="s">
        <v>32</v>
      </c>
      <c r="B103" t="s">
        <v>274</v>
      </c>
      <c r="C103" t="s">
        <v>275</v>
      </c>
      <c r="D103" t="s">
        <v>179</v>
      </c>
      <c r="E103" s="1">
        <v>41.847826086956523</v>
      </c>
      <c r="F103" s="1">
        <v>19.78141304347826</v>
      </c>
      <c r="G103" s="1">
        <v>0</v>
      </c>
      <c r="H103" s="2">
        <f t="shared" si="3"/>
        <v>0</v>
      </c>
      <c r="I103" s="1">
        <v>16.936521739130431</v>
      </c>
      <c r="J103" s="1">
        <v>0</v>
      </c>
      <c r="K103" s="2">
        <f t="shared" si="4"/>
        <v>0</v>
      </c>
      <c r="L103" s="1">
        <v>50.988478260869563</v>
      </c>
      <c r="M103" s="1">
        <v>0</v>
      </c>
      <c r="N103" s="2">
        <f t="shared" si="5"/>
        <v>0</v>
      </c>
    </row>
    <row r="104" spans="1:14" x14ac:dyDescent="0.3">
      <c r="A104" t="s">
        <v>32</v>
      </c>
      <c r="B104" t="s">
        <v>276</v>
      </c>
      <c r="C104" t="s">
        <v>126</v>
      </c>
      <c r="D104" t="s">
        <v>94</v>
      </c>
      <c r="E104" s="1">
        <v>81.771739130434781</v>
      </c>
      <c r="F104" s="1">
        <v>39.1875</v>
      </c>
      <c r="G104" s="1">
        <v>0</v>
      </c>
      <c r="H104" s="2">
        <f t="shared" si="3"/>
        <v>0</v>
      </c>
      <c r="I104" s="1">
        <v>37.211956521739133</v>
      </c>
      <c r="J104" s="1">
        <v>0</v>
      </c>
      <c r="K104" s="2">
        <f t="shared" si="4"/>
        <v>0</v>
      </c>
      <c r="L104" s="1">
        <v>200.51619565217388</v>
      </c>
      <c r="M104" s="1">
        <v>0</v>
      </c>
      <c r="N104" s="2">
        <f t="shared" si="5"/>
        <v>0</v>
      </c>
    </row>
    <row r="105" spans="1:14" x14ac:dyDescent="0.3">
      <c r="A105" t="s">
        <v>32</v>
      </c>
      <c r="B105" t="s">
        <v>277</v>
      </c>
      <c r="C105" t="s">
        <v>166</v>
      </c>
      <c r="D105" t="s">
        <v>79</v>
      </c>
      <c r="E105" s="1">
        <v>59.695652173913047</v>
      </c>
      <c r="F105" s="1">
        <v>27.089130434782593</v>
      </c>
      <c r="G105" s="1">
        <v>0</v>
      </c>
      <c r="H105" s="2">
        <f t="shared" si="3"/>
        <v>0</v>
      </c>
      <c r="I105" s="1">
        <v>33.661956521739114</v>
      </c>
      <c r="J105" s="1">
        <v>0</v>
      </c>
      <c r="K105" s="2">
        <f t="shared" si="4"/>
        <v>0</v>
      </c>
      <c r="L105" s="1">
        <v>69.071739130434779</v>
      </c>
      <c r="M105" s="1">
        <v>0</v>
      </c>
      <c r="N105" s="2">
        <f t="shared" si="5"/>
        <v>0</v>
      </c>
    </row>
    <row r="106" spans="1:14" x14ac:dyDescent="0.3">
      <c r="A106" t="s">
        <v>32</v>
      </c>
      <c r="B106" t="s">
        <v>278</v>
      </c>
      <c r="C106" t="s">
        <v>166</v>
      </c>
      <c r="D106" t="s">
        <v>79</v>
      </c>
      <c r="E106" s="1">
        <v>128.88043478260869</v>
      </c>
      <c r="F106" s="1">
        <v>53.595978260869572</v>
      </c>
      <c r="G106" s="1">
        <v>0</v>
      </c>
      <c r="H106" s="2">
        <f t="shared" si="3"/>
        <v>0</v>
      </c>
      <c r="I106" s="1">
        <v>80.329891304347854</v>
      </c>
      <c r="J106" s="1">
        <v>1.1195652173913044</v>
      </c>
      <c r="K106" s="2">
        <f t="shared" si="4"/>
        <v>1.3937093642384999E-2</v>
      </c>
      <c r="L106" s="1">
        <v>246.62130434782611</v>
      </c>
      <c r="M106" s="1">
        <v>0.625</v>
      </c>
      <c r="N106" s="2">
        <f t="shared" si="5"/>
        <v>2.5342498356043146E-3</v>
      </c>
    </row>
    <row r="107" spans="1:14" x14ac:dyDescent="0.3">
      <c r="A107" t="s">
        <v>32</v>
      </c>
      <c r="B107" t="s">
        <v>279</v>
      </c>
      <c r="C107" t="s">
        <v>280</v>
      </c>
      <c r="D107" t="s">
        <v>164</v>
      </c>
      <c r="E107" s="1">
        <v>45.097826086956523</v>
      </c>
      <c r="F107" s="1">
        <v>12.634456521739137</v>
      </c>
      <c r="G107" s="1">
        <v>0.39130434782608697</v>
      </c>
      <c r="H107" s="2">
        <f t="shared" si="3"/>
        <v>3.0971205382107229E-2</v>
      </c>
      <c r="I107" s="1">
        <v>25.098695652173909</v>
      </c>
      <c r="J107" s="1">
        <v>1.6956521739130435</v>
      </c>
      <c r="K107" s="2">
        <f t="shared" si="4"/>
        <v>6.7559374296256525E-2</v>
      </c>
      <c r="L107" s="1">
        <v>54.275760869565225</v>
      </c>
      <c r="M107" s="1">
        <v>0</v>
      </c>
      <c r="N107" s="2">
        <f t="shared" si="5"/>
        <v>0</v>
      </c>
    </row>
    <row r="108" spans="1:14" x14ac:dyDescent="0.3">
      <c r="A108" t="s">
        <v>32</v>
      </c>
      <c r="B108" t="s">
        <v>281</v>
      </c>
      <c r="C108" t="s">
        <v>63</v>
      </c>
      <c r="D108" t="s">
        <v>56</v>
      </c>
      <c r="E108" s="1">
        <v>116.33695652173913</v>
      </c>
      <c r="F108" s="1">
        <v>74.236413043478265</v>
      </c>
      <c r="G108" s="1">
        <v>6.2146739130434785</v>
      </c>
      <c r="H108" s="2">
        <f t="shared" si="3"/>
        <v>8.3714630843003041E-2</v>
      </c>
      <c r="I108" s="1">
        <v>63.817934782608695</v>
      </c>
      <c r="J108" s="1">
        <v>7.4456521739130439</v>
      </c>
      <c r="K108" s="2">
        <f t="shared" si="4"/>
        <v>0.11667021503087077</v>
      </c>
      <c r="L108" s="1">
        <v>263.58423913043481</v>
      </c>
      <c r="M108" s="1">
        <v>12.005434782608695</v>
      </c>
      <c r="N108" s="2">
        <f t="shared" si="5"/>
        <v>4.5546861307848525E-2</v>
      </c>
    </row>
    <row r="109" spans="1:14" x14ac:dyDescent="0.3">
      <c r="A109" t="s">
        <v>32</v>
      </c>
      <c r="B109" t="s">
        <v>282</v>
      </c>
      <c r="C109" t="s">
        <v>283</v>
      </c>
      <c r="D109" t="s">
        <v>284</v>
      </c>
      <c r="E109" s="1">
        <v>32.076086956521742</v>
      </c>
      <c r="F109" s="1">
        <v>15.220108695652174</v>
      </c>
      <c r="G109" s="1">
        <v>0</v>
      </c>
      <c r="H109" s="2">
        <f t="shared" si="3"/>
        <v>0</v>
      </c>
      <c r="I109" s="1">
        <v>22.375</v>
      </c>
      <c r="J109" s="1">
        <v>0</v>
      </c>
      <c r="K109" s="2">
        <f t="shared" si="4"/>
        <v>0</v>
      </c>
      <c r="L109" s="1">
        <v>53.907608695652172</v>
      </c>
      <c r="M109" s="1">
        <v>0</v>
      </c>
      <c r="N109" s="2">
        <f t="shared" si="5"/>
        <v>0</v>
      </c>
    </row>
    <row r="110" spans="1:14" x14ac:dyDescent="0.3">
      <c r="A110" t="s">
        <v>32</v>
      </c>
      <c r="B110" t="s">
        <v>285</v>
      </c>
      <c r="C110" t="s">
        <v>286</v>
      </c>
      <c r="D110" t="s">
        <v>287</v>
      </c>
      <c r="E110" s="1">
        <v>35.391304347826086</v>
      </c>
      <c r="F110" s="1">
        <v>26.946195652173909</v>
      </c>
      <c r="G110" s="1">
        <v>0</v>
      </c>
      <c r="H110" s="2">
        <f t="shared" si="3"/>
        <v>0</v>
      </c>
      <c r="I110" s="1">
        <v>8.5186956521739141</v>
      </c>
      <c r="J110" s="1">
        <v>0</v>
      </c>
      <c r="K110" s="2">
        <f t="shared" si="4"/>
        <v>0</v>
      </c>
      <c r="L110" s="1">
        <v>81.35695652173915</v>
      </c>
      <c r="M110" s="1">
        <v>0</v>
      </c>
      <c r="N110" s="2">
        <f t="shared" si="5"/>
        <v>0</v>
      </c>
    </row>
    <row r="111" spans="1:14" x14ac:dyDescent="0.3">
      <c r="A111" t="s">
        <v>32</v>
      </c>
      <c r="B111" t="s">
        <v>288</v>
      </c>
      <c r="C111" t="s">
        <v>246</v>
      </c>
      <c r="D111" t="s">
        <v>247</v>
      </c>
      <c r="E111" s="1">
        <v>37.380434782608695</v>
      </c>
      <c r="F111" s="1">
        <v>25.723913043478266</v>
      </c>
      <c r="G111" s="1">
        <v>0</v>
      </c>
      <c r="H111" s="2">
        <f t="shared" si="3"/>
        <v>0</v>
      </c>
      <c r="I111" s="1">
        <v>20.034782608695654</v>
      </c>
      <c r="J111" s="1">
        <v>0</v>
      </c>
      <c r="K111" s="2">
        <f t="shared" si="4"/>
        <v>0</v>
      </c>
      <c r="L111" s="1">
        <v>47.921739130434794</v>
      </c>
      <c r="M111" s="1">
        <v>0.51630434782608692</v>
      </c>
      <c r="N111" s="2">
        <f t="shared" si="5"/>
        <v>1.0773906731990562E-2</v>
      </c>
    </row>
    <row r="112" spans="1:14" x14ac:dyDescent="0.3">
      <c r="A112" t="s">
        <v>32</v>
      </c>
      <c r="B112" t="s">
        <v>289</v>
      </c>
      <c r="C112" t="s">
        <v>63</v>
      </c>
      <c r="D112" t="s">
        <v>56</v>
      </c>
      <c r="E112" s="1">
        <v>40.097826086956523</v>
      </c>
      <c r="F112" s="1">
        <v>23.947934782608691</v>
      </c>
      <c r="G112" s="1">
        <v>0</v>
      </c>
      <c r="H112" s="2">
        <f t="shared" si="3"/>
        <v>0</v>
      </c>
      <c r="I112" s="1">
        <v>38.035869565217382</v>
      </c>
      <c r="J112" s="1">
        <v>2.2173913043478262</v>
      </c>
      <c r="K112" s="2">
        <f t="shared" si="4"/>
        <v>5.8297373760466398E-2</v>
      </c>
      <c r="L112" s="1">
        <v>77.216413043478227</v>
      </c>
      <c r="M112" s="1">
        <v>0</v>
      </c>
      <c r="N112" s="2">
        <f t="shared" si="5"/>
        <v>0</v>
      </c>
    </row>
    <row r="113" spans="1:14" x14ac:dyDescent="0.3">
      <c r="A113" t="s">
        <v>32</v>
      </c>
      <c r="B113" t="s">
        <v>290</v>
      </c>
      <c r="C113" t="s">
        <v>291</v>
      </c>
      <c r="D113" t="s">
        <v>292</v>
      </c>
      <c r="E113" s="1">
        <v>44.804347826086953</v>
      </c>
      <c r="F113" s="1">
        <v>19.078260869565216</v>
      </c>
      <c r="G113" s="1">
        <v>0</v>
      </c>
      <c r="H113" s="2">
        <f t="shared" si="3"/>
        <v>0</v>
      </c>
      <c r="I113" s="1">
        <v>14.276086956521738</v>
      </c>
      <c r="J113" s="1">
        <v>4.0434782608695654</v>
      </c>
      <c r="K113" s="2">
        <f t="shared" si="4"/>
        <v>0.28323435358611243</v>
      </c>
      <c r="L113" s="1">
        <v>83.044673913043496</v>
      </c>
      <c r="M113" s="1">
        <v>37.001086956521746</v>
      </c>
      <c r="N113" s="2">
        <f t="shared" si="5"/>
        <v>0.44555641214589842</v>
      </c>
    </row>
    <row r="114" spans="1:14" x14ac:dyDescent="0.3">
      <c r="A114" t="s">
        <v>32</v>
      </c>
      <c r="B114" t="s">
        <v>293</v>
      </c>
      <c r="C114" t="s">
        <v>166</v>
      </c>
      <c r="D114" t="s">
        <v>79</v>
      </c>
      <c r="E114" s="1">
        <v>214.34782608695653</v>
      </c>
      <c r="F114" s="1">
        <v>123.88369565217393</v>
      </c>
      <c r="G114" s="1">
        <v>0</v>
      </c>
      <c r="H114" s="2">
        <f t="shared" si="3"/>
        <v>0</v>
      </c>
      <c r="I114" s="1">
        <v>110.53804347826085</v>
      </c>
      <c r="J114" s="1">
        <v>0</v>
      </c>
      <c r="K114" s="2">
        <f t="shared" si="4"/>
        <v>0</v>
      </c>
      <c r="L114" s="1">
        <v>447.60423913043456</v>
      </c>
      <c r="M114" s="1">
        <v>0</v>
      </c>
      <c r="N114" s="2">
        <f t="shared" si="5"/>
        <v>0</v>
      </c>
    </row>
    <row r="115" spans="1:14" x14ac:dyDescent="0.3">
      <c r="A115" t="s">
        <v>32</v>
      </c>
      <c r="B115" t="s">
        <v>294</v>
      </c>
      <c r="C115" t="s">
        <v>295</v>
      </c>
      <c r="D115" t="s">
        <v>296</v>
      </c>
      <c r="E115" s="1">
        <v>33.445652173913047</v>
      </c>
      <c r="F115" s="1">
        <v>20.578152173913043</v>
      </c>
      <c r="G115" s="1">
        <v>0.32065217391304346</v>
      </c>
      <c r="H115" s="2">
        <f t="shared" si="3"/>
        <v>1.5582165551265324E-2</v>
      </c>
      <c r="I115" s="1">
        <v>7.4828260869565204</v>
      </c>
      <c r="J115" s="1">
        <v>4.3043478260869561</v>
      </c>
      <c r="K115" s="2">
        <f t="shared" si="4"/>
        <v>0.57523023735510304</v>
      </c>
      <c r="L115" s="1">
        <v>69.146630434782622</v>
      </c>
      <c r="M115" s="1">
        <v>18.269565217391303</v>
      </c>
      <c r="N115" s="2">
        <f t="shared" si="5"/>
        <v>0.26421483017343417</v>
      </c>
    </row>
    <row r="116" spans="1:14" x14ac:dyDescent="0.3">
      <c r="A116" t="s">
        <v>32</v>
      </c>
      <c r="B116" t="s">
        <v>297</v>
      </c>
      <c r="C116" t="s">
        <v>298</v>
      </c>
      <c r="D116" t="s">
        <v>299</v>
      </c>
      <c r="E116" s="1">
        <v>38.239130434782609</v>
      </c>
      <c r="F116" s="1">
        <v>12.948369565217391</v>
      </c>
      <c r="G116" s="1">
        <v>0</v>
      </c>
      <c r="H116" s="2">
        <f t="shared" si="3"/>
        <v>0</v>
      </c>
      <c r="I116" s="1">
        <v>25.586956521739129</v>
      </c>
      <c r="J116" s="1">
        <v>0</v>
      </c>
      <c r="K116" s="2">
        <f t="shared" si="4"/>
        <v>0</v>
      </c>
      <c r="L116" s="1">
        <v>108.2554347826087</v>
      </c>
      <c r="M116" s="1">
        <v>0</v>
      </c>
      <c r="N116" s="2">
        <f t="shared" si="5"/>
        <v>0</v>
      </c>
    </row>
    <row r="117" spans="1:14" x14ac:dyDescent="0.3">
      <c r="A117" t="s">
        <v>32</v>
      </c>
      <c r="B117" t="s">
        <v>300</v>
      </c>
      <c r="C117" t="s">
        <v>109</v>
      </c>
      <c r="D117" t="s">
        <v>56</v>
      </c>
      <c r="E117" s="1">
        <v>103.45652173913044</v>
      </c>
      <c r="F117" s="1">
        <v>40.683695652173903</v>
      </c>
      <c r="G117" s="1">
        <v>0.69021739130434778</v>
      </c>
      <c r="H117" s="2">
        <f t="shared" si="3"/>
        <v>1.6965454594031371E-2</v>
      </c>
      <c r="I117" s="1">
        <v>66.572391304347803</v>
      </c>
      <c r="J117" s="1">
        <v>0</v>
      </c>
      <c r="K117" s="2">
        <f t="shared" si="4"/>
        <v>0</v>
      </c>
      <c r="L117" s="1">
        <v>164.60054347826087</v>
      </c>
      <c r="M117" s="1">
        <v>9.1467391304347831</v>
      </c>
      <c r="N117" s="2">
        <f t="shared" si="5"/>
        <v>5.5569313060274378E-2</v>
      </c>
    </row>
    <row r="118" spans="1:14" x14ac:dyDescent="0.3">
      <c r="A118" t="s">
        <v>32</v>
      </c>
      <c r="B118" t="s">
        <v>301</v>
      </c>
      <c r="C118" t="s">
        <v>63</v>
      </c>
      <c r="D118" t="s">
        <v>56</v>
      </c>
      <c r="E118" s="1">
        <v>96.695652173913047</v>
      </c>
      <c r="F118" s="1">
        <v>29.576630434782601</v>
      </c>
      <c r="G118" s="1">
        <v>0</v>
      </c>
      <c r="H118" s="2">
        <f t="shared" si="3"/>
        <v>0</v>
      </c>
      <c r="I118" s="1">
        <v>57.524891304347825</v>
      </c>
      <c r="J118" s="1">
        <v>0</v>
      </c>
      <c r="K118" s="2">
        <f t="shared" si="4"/>
        <v>0</v>
      </c>
      <c r="L118" s="1">
        <v>129.40184782608702</v>
      </c>
      <c r="M118" s="1">
        <v>0</v>
      </c>
      <c r="N118" s="2">
        <f t="shared" si="5"/>
        <v>0</v>
      </c>
    </row>
    <row r="119" spans="1:14" x14ac:dyDescent="0.3">
      <c r="A119" t="s">
        <v>32</v>
      </c>
      <c r="B119" t="s">
        <v>302</v>
      </c>
      <c r="C119" t="s">
        <v>120</v>
      </c>
      <c r="D119" t="s">
        <v>76</v>
      </c>
      <c r="E119" s="1">
        <v>122.05434782608695</v>
      </c>
      <c r="F119" s="1">
        <v>63.272608695652174</v>
      </c>
      <c r="G119" s="1">
        <v>0</v>
      </c>
      <c r="H119" s="2">
        <f t="shared" si="3"/>
        <v>0</v>
      </c>
      <c r="I119" s="1">
        <v>75.439130434782598</v>
      </c>
      <c r="J119" s="1">
        <v>0</v>
      </c>
      <c r="K119" s="2">
        <f t="shared" si="4"/>
        <v>0</v>
      </c>
      <c r="L119" s="1">
        <v>318.61521739130438</v>
      </c>
      <c r="M119" s="1">
        <v>0</v>
      </c>
      <c r="N119" s="2">
        <f t="shared" si="5"/>
        <v>0</v>
      </c>
    </row>
    <row r="120" spans="1:14" x14ac:dyDescent="0.3">
      <c r="A120" t="s">
        <v>32</v>
      </c>
      <c r="B120" t="s">
        <v>303</v>
      </c>
      <c r="C120" t="s">
        <v>68</v>
      </c>
      <c r="D120" t="s">
        <v>69</v>
      </c>
      <c r="E120" s="1">
        <v>28.282608695652176</v>
      </c>
      <c r="F120" s="1">
        <v>28.260869565217391</v>
      </c>
      <c r="G120" s="1">
        <v>0</v>
      </c>
      <c r="H120" s="2">
        <f t="shared" si="3"/>
        <v>0</v>
      </c>
      <c r="I120" s="1">
        <v>5.1684782608695654</v>
      </c>
      <c r="J120" s="1">
        <v>0</v>
      </c>
      <c r="K120" s="2">
        <f t="shared" si="4"/>
        <v>0</v>
      </c>
      <c r="L120" s="1">
        <v>35.135869565217391</v>
      </c>
      <c r="M120" s="1">
        <v>0</v>
      </c>
      <c r="N120" s="2">
        <f t="shared" si="5"/>
        <v>0</v>
      </c>
    </row>
    <row r="121" spans="1:14" x14ac:dyDescent="0.3">
      <c r="A121" t="s">
        <v>32</v>
      </c>
      <c r="B121" t="s">
        <v>304</v>
      </c>
      <c r="C121" t="s">
        <v>305</v>
      </c>
      <c r="D121" t="s">
        <v>306</v>
      </c>
      <c r="E121" s="1">
        <v>51.902173913043477</v>
      </c>
      <c r="F121" s="1">
        <v>14.486413043478262</v>
      </c>
      <c r="G121" s="1">
        <v>0</v>
      </c>
      <c r="H121" s="2">
        <f t="shared" si="3"/>
        <v>0</v>
      </c>
      <c r="I121" s="1">
        <v>26.320652173913043</v>
      </c>
      <c r="J121" s="1">
        <v>0</v>
      </c>
      <c r="K121" s="2">
        <f t="shared" si="4"/>
        <v>0</v>
      </c>
      <c r="L121" s="1">
        <v>85.535326086956516</v>
      </c>
      <c r="M121" s="1">
        <v>29.355978260869566</v>
      </c>
      <c r="N121" s="2">
        <f t="shared" si="5"/>
        <v>0.34320297359977131</v>
      </c>
    </row>
    <row r="122" spans="1:14" x14ac:dyDescent="0.3">
      <c r="A122" t="s">
        <v>32</v>
      </c>
      <c r="B122" t="s">
        <v>307</v>
      </c>
      <c r="C122" t="s">
        <v>63</v>
      </c>
      <c r="D122" t="s">
        <v>56</v>
      </c>
      <c r="E122" s="1">
        <v>148</v>
      </c>
      <c r="F122" s="1">
        <v>69.010869565217391</v>
      </c>
      <c r="G122" s="1">
        <v>0.18206521739130435</v>
      </c>
      <c r="H122" s="2">
        <f t="shared" si="3"/>
        <v>2.6382107418491101E-3</v>
      </c>
      <c r="I122" s="1">
        <v>83.951086956521735</v>
      </c>
      <c r="J122" s="1">
        <v>2.9673913043478262</v>
      </c>
      <c r="K122" s="2">
        <f t="shared" si="4"/>
        <v>3.5346669256166245E-2</v>
      </c>
      <c r="L122" s="1">
        <v>393.81793478260869</v>
      </c>
      <c r="M122" s="1">
        <v>0</v>
      </c>
      <c r="N122" s="2">
        <f t="shared" si="5"/>
        <v>0</v>
      </c>
    </row>
    <row r="123" spans="1:14" x14ac:dyDescent="0.3">
      <c r="A123" t="s">
        <v>32</v>
      </c>
      <c r="B123" t="s">
        <v>308</v>
      </c>
      <c r="C123" t="s">
        <v>309</v>
      </c>
      <c r="D123" t="s">
        <v>310</v>
      </c>
      <c r="E123" s="1">
        <v>41.608695652173914</v>
      </c>
      <c r="F123" s="1">
        <v>27.130434782608695</v>
      </c>
      <c r="G123" s="1">
        <v>0</v>
      </c>
      <c r="H123" s="2">
        <f t="shared" si="3"/>
        <v>0</v>
      </c>
      <c r="I123" s="1">
        <v>43.926630434782609</v>
      </c>
      <c r="J123" s="1">
        <v>0</v>
      </c>
      <c r="K123" s="2">
        <f t="shared" si="4"/>
        <v>0</v>
      </c>
      <c r="L123" s="1">
        <v>53</v>
      </c>
      <c r="M123" s="1">
        <v>0.71739130434782605</v>
      </c>
      <c r="N123" s="2">
        <f t="shared" si="5"/>
        <v>1.3535684987694831E-2</v>
      </c>
    </row>
    <row r="124" spans="1:14" x14ac:dyDescent="0.3">
      <c r="A124" t="s">
        <v>32</v>
      </c>
      <c r="B124" t="s">
        <v>311</v>
      </c>
      <c r="C124" t="s">
        <v>312</v>
      </c>
      <c r="D124" t="s">
        <v>146</v>
      </c>
      <c r="E124" s="1">
        <v>29.75</v>
      </c>
      <c r="F124" s="1">
        <v>20.164347826086956</v>
      </c>
      <c r="G124" s="1">
        <v>0.98</v>
      </c>
      <c r="H124" s="2">
        <f t="shared" si="3"/>
        <v>4.8600629608866269E-2</v>
      </c>
      <c r="I124" s="1">
        <v>11.883478260869568</v>
      </c>
      <c r="J124" s="1">
        <v>1.1847826086956521</v>
      </c>
      <c r="K124" s="2">
        <f t="shared" si="4"/>
        <v>9.9699985365139729E-2</v>
      </c>
      <c r="L124" s="1">
        <v>44.766521739130447</v>
      </c>
      <c r="M124" s="1">
        <v>0.90032608695652172</v>
      </c>
      <c r="N124" s="2">
        <f t="shared" si="5"/>
        <v>2.0111593485038309E-2</v>
      </c>
    </row>
    <row r="125" spans="1:14" x14ac:dyDescent="0.3">
      <c r="A125" t="s">
        <v>32</v>
      </c>
      <c r="B125" t="s">
        <v>313</v>
      </c>
      <c r="C125" t="s">
        <v>314</v>
      </c>
      <c r="D125" t="s">
        <v>219</v>
      </c>
      <c r="E125" s="1">
        <v>36.402173913043477</v>
      </c>
      <c r="F125" s="1">
        <v>9.2521739130434781</v>
      </c>
      <c r="G125" s="1">
        <v>9.2391304347826081E-2</v>
      </c>
      <c r="H125" s="2">
        <f t="shared" si="3"/>
        <v>9.9859022556390981E-3</v>
      </c>
      <c r="I125" s="1">
        <v>25.110869565217403</v>
      </c>
      <c r="J125" s="1">
        <v>5.8804347826086953</v>
      </c>
      <c r="K125" s="2">
        <f t="shared" si="4"/>
        <v>0.23417885897324894</v>
      </c>
      <c r="L125" s="1">
        <v>103.60456521739137</v>
      </c>
      <c r="M125" s="1">
        <v>11.238260869565218</v>
      </c>
      <c r="N125" s="2">
        <f t="shared" si="5"/>
        <v>0.10847264158663475</v>
      </c>
    </row>
    <row r="126" spans="1:14" x14ac:dyDescent="0.3">
      <c r="A126" t="s">
        <v>32</v>
      </c>
      <c r="B126" t="s">
        <v>315</v>
      </c>
      <c r="C126" t="s">
        <v>316</v>
      </c>
      <c r="D126" t="s">
        <v>252</v>
      </c>
      <c r="E126" s="1">
        <v>47.163043478260867</v>
      </c>
      <c r="F126" s="1">
        <v>18.158695652173918</v>
      </c>
      <c r="G126" s="1">
        <v>0</v>
      </c>
      <c r="H126" s="2">
        <f t="shared" si="3"/>
        <v>0</v>
      </c>
      <c r="I126" s="1">
        <v>18.006521739130434</v>
      </c>
      <c r="J126" s="1">
        <v>0</v>
      </c>
      <c r="K126" s="2">
        <f t="shared" si="4"/>
        <v>0</v>
      </c>
      <c r="L126" s="1">
        <v>42.756521739130442</v>
      </c>
      <c r="M126" s="1">
        <v>0</v>
      </c>
      <c r="N126" s="2">
        <f t="shared" si="5"/>
        <v>0</v>
      </c>
    </row>
    <row r="127" spans="1:14" x14ac:dyDescent="0.3">
      <c r="A127" t="s">
        <v>32</v>
      </c>
      <c r="B127" t="s">
        <v>317</v>
      </c>
      <c r="C127" t="s">
        <v>318</v>
      </c>
      <c r="D127" t="s">
        <v>252</v>
      </c>
      <c r="E127" s="1">
        <v>82.510869565217391</v>
      </c>
      <c r="F127" s="1">
        <v>25.61282608695651</v>
      </c>
      <c r="G127" s="1">
        <v>0</v>
      </c>
      <c r="H127" s="2">
        <f t="shared" si="3"/>
        <v>0</v>
      </c>
      <c r="I127" s="1">
        <v>51.364239130434783</v>
      </c>
      <c r="J127" s="1">
        <v>0</v>
      </c>
      <c r="K127" s="2">
        <f t="shared" si="4"/>
        <v>0</v>
      </c>
      <c r="L127" s="1">
        <v>94.190978260869585</v>
      </c>
      <c r="M127" s="1">
        <v>0</v>
      </c>
      <c r="N127" s="2">
        <f t="shared" si="5"/>
        <v>0</v>
      </c>
    </row>
    <row r="128" spans="1:14" x14ac:dyDescent="0.3">
      <c r="A128" t="s">
        <v>32</v>
      </c>
      <c r="B128" t="s">
        <v>319</v>
      </c>
      <c r="C128" t="s">
        <v>224</v>
      </c>
      <c r="D128" t="s">
        <v>222</v>
      </c>
      <c r="E128" s="1">
        <v>52.413043478260867</v>
      </c>
      <c r="F128" s="1">
        <v>34.731086956521736</v>
      </c>
      <c r="G128" s="1">
        <v>0</v>
      </c>
      <c r="H128" s="2">
        <f t="shared" si="3"/>
        <v>0</v>
      </c>
      <c r="I128" s="1">
        <v>24.53152173913044</v>
      </c>
      <c r="J128" s="1">
        <v>0</v>
      </c>
      <c r="K128" s="2">
        <f t="shared" si="4"/>
        <v>0</v>
      </c>
      <c r="L128" s="1">
        <v>114.62369565217392</v>
      </c>
      <c r="M128" s="1">
        <v>0</v>
      </c>
      <c r="N128" s="2">
        <f t="shared" si="5"/>
        <v>0</v>
      </c>
    </row>
    <row r="129" spans="1:14" x14ac:dyDescent="0.3">
      <c r="A129" t="s">
        <v>32</v>
      </c>
      <c r="B129" t="s">
        <v>320</v>
      </c>
      <c r="C129" t="s">
        <v>224</v>
      </c>
      <c r="D129" t="s">
        <v>222</v>
      </c>
      <c r="E129" s="1">
        <v>71.173913043478265</v>
      </c>
      <c r="F129" s="1">
        <v>13.308913043478256</v>
      </c>
      <c r="G129" s="1">
        <v>0</v>
      </c>
      <c r="H129" s="2">
        <f t="shared" si="3"/>
        <v>0</v>
      </c>
      <c r="I129" s="1">
        <v>69.947826086956553</v>
      </c>
      <c r="J129" s="1">
        <v>0</v>
      </c>
      <c r="K129" s="2">
        <f t="shared" si="4"/>
        <v>0</v>
      </c>
      <c r="L129" s="1">
        <v>157.51869565217388</v>
      </c>
      <c r="M129" s="1">
        <v>0</v>
      </c>
      <c r="N129" s="2">
        <f t="shared" si="5"/>
        <v>0</v>
      </c>
    </row>
    <row r="130" spans="1:14" x14ac:dyDescent="0.3">
      <c r="A130" t="s">
        <v>32</v>
      </c>
      <c r="B130" t="s">
        <v>321</v>
      </c>
      <c r="C130" t="s">
        <v>120</v>
      </c>
      <c r="D130" t="s">
        <v>76</v>
      </c>
      <c r="E130" s="1">
        <v>64.043478260869563</v>
      </c>
      <c r="F130" s="1">
        <v>37.608260869565221</v>
      </c>
      <c r="G130" s="1">
        <v>0</v>
      </c>
      <c r="H130" s="2">
        <f t="shared" ref="H130:H191" si="6">G130/F130</f>
        <v>0</v>
      </c>
      <c r="I130" s="1">
        <v>18.503586956521744</v>
      </c>
      <c r="J130" s="1">
        <v>0</v>
      </c>
      <c r="K130" s="2">
        <f t="shared" ref="K130:K191" si="7">J130/I130</f>
        <v>0</v>
      </c>
      <c r="L130" s="1">
        <v>122.43478260869571</v>
      </c>
      <c r="M130" s="1">
        <v>0</v>
      </c>
      <c r="N130" s="2">
        <f t="shared" ref="N130:N191" si="8">M130/L130</f>
        <v>0</v>
      </c>
    </row>
    <row r="131" spans="1:14" x14ac:dyDescent="0.3">
      <c r="A131" t="s">
        <v>32</v>
      </c>
      <c r="B131" t="s">
        <v>322</v>
      </c>
      <c r="C131" t="s">
        <v>318</v>
      </c>
      <c r="D131" t="s">
        <v>252</v>
      </c>
      <c r="E131" s="1">
        <v>58.945652173913047</v>
      </c>
      <c r="F131" s="1">
        <v>16.231304347826086</v>
      </c>
      <c r="G131" s="1">
        <v>0</v>
      </c>
      <c r="H131" s="2">
        <f t="shared" si="6"/>
        <v>0</v>
      </c>
      <c r="I131" s="1">
        <v>44.616847826086975</v>
      </c>
      <c r="J131" s="1">
        <v>0</v>
      </c>
      <c r="K131" s="2">
        <f t="shared" si="7"/>
        <v>0</v>
      </c>
      <c r="L131" s="1">
        <v>98.349456521739128</v>
      </c>
      <c r="M131" s="1">
        <v>0.31880434782608696</v>
      </c>
      <c r="N131" s="2">
        <f t="shared" si="8"/>
        <v>3.2415466145013071E-3</v>
      </c>
    </row>
    <row r="132" spans="1:14" x14ac:dyDescent="0.3">
      <c r="A132" t="s">
        <v>32</v>
      </c>
      <c r="B132" t="s">
        <v>323</v>
      </c>
      <c r="C132" t="s">
        <v>163</v>
      </c>
      <c r="D132" t="s">
        <v>164</v>
      </c>
      <c r="E132" s="1">
        <v>90.282608695652172</v>
      </c>
      <c r="F132" s="1">
        <v>67.160326086956516</v>
      </c>
      <c r="G132" s="1">
        <v>0</v>
      </c>
      <c r="H132" s="2">
        <f t="shared" si="6"/>
        <v>0</v>
      </c>
      <c r="I132" s="1">
        <v>56.915217391304346</v>
      </c>
      <c r="J132" s="1">
        <v>23.478260869565219</v>
      </c>
      <c r="K132" s="2">
        <f t="shared" si="7"/>
        <v>0.41251289102784466</v>
      </c>
      <c r="L132" s="1">
        <v>215.88858695652169</v>
      </c>
      <c r="M132" s="1">
        <v>40.945652173913047</v>
      </c>
      <c r="N132" s="2">
        <f t="shared" si="8"/>
        <v>0.18966103188289055</v>
      </c>
    </row>
    <row r="133" spans="1:14" x14ac:dyDescent="0.3">
      <c r="A133" t="s">
        <v>32</v>
      </c>
      <c r="B133" t="s">
        <v>324</v>
      </c>
      <c r="C133" t="s">
        <v>163</v>
      </c>
      <c r="D133" t="s">
        <v>164</v>
      </c>
      <c r="E133" s="1">
        <v>38.586956521739133</v>
      </c>
      <c r="F133" s="1">
        <v>17.146739130434781</v>
      </c>
      <c r="G133" s="1">
        <v>0</v>
      </c>
      <c r="H133" s="2">
        <f t="shared" si="6"/>
        <v>0</v>
      </c>
      <c r="I133" s="1">
        <v>7.8369565217391308</v>
      </c>
      <c r="J133" s="1">
        <v>0</v>
      </c>
      <c r="K133" s="2">
        <f t="shared" si="7"/>
        <v>0</v>
      </c>
      <c r="L133" s="1">
        <v>95.942934782608702</v>
      </c>
      <c r="M133" s="1">
        <v>0</v>
      </c>
      <c r="N133" s="2">
        <f t="shared" si="8"/>
        <v>0</v>
      </c>
    </row>
    <row r="134" spans="1:14" x14ac:dyDescent="0.3">
      <c r="A134" t="s">
        <v>32</v>
      </c>
      <c r="B134" t="s">
        <v>325</v>
      </c>
      <c r="C134" t="s">
        <v>326</v>
      </c>
      <c r="D134" t="s">
        <v>53</v>
      </c>
      <c r="E134" s="1">
        <v>38.510869565217391</v>
      </c>
      <c r="F134" s="1">
        <v>13.868478260869566</v>
      </c>
      <c r="G134" s="1">
        <v>0</v>
      </c>
      <c r="H134" s="2">
        <f t="shared" si="6"/>
        <v>0</v>
      </c>
      <c r="I134" s="1">
        <v>20.815217391304348</v>
      </c>
      <c r="J134" s="1">
        <v>0</v>
      </c>
      <c r="K134" s="2">
        <f t="shared" si="7"/>
        <v>0</v>
      </c>
      <c r="L134" s="1">
        <v>94.514130434782601</v>
      </c>
      <c r="M134" s="1">
        <v>8.8532608695652169</v>
      </c>
      <c r="N134" s="2">
        <f t="shared" si="8"/>
        <v>9.3671293687394339E-2</v>
      </c>
    </row>
    <row r="135" spans="1:14" x14ac:dyDescent="0.3">
      <c r="A135" t="s">
        <v>32</v>
      </c>
      <c r="B135" t="s">
        <v>327</v>
      </c>
      <c r="C135" t="s">
        <v>328</v>
      </c>
      <c r="D135" t="s">
        <v>238</v>
      </c>
      <c r="E135" s="1">
        <v>37.173913043478258</v>
      </c>
      <c r="F135" s="1">
        <v>16.836956521739129</v>
      </c>
      <c r="G135" s="1">
        <v>0</v>
      </c>
      <c r="H135" s="2">
        <f t="shared" si="6"/>
        <v>0</v>
      </c>
      <c r="I135" s="1">
        <v>11.820652173913043</v>
      </c>
      <c r="J135" s="1">
        <v>2.1086956521739131</v>
      </c>
      <c r="K135" s="2">
        <f t="shared" si="7"/>
        <v>0.17839080459770115</v>
      </c>
      <c r="L135" s="1">
        <v>111.3179347826087</v>
      </c>
      <c r="M135" s="1">
        <v>0.54347826086956519</v>
      </c>
      <c r="N135" s="2">
        <f t="shared" si="8"/>
        <v>4.8822165263029413E-3</v>
      </c>
    </row>
    <row r="136" spans="1:14" x14ac:dyDescent="0.3">
      <c r="A136" t="s">
        <v>32</v>
      </c>
      <c r="B136" t="s">
        <v>329</v>
      </c>
      <c r="C136" t="s">
        <v>166</v>
      </c>
      <c r="D136" t="s">
        <v>79</v>
      </c>
      <c r="E136" s="1">
        <v>22.630434782608695</v>
      </c>
      <c r="F136" s="1">
        <v>27.245652173913058</v>
      </c>
      <c r="G136" s="1">
        <v>0</v>
      </c>
      <c r="H136" s="2">
        <f t="shared" si="6"/>
        <v>0</v>
      </c>
      <c r="I136" s="1">
        <v>38.41391304347826</v>
      </c>
      <c r="J136" s="1">
        <v>7.75</v>
      </c>
      <c r="K136" s="2">
        <f t="shared" si="7"/>
        <v>0.20174981890619342</v>
      </c>
      <c r="L136" s="1">
        <v>53.034130434782611</v>
      </c>
      <c r="M136" s="1">
        <v>5.5690217391304353</v>
      </c>
      <c r="N136" s="2">
        <f t="shared" si="8"/>
        <v>0.10500825965231578</v>
      </c>
    </row>
    <row r="137" spans="1:14" x14ac:dyDescent="0.3">
      <c r="A137" t="s">
        <v>32</v>
      </c>
      <c r="B137" t="s">
        <v>330</v>
      </c>
      <c r="C137" t="s">
        <v>63</v>
      </c>
      <c r="D137" t="s">
        <v>56</v>
      </c>
      <c r="E137" s="1">
        <v>41.228260869565219</v>
      </c>
      <c r="F137" s="1">
        <v>41.567608695652176</v>
      </c>
      <c r="G137" s="1">
        <v>0.34510869565217389</v>
      </c>
      <c r="H137" s="2">
        <f t="shared" si="6"/>
        <v>8.3023466223177533E-3</v>
      </c>
      <c r="I137" s="1">
        <v>37.392282608695666</v>
      </c>
      <c r="J137" s="1">
        <v>9.7826086956521738</v>
      </c>
      <c r="K137" s="2">
        <f t="shared" si="7"/>
        <v>0.26162106223965059</v>
      </c>
      <c r="L137" s="1">
        <v>99.577499999999986</v>
      </c>
      <c r="M137" s="1">
        <v>5.6902173913043477</v>
      </c>
      <c r="N137" s="2">
        <f t="shared" si="8"/>
        <v>5.7143605646901643E-2</v>
      </c>
    </row>
    <row r="138" spans="1:14" x14ac:dyDescent="0.3">
      <c r="A138" t="s">
        <v>32</v>
      </c>
      <c r="B138" t="s">
        <v>331</v>
      </c>
      <c r="C138" t="s">
        <v>63</v>
      </c>
      <c r="D138" t="s">
        <v>56</v>
      </c>
      <c r="E138" s="1">
        <v>57.945652173913047</v>
      </c>
      <c r="F138" s="1">
        <v>20.502499999999994</v>
      </c>
      <c r="G138" s="1">
        <v>0</v>
      </c>
      <c r="H138" s="2">
        <f t="shared" si="6"/>
        <v>0</v>
      </c>
      <c r="I138" s="1">
        <v>46.142065217391284</v>
      </c>
      <c r="J138" s="1">
        <v>0</v>
      </c>
      <c r="K138" s="2">
        <f t="shared" si="7"/>
        <v>0</v>
      </c>
      <c r="L138" s="1">
        <v>121.1066304347826</v>
      </c>
      <c r="M138" s="1">
        <v>0</v>
      </c>
      <c r="N138" s="2">
        <f t="shared" si="8"/>
        <v>0</v>
      </c>
    </row>
    <row r="139" spans="1:14" x14ac:dyDescent="0.3">
      <c r="A139" t="s">
        <v>32</v>
      </c>
      <c r="B139" t="s">
        <v>332</v>
      </c>
      <c r="C139" t="s">
        <v>265</v>
      </c>
      <c r="D139" t="s">
        <v>72</v>
      </c>
      <c r="E139" s="1">
        <v>97.815217391304344</v>
      </c>
      <c r="F139" s="1">
        <v>59.694239130434781</v>
      </c>
      <c r="G139" s="1">
        <v>0</v>
      </c>
      <c r="H139" s="2">
        <f t="shared" si="6"/>
        <v>0</v>
      </c>
      <c r="I139" s="1">
        <v>67.998913043478282</v>
      </c>
      <c r="J139" s="1">
        <v>0</v>
      </c>
      <c r="K139" s="2">
        <f t="shared" si="7"/>
        <v>0</v>
      </c>
      <c r="L139" s="1">
        <v>304.86032608695643</v>
      </c>
      <c r="M139" s="1">
        <v>0</v>
      </c>
      <c r="N139" s="2">
        <f t="shared" si="8"/>
        <v>0</v>
      </c>
    </row>
    <row r="140" spans="1:14" x14ac:dyDescent="0.3">
      <c r="A140" t="s">
        <v>32</v>
      </c>
      <c r="B140" t="s">
        <v>333</v>
      </c>
      <c r="C140" t="s">
        <v>334</v>
      </c>
      <c r="D140" t="s">
        <v>44</v>
      </c>
      <c r="E140" s="1">
        <v>29.478260869565219</v>
      </c>
      <c r="F140" s="1">
        <v>13.785326086956522</v>
      </c>
      <c r="G140" s="1">
        <v>0</v>
      </c>
      <c r="H140" s="2">
        <f t="shared" si="6"/>
        <v>0</v>
      </c>
      <c r="I140" s="1">
        <v>16.966413043478262</v>
      </c>
      <c r="J140" s="1">
        <v>1.2934782608695652</v>
      </c>
      <c r="K140" s="2">
        <f t="shared" si="7"/>
        <v>7.6237579360757493E-2</v>
      </c>
      <c r="L140" s="1">
        <v>48.645869565217389</v>
      </c>
      <c r="M140" s="1">
        <v>12.951086956521738</v>
      </c>
      <c r="N140" s="2">
        <f t="shared" si="8"/>
        <v>0.26623199610315901</v>
      </c>
    </row>
    <row r="141" spans="1:14" x14ac:dyDescent="0.3">
      <c r="A141" t="s">
        <v>32</v>
      </c>
      <c r="B141" t="s">
        <v>335</v>
      </c>
      <c r="C141" t="s">
        <v>336</v>
      </c>
      <c r="D141" t="s">
        <v>50</v>
      </c>
      <c r="E141" s="1">
        <v>21.086956521739129</v>
      </c>
      <c r="F141" s="1">
        <v>16.576086956521738</v>
      </c>
      <c r="G141" s="1">
        <v>0</v>
      </c>
      <c r="H141" s="2">
        <f t="shared" si="6"/>
        <v>0</v>
      </c>
      <c r="I141" s="1">
        <v>13.366847826086957</v>
      </c>
      <c r="J141" s="1">
        <v>0</v>
      </c>
      <c r="K141" s="2">
        <f t="shared" si="7"/>
        <v>0</v>
      </c>
      <c r="L141" s="1">
        <v>48.375543478260873</v>
      </c>
      <c r="M141" s="1">
        <v>1.0735869565217391</v>
      </c>
      <c r="N141" s="2">
        <f t="shared" si="8"/>
        <v>2.2192762692251518E-2</v>
      </c>
    </row>
    <row r="142" spans="1:14" x14ac:dyDescent="0.3">
      <c r="A142" t="s">
        <v>32</v>
      </c>
      <c r="B142" t="s">
        <v>337</v>
      </c>
      <c r="C142" t="s">
        <v>338</v>
      </c>
      <c r="D142" t="s">
        <v>100</v>
      </c>
      <c r="E142" s="1">
        <v>27.945652173913043</v>
      </c>
      <c r="F142" s="1">
        <v>16.834239130434781</v>
      </c>
      <c r="G142" s="1">
        <v>0</v>
      </c>
      <c r="H142" s="2">
        <f t="shared" si="6"/>
        <v>0</v>
      </c>
      <c r="I142" s="1">
        <v>11.758152173913043</v>
      </c>
      <c r="J142" s="1">
        <v>0</v>
      </c>
      <c r="K142" s="2">
        <f t="shared" si="7"/>
        <v>0</v>
      </c>
      <c r="L142" s="1">
        <v>43.788043478260867</v>
      </c>
      <c r="M142" s="1">
        <v>0</v>
      </c>
      <c r="N142" s="2">
        <f t="shared" si="8"/>
        <v>0</v>
      </c>
    </row>
    <row r="143" spans="1:14" x14ac:dyDescent="0.3">
      <c r="A143" t="s">
        <v>32</v>
      </c>
      <c r="B143" t="s">
        <v>339</v>
      </c>
      <c r="C143" t="s">
        <v>340</v>
      </c>
      <c r="D143" t="s">
        <v>238</v>
      </c>
      <c r="E143" s="1">
        <v>49.956521739130437</v>
      </c>
      <c r="F143" s="1">
        <v>15.607608695652177</v>
      </c>
      <c r="G143" s="1">
        <v>0</v>
      </c>
      <c r="H143" s="2">
        <f t="shared" si="6"/>
        <v>0</v>
      </c>
      <c r="I143" s="1">
        <v>38.903260869565209</v>
      </c>
      <c r="J143" s="1">
        <v>2.1304347826086958</v>
      </c>
      <c r="K143" s="2">
        <f t="shared" si="7"/>
        <v>5.4762370428319981E-2</v>
      </c>
      <c r="L143" s="1">
        <v>99.171739130434801</v>
      </c>
      <c r="M143" s="1">
        <v>10.208695652173912</v>
      </c>
      <c r="N143" s="2">
        <f t="shared" si="8"/>
        <v>0.10293956465507789</v>
      </c>
    </row>
    <row r="144" spans="1:14" x14ac:dyDescent="0.3">
      <c r="A144" t="s">
        <v>32</v>
      </c>
      <c r="B144" t="s">
        <v>341</v>
      </c>
      <c r="C144" t="s">
        <v>342</v>
      </c>
      <c r="D144" t="s">
        <v>343</v>
      </c>
      <c r="E144" s="1">
        <v>25.586956521739129</v>
      </c>
      <c r="F144" s="1">
        <v>12.115760869565213</v>
      </c>
      <c r="G144" s="1">
        <v>0.68119565217391309</v>
      </c>
      <c r="H144" s="2">
        <f t="shared" si="6"/>
        <v>5.6223926793163799E-2</v>
      </c>
      <c r="I144" s="1">
        <v>17.005108695652176</v>
      </c>
      <c r="J144" s="1">
        <v>9.304347826086957</v>
      </c>
      <c r="K144" s="2">
        <f t="shared" si="7"/>
        <v>0.54715015308698789</v>
      </c>
      <c r="L144" s="1">
        <v>50.510434782608677</v>
      </c>
      <c r="M144" s="1">
        <v>12.323586956521737</v>
      </c>
      <c r="N144" s="2">
        <f t="shared" si="8"/>
        <v>0.24398101124175811</v>
      </c>
    </row>
    <row r="145" spans="1:14" x14ac:dyDescent="0.3">
      <c r="A145" t="s">
        <v>32</v>
      </c>
      <c r="B145" t="s">
        <v>344</v>
      </c>
      <c r="C145" t="s">
        <v>345</v>
      </c>
      <c r="D145" t="s">
        <v>346</v>
      </c>
      <c r="E145" s="1">
        <v>33.619565217391305</v>
      </c>
      <c r="F145" s="1">
        <v>15.333152173913048</v>
      </c>
      <c r="G145" s="1">
        <v>0</v>
      </c>
      <c r="H145" s="2">
        <f t="shared" si="6"/>
        <v>0</v>
      </c>
      <c r="I145" s="1">
        <v>33.291630434782626</v>
      </c>
      <c r="J145" s="1">
        <v>0</v>
      </c>
      <c r="K145" s="2">
        <f t="shared" si="7"/>
        <v>0</v>
      </c>
      <c r="L145" s="1">
        <v>68.855326086956538</v>
      </c>
      <c r="M145" s="1">
        <v>0</v>
      </c>
      <c r="N145" s="2">
        <f t="shared" si="8"/>
        <v>0</v>
      </c>
    </row>
    <row r="146" spans="1:14" x14ac:dyDescent="0.3">
      <c r="A146" t="s">
        <v>32</v>
      </c>
      <c r="B146" t="s">
        <v>347</v>
      </c>
      <c r="C146" t="s">
        <v>348</v>
      </c>
      <c r="D146" t="s">
        <v>179</v>
      </c>
      <c r="E146" s="1">
        <v>34.565217391304351</v>
      </c>
      <c r="F146" s="1">
        <v>11.335108695652176</v>
      </c>
      <c r="G146" s="1">
        <v>8.5493478260869544</v>
      </c>
      <c r="H146" s="2">
        <f t="shared" si="6"/>
        <v>0.75423606915796404</v>
      </c>
      <c r="I146" s="1">
        <v>21.528586956521739</v>
      </c>
      <c r="J146" s="1">
        <v>10.282608695652174</v>
      </c>
      <c r="K146" s="2">
        <f t="shared" si="7"/>
        <v>0.4776258059304363</v>
      </c>
      <c r="L146" s="1">
        <v>67.935434782608709</v>
      </c>
      <c r="M146" s="1">
        <v>5.5905434782608703</v>
      </c>
      <c r="N146" s="2">
        <f t="shared" si="8"/>
        <v>8.2292009996704024E-2</v>
      </c>
    </row>
    <row r="147" spans="1:14" x14ac:dyDescent="0.3">
      <c r="A147" t="s">
        <v>32</v>
      </c>
      <c r="B147" t="s">
        <v>349</v>
      </c>
      <c r="C147" t="s">
        <v>350</v>
      </c>
      <c r="D147" t="s">
        <v>154</v>
      </c>
      <c r="E147" s="1">
        <v>27.478260869565219</v>
      </c>
      <c r="F147" s="1">
        <v>24.244673913043471</v>
      </c>
      <c r="G147" s="1">
        <v>0</v>
      </c>
      <c r="H147" s="2">
        <f t="shared" si="6"/>
        <v>0</v>
      </c>
      <c r="I147" s="1">
        <v>7.6655434782608696</v>
      </c>
      <c r="J147" s="1">
        <v>0</v>
      </c>
      <c r="K147" s="2">
        <f t="shared" si="7"/>
        <v>0</v>
      </c>
      <c r="L147" s="1">
        <v>54.134456521739118</v>
      </c>
      <c r="M147" s="1">
        <v>0</v>
      </c>
      <c r="N147" s="2">
        <f t="shared" si="8"/>
        <v>0</v>
      </c>
    </row>
    <row r="148" spans="1:14" x14ac:dyDescent="0.3">
      <c r="A148" t="s">
        <v>32</v>
      </c>
      <c r="B148" t="s">
        <v>351</v>
      </c>
      <c r="C148" t="s">
        <v>352</v>
      </c>
      <c r="D148" t="s">
        <v>353</v>
      </c>
      <c r="E148" s="1">
        <v>2.4891304347826089</v>
      </c>
      <c r="F148" s="1">
        <v>1.0601086956521739</v>
      </c>
      <c r="G148" s="1">
        <v>0</v>
      </c>
      <c r="H148" s="2">
        <f t="shared" si="6"/>
        <v>0</v>
      </c>
      <c r="I148" s="1">
        <v>2.7336956521739131</v>
      </c>
      <c r="J148" s="1">
        <v>0</v>
      </c>
      <c r="K148" s="2">
        <f t="shared" si="7"/>
        <v>0</v>
      </c>
      <c r="L148" s="1">
        <v>4.4309782608695647</v>
      </c>
      <c r="M148" s="1">
        <v>6.5217391304347824E-2</v>
      </c>
      <c r="N148" s="2">
        <f t="shared" si="8"/>
        <v>1.4718508524469522E-2</v>
      </c>
    </row>
    <row r="149" spans="1:14" x14ac:dyDescent="0.3">
      <c r="A149" t="s">
        <v>32</v>
      </c>
      <c r="B149" t="s">
        <v>354</v>
      </c>
      <c r="C149" t="s">
        <v>355</v>
      </c>
      <c r="D149" t="s">
        <v>215</v>
      </c>
      <c r="E149" s="1">
        <v>52.684782608695649</v>
      </c>
      <c r="F149" s="1">
        <v>14.344239130434788</v>
      </c>
      <c r="G149" s="1">
        <v>1.9809782608695652</v>
      </c>
      <c r="H149" s="2">
        <f t="shared" si="6"/>
        <v>0.13810270749505552</v>
      </c>
      <c r="I149" s="1">
        <v>18.954673913043482</v>
      </c>
      <c r="J149" s="1">
        <v>6.6956521739130439</v>
      </c>
      <c r="K149" s="2">
        <f t="shared" si="7"/>
        <v>0.35324544250299622</v>
      </c>
      <c r="L149" s="1">
        <v>36.780434782608715</v>
      </c>
      <c r="M149" s="1">
        <v>9.1775000000000002</v>
      </c>
      <c r="N149" s="2">
        <f t="shared" si="8"/>
        <v>0.24952124830072686</v>
      </c>
    </row>
    <row r="150" spans="1:14" x14ac:dyDescent="0.3">
      <c r="A150" t="s">
        <v>32</v>
      </c>
      <c r="B150" t="s">
        <v>356</v>
      </c>
      <c r="C150" t="s">
        <v>357</v>
      </c>
      <c r="D150" t="s">
        <v>358</v>
      </c>
      <c r="E150" s="1">
        <v>33.445652173913047</v>
      </c>
      <c r="F150" s="1">
        <v>9.6260869565217391</v>
      </c>
      <c r="G150" s="1">
        <v>0</v>
      </c>
      <c r="H150" s="2">
        <f t="shared" si="6"/>
        <v>0</v>
      </c>
      <c r="I150" s="1">
        <v>14.769782608695653</v>
      </c>
      <c r="J150" s="1">
        <v>4.3260869565217392</v>
      </c>
      <c r="K150" s="2">
        <f t="shared" si="7"/>
        <v>0.29290119368275414</v>
      </c>
      <c r="L150" s="1">
        <v>51.946956521739132</v>
      </c>
      <c r="M150" s="1">
        <v>3.0543478260869565</v>
      </c>
      <c r="N150" s="2">
        <f t="shared" si="8"/>
        <v>5.8797435511140125E-2</v>
      </c>
    </row>
    <row r="151" spans="1:14" x14ac:dyDescent="0.3">
      <c r="A151" t="s">
        <v>32</v>
      </c>
      <c r="B151" t="s">
        <v>359</v>
      </c>
      <c r="C151" t="s">
        <v>360</v>
      </c>
      <c r="D151" t="s">
        <v>346</v>
      </c>
      <c r="E151" s="1">
        <v>42.956521739130437</v>
      </c>
      <c r="F151" s="1">
        <v>19.404239130434782</v>
      </c>
      <c r="G151" s="1">
        <v>0</v>
      </c>
      <c r="H151" s="2">
        <f t="shared" si="6"/>
        <v>0</v>
      </c>
      <c r="I151" s="1">
        <v>17.747608695652179</v>
      </c>
      <c r="J151" s="1">
        <v>0</v>
      </c>
      <c r="K151" s="2">
        <f t="shared" si="7"/>
        <v>0</v>
      </c>
      <c r="L151" s="1">
        <v>66.781739130434772</v>
      </c>
      <c r="M151" s="1">
        <v>0</v>
      </c>
      <c r="N151" s="2">
        <f t="shared" si="8"/>
        <v>0</v>
      </c>
    </row>
    <row r="152" spans="1:14" x14ac:dyDescent="0.3">
      <c r="A152" t="s">
        <v>32</v>
      </c>
      <c r="B152" t="s">
        <v>361</v>
      </c>
      <c r="C152" t="s">
        <v>362</v>
      </c>
      <c r="D152" t="s">
        <v>231</v>
      </c>
      <c r="E152" s="1">
        <v>45.054347826086953</v>
      </c>
      <c r="F152" s="1">
        <v>11.358478260869566</v>
      </c>
      <c r="G152" s="1">
        <v>0.125</v>
      </c>
      <c r="H152" s="2">
        <f t="shared" si="6"/>
        <v>1.100499531091504E-2</v>
      </c>
      <c r="I152" s="1">
        <v>14.36358695652174</v>
      </c>
      <c r="J152" s="1">
        <v>1.8804347826086956</v>
      </c>
      <c r="K152" s="2">
        <f t="shared" si="7"/>
        <v>0.13091679594384956</v>
      </c>
      <c r="L152" s="1">
        <v>64.44326086956525</v>
      </c>
      <c r="M152" s="1">
        <v>3.9184782608695654</v>
      </c>
      <c r="N152" s="2">
        <f t="shared" si="8"/>
        <v>6.0805089748649781E-2</v>
      </c>
    </row>
    <row r="153" spans="1:14" x14ac:dyDescent="0.3">
      <c r="A153" t="s">
        <v>32</v>
      </c>
      <c r="B153" t="s">
        <v>363</v>
      </c>
      <c r="C153" t="s">
        <v>364</v>
      </c>
      <c r="D153" t="s">
        <v>306</v>
      </c>
      <c r="E153" s="1">
        <v>69.423913043478265</v>
      </c>
      <c r="F153" s="1">
        <v>20.182500000000001</v>
      </c>
      <c r="G153" s="1">
        <v>0</v>
      </c>
      <c r="H153" s="2">
        <f t="shared" si="6"/>
        <v>0</v>
      </c>
      <c r="I153" s="1">
        <v>55.685217391304384</v>
      </c>
      <c r="J153" s="1">
        <v>0</v>
      </c>
      <c r="K153" s="2">
        <f t="shared" si="7"/>
        <v>0</v>
      </c>
      <c r="L153" s="1">
        <v>151.70641304347825</v>
      </c>
      <c r="M153" s="1">
        <v>0</v>
      </c>
      <c r="N153" s="2">
        <f t="shared" si="8"/>
        <v>0</v>
      </c>
    </row>
    <row r="154" spans="1:14" x14ac:dyDescent="0.3">
      <c r="A154" t="s">
        <v>32</v>
      </c>
      <c r="B154" t="s">
        <v>365</v>
      </c>
      <c r="C154" t="s">
        <v>148</v>
      </c>
      <c r="D154" t="s">
        <v>149</v>
      </c>
      <c r="E154" s="1">
        <v>56.554347826086953</v>
      </c>
      <c r="F154" s="1">
        <v>36.639891304347827</v>
      </c>
      <c r="G154" s="1">
        <v>9.4246739130434793</v>
      </c>
      <c r="H154" s="2">
        <f t="shared" si="6"/>
        <v>0.25722439607579056</v>
      </c>
      <c r="I154" s="1">
        <v>25.009130434782609</v>
      </c>
      <c r="J154" s="1">
        <v>4.8478260869565215</v>
      </c>
      <c r="K154" s="2">
        <f t="shared" si="7"/>
        <v>0.19384224891778654</v>
      </c>
      <c r="L154" s="1">
        <v>106.32510869565218</v>
      </c>
      <c r="M154" s="1">
        <v>31.606739130434779</v>
      </c>
      <c r="N154" s="2">
        <f t="shared" si="8"/>
        <v>0.29726505355293592</v>
      </c>
    </row>
    <row r="155" spans="1:14" x14ac:dyDescent="0.3">
      <c r="A155" t="s">
        <v>32</v>
      </c>
      <c r="B155" t="s">
        <v>366</v>
      </c>
      <c r="C155" t="s">
        <v>367</v>
      </c>
      <c r="D155" t="s">
        <v>368</v>
      </c>
      <c r="E155" s="1">
        <v>27.967391304347824</v>
      </c>
      <c r="F155" s="1">
        <v>7.5048913043478249</v>
      </c>
      <c r="G155" s="1">
        <v>0.27086956521739131</v>
      </c>
      <c r="H155" s="2">
        <f t="shared" si="6"/>
        <v>3.6092403504960541E-2</v>
      </c>
      <c r="I155" s="1">
        <v>23.348695652173912</v>
      </c>
      <c r="J155" s="1">
        <v>1.8695652173913044</v>
      </c>
      <c r="K155" s="2">
        <f t="shared" si="7"/>
        <v>8.0071505716733091E-2</v>
      </c>
      <c r="L155" s="1">
        <v>74.957826086956487</v>
      </c>
      <c r="M155" s="1">
        <v>27.47630434782609</v>
      </c>
      <c r="N155" s="2">
        <f t="shared" si="8"/>
        <v>0.36655684645858855</v>
      </c>
    </row>
    <row r="156" spans="1:14" x14ac:dyDescent="0.3">
      <c r="A156" t="s">
        <v>32</v>
      </c>
      <c r="B156" t="s">
        <v>369</v>
      </c>
      <c r="C156" t="s">
        <v>63</v>
      </c>
      <c r="D156" t="s">
        <v>56</v>
      </c>
      <c r="E156" s="1">
        <v>69.804347826086953</v>
      </c>
      <c r="F156" s="1">
        <v>31.259782608695662</v>
      </c>
      <c r="G156" s="1">
        <v>0</v>
      </c>
      <c r="H156" s="2">
        <f t="shared" si="6"/>
        <v>0</v>
      </c>
      <c r="I156" s="1">
        <v>27.200000000000006</v>
      </c>
      <c r="J156" s="1">
        <v>0</v>
      </c>
      <c r="K156" s="2">
        <f t="shared" si="7"/>
        <v>0</v>
      </c>
      <c r="L156" s="1">
        <v>157.23804347826089</v>
      </c>
      <c r="M156" s="1">
        <v>0</v>
      </c>
      <c r="N156" s="2">
        <f t="shared" si="8"/>
        <v>0</v>
      </c>
    </row>
    <row r="157" spans="1:14" x14ac:dyDescent="0.3">
      <c r="A157" t="s">
        <v>32</v>
      </c>
      <c r="B157" t="s">
        <v>370</v>
      </c>
      <c r="C157" t="s">
        <v>371</v>
      </c>
      <c r="D157" t="s">
        <v>372</v>
      </c>
      <c r="E157" s="1">
        <v>69.413043478260875</v>
      </c>
      <c r="F157" s="1">
        <v>39.737826086956503</v>
      </c>
      <c r="G157" s="1">
        <v>0</v>
      </c>
      <c r="H157" s="2">
        <f t="shared" si="6"/>
        <v>0</v>
      </c>
      <c r="I157" s="1">
        <v>40.284782608695643</v>
      </c>
      <c r="J157" s="1">
        <v>0</v>
      </c>
      <c r="K157" s="2">
        <f t="shared" si="7"/>
        <v>0</v>
      </c>
      <c r="L157" s="1">
        <v>111.91380434782609</v>
      </c>
      <c r="M157" s="1">
        <v>0</v>
      </c>
      <c r="N157" s="2">
        <f t="shared" si="8"/>
        <v>0</v>
      </c>
    </row>
    <row r="158" spans="1:14" x14ac:dyDescent="0.3">
      <c r="A158" t="s">
        <v>32</v>
      </c>
      <c r="B158" t="s">
        <v>373</v>
      </c>
      <c r="C158" t="s">
        <v>63</v>
      </c>
      <c r="D158" t="s">
        <v>56</v>
      </c>
      <c r="E158" s="1">
        <v>89.239130434782609</v>
      </c>
      <c r="F158" s="1">
        <v>27.54271739130435</v>
      </c>
      <c r="G158" s="1">
        <v>0.95652173913043481</v>
      </c>
      <c r="H158" s="2">
        <f t="shared" si="6"/>
        <v>3.472866259131073E-2</v>
      </c>
      <c r="I158" s="1">
        <v>34.187391304347841</v>
      </c>
      <c r="J158" s="1">
        <v>2.9565217391304346</v>
      </c>
      <c r="K158" s="2">
        <f t="shared" si="7"/>
        <v>8.6479887067441558E-2</v>
      </c>
      <c r="L158" s="1">
        <v>145.13630434782607</v>
      </c>
      <c r="M158" s="1">
        <v>8.8288043478260878</v>
      </c>
      <c r="N158" s="2">
        <f t="shared" si="8"/>
        <v>6.0831122767653206E-2</v>
      </c>
    </row>
    <row r="159" spans="1:14" x14ac:dyDescent="0.3">
      <c r="A159" t="s">
        <v>32</v>
      </c>
      <c r="B159" t="s">
        <v>374</v>
      </c>
      <c r="C159" t="s">
        <v>63</v>
      </c>
      <c r="D159" t="s">
        <v>56</v>
      </c>
      <c r="E159" s="1">
        <v>88.608695652173907</v>
      </c>
      <c r="F159" s="1">
        <v>68.065108695652171</v>
      </c>
      <c r="G159" s="1">
        <v>0</v>
      </c>
      <c r="H159" s="2">
        <f t="shared" si="6"/>
        <v>0</v>
      </c>
      <c r="I159" s="1">
        <v>83.269456521739158</v>
      </c>
      <c r="J159" s="1">
        <v>0</v>
      </c>
      <c r="K159" s="2">
        <f t="shared" si="7"/>
        <v>0</v>
      </c>
      <c r="L159" s="1">
        <v>257.57413043478266</v>
      </c>
      <c r="M159" s="1">
        <v>0</v>
      </c>
      <c r="N159" s="2">
        <f t="shared" si="8"/>
        <v>0</v>
      </c>
    </row>
    <row r="160" spans="1:14" x14ac:dyDescent="0.3">
      <c r="A160" t="s">
        <v>32</v>
      </c>
      <c r="B160" t="s">
        <v>375</v>
      </c>
      <c r="C160" t="s">
        <v>376</v>
      </c>
      <c r="D160" t="s">
        <v>377</v>
      </c>
      <c r="E160" s="1">
        <v>57.902173913043477</v>
      </c>
      <c r="F160" s="1">
        <v>28.201521739130435</v>
      </c>
      <c r="G160" s="1">
        <v>0</v>
      </c>
      <c r="H160" s="2">
        <f t="shared" si="6"/>
        <v>0</v>
      </c>
      <c r="I160" s="1">
        <v>15.500108695652171</v>
      </c>
      <c r="J160" s="1">
        <v>0</v>
      </c>
      <c r="K160" s="2">
        <f t="shared" si="7"/>
        <v>0</v>
      </c>
      <c r="L160" s="1">
        <v>77.842717391304362</v>
      </c>
      <c r="M160" s="1">
        <v>0</v>
      </c>
      <c r="N160" s="2">
        <f t="shared" si="8"/>
        <v>0</v>
      </c>
    </row>
    <row r="161" spans="1:14" x14ac:dyDescent="0.3">
      <c r="A161" t="s">
        <v>32</v>
      </c>
      <c r="B161" t="s">
        <v>378</v>
      </c>
      <c r="C161" t="s">
        <v>379</v>
      </c>
      <c r="D161" t="s">
        <v>380</v>
      </c>
      <c r="E161" s="1">
        <v>25.293478260869566</v>
      </c>
      <c r="F161" s="1">
        <v>1.0175000000000001</v>
      </c>
      <c r="G161" s="1">
        <v>0</v>
      </c>
      <c r="H161" s="2">
        <f t="shared" si="6"/>
        <v>0</v>
      </c>
      <c r="I161" s="1">
        <v>6.393369565217391</v>
      </c>
      <c r="J161" s="1">
        <v>0</v>
      </c>
      <c r="K161" s="2">
        <f t="shared" si="7"/>
        <v>0</v>
      </c>
      <c r="L161" s="1">
        <v>71.399891304347861</v>
      </c>
      <c r="M161" s="1">
        <v>11.100108695652173</v>
      </c>
      <c r="N161" s="2">
        <f t="shared" si="8"/>
        <v>0.15546394389225404</v>
      </c>
    </row>
    <row r="162" spans="1:14" x14ac:dyDescent="0.3">
      <c r="A162" t="s">
        <v>32</v>
      </c>
      <c r="B162" t="s">
        <v>381</v>
      </c>
      <c r="C162" t="s">
        <v>382</v>
      </c>
      <c r="D162" t="s">
        <v>383</v>
      </c>
      <c r="E162" s="1">
        <v>28.554347826086957</v>
      </c>
      <c r="F162" s="1">
        <v>9.2698913043478264</v>
      </c>
      <c r="G162" s="1">
        <v>1.3677173913043479</v>
      </c>
      <c r="H162" s="2">
        <f t="shared" si="6"/>
        <v>0.14754405919116353</v>
      </c>
      <c r="I162" s="1">
        <v>17.690108695652171</v>
      </c>
      <c r="J162" s="1">
        <v>3.5326086956521738</v>
      </c>
      <c r="K162" s="2">
        <f t="shared" si="7"/>
        <v>0.19969400733645062</v>
      </c>
      <c r="L162" s="1">
        <v>68.937391304347827</v>
      </c>
      <c r="M162" s="1">
        <v>7.8803260869565221</v>
      </c>
      <c r="N162" s="2">
        <f t="shared" si="8"/>
        <v>0.11431134741037867</v>
      </c>
    </row>
    <row r="163" spans="1:14" x14ac:dyDescent="0.3">
      <c r="A163" t="s">
        <v>32</v>
      </c>
      <c r="B163" t="s">
        <v>384</v>
      </c>
      <c r="C163" t="s">
        <v>385</v>
      </c>
      <c r="D163" t="s">
        <v>61</v>
      </c>
      <c r="E163" s="1">
        <v>55.847826086956523</v>
      </c>
      <c r="F163" s="1">
        <v>24.657608695652176</v>
      </c>
      <c r="G163" s="1">
        <v>5.5842391304347823</v>
      </c>
      <c r="H163" s="2">
        <f t="shared" si="6"/>
        <v>0.22647123649988976</v>
      </c>
      <c r="I163" s="1">
        <v>28.035326086956523</v>
      </c>
      <c r="J163" s="1">
        <v>5.7391304347826084</v>
      </c>
      <c r="K163" s="2">
        <f t="shared" si="7"/>
        <v>0.20471067170689153</v>
      </c>
      <c r="L163" s="1">
        <v>92.442934782608702</v>
      </c>
      <c r="M163" s="1">
        <v>19.086956521739129</v>
      </c>
      <c r="N163" s="2">
        <f t="shared" si="8"/>
        <v>0.20647285340544985</v>
      </c>
    </row>
    <row r="164" spans="1:14" x14ac:dyDescent="0.3">
      <c r="A164" t="s">
        <v>32</v>
      </c>
      <c r="B164" t="s">
        <v>386</v>
      </c>
      <c r="C164" t="s">
        <v>387</v>
      </c>
      <c r="D164" t="s">
        <v>388</v>
      </c>
      <c r="E164" s="1">
        <v>53.239130434782609</v>
      </c>
      <c r="F164" s="1">
        <v>25.510217391304359</v>
      </c>
      <c r="G164" s="1">
        <v>0</v>
      </c>
      <c r="H164" s="2">
        <f t="shared" si="6"/>
        <v>0</v>
      </c>
      <c r="I164" s="1">
        <v>21.622282608695656</v>
      </c>
      <c r="J164" s="1">
        <v>0</v>
      </c>
      <c r="K164" s="2">
        <f t="shared" si="7"/>
        <v>0</v>
      </c>
      <c r="L164" s="1">
        <v>144.16271739130437</v>
      </c>
      <c r="M164" s="1">
        <v>0</v>
      </c>
      <c r="N164" s="2">
        <f t="shared" si="8"/>
        <v>0</v>
      </c>
    </row>
    <row r="165" spans="1:14" x14ac:dyDescent="0.3">
      <c r="A165" t="s">
        <v>32</v>
      </c>
      <c r="B165" t="s">
        <v>389</v>
      </c>
      <c r="C165" t="s">
        <v>390</v>
      </c>
      <c r="D165" t="s">
        <v>124</v>
      </c>
      <c r="E165" s="1">
        <v>42.130434782608695</v>
      </c>
      <c r="F165" s="1">
        <v>15.084782608695649</v>
      </c>
      <c r="G165" s="1">
        <v>0</v>
      </c>
      <c r="H165" s="2">
        <f t="shared" si="6"/>
        <v>0</v>
      </c>
      <c r="I165" s="1">
        <v>20.161739130434785</v>
      </c>
      <c r="J165" s="1">
        <v>13.239130434782609</v>
      </c>
      <c r="K165" s="2">
        <f t="shared" si="7"/>
        <v>0.65664625204865001</v>
      </c>
      <c r="L165" s="1">
        <v>92.002608695652157</v>
      </c>
      <c r="M165" s="1">
        <v>20.948260869565228</v>
      </c>
      <c r="N165" s="2">
        <f t="shared" si="8"/>
        <v>0.22769203141687869</v>
      </c>
    </row>
    <row r="166" spans="1:14" x14ac:dyDescent="0.3">
      <c r="A166" t="s">
        <v>32</v>
      </c>
      <c r="B166" t="s">
        <v>391</v>
      </c>
      <c r="C166" t="s">
        <v>385</v>
      </c>
      <c r="D166" t="s">
        <v>61</v>
      </c>
      <c r="E166" s="1">
        <v>82.565217391304344</v>
      </c>
      <c r="F166" s="1">
        <v>46.864999999999981</v>
      </c>
      <c r="G166" s="1">
        <v>1.4021739130434783</v>
      </c>
      <c r="H166" s="2">
        <f t="shared" si="6"/>
        <v>2.9919426289202578E-2</v>
      </c>
      <c r="I166" s="1">
        <v>43.814782608695644</v>
      </c>
      <c r="J166" s="1">
        <v>6.5652173913043477</v>
      </c>
      <c r="K166" s="2">
        <f t="shared" si="7"/>
        <v>0.14984023656895631</v>
      </c>
      <c r="L166" s="1">
        <v>146.9841304347826</v>
      </c>
      <c r="M166" s="1">
        <v>0</v>
      </c>
      <c r="N166" s="2">
        <f t="shared" si="8"/>
        <v>0</v>
      </c>
    </row>
    <row r="167" spans="1:14" x14ac:dyDescent="0.3">
      <c r="A167" t="s">
        <v>32</v>
      </c>
      <c r="B167" t="s">
        <v>392</v>
      </c>
      <c r="C167" t="s">
        <v>166</v>
      </c>
      <c r="D167" t="s">
        <v>79</v>
      </c>
      <c r="E167" s="1">
        <v>111.59782608695652</v>
      </c>
      <c r="F167" s="1">
        <v>54.364456521739115</v>
      </c>
      <c r="G167" s="1">
        <v>0</v>
      </c>
      <c r="H167" s="2">
        <f t="shared" si="6"/>
        <v>0</v>
      </c>
      <c r="I167" s="1">
        <v>84.822173913043457</v>
      </c>
      <c r="J167" s="1">
        <v>0</v>
      </c>
      <c r="K167" s="2">
        <f t="shared" si="7"/>
        <v>0</v>
      </c>
      <c r="L167" s="1">
        <v>328.8989130434781</v>
      </c>
      <c r="M167" s="1">
        <v>0</v>
      </c>
      <c r="N167" s="2">
        <f t="shared" si="8"/>
        <v>0</v>
      </c>
    </row>
    <row r="168" spans="1:14" x14ac:dyDescent="0.3">
      <c r="A168" t="s">
        <v>32</v>
      </c>
      <c r="B168" t="s">
        <v>393</v>
      </c>
      <c r="C168" t="s">
        <v>166</v>
      </c>
      <c r="D168" t="s">
        <v>79</v>
      </c>
      <c r="E168" s="1">
        <v>112.82608695652173</v>
      </c>
      <c r="F168" s="1">
        <v>167.96826086956523</v>
      </c>
      <c r="G168" s="1">
        <v>0</v>
      </c>
      <c r="H168" s="2">
        <f t="shared" si="6"/>
        <v>0</v>
      </c>
      <c r="I168" s="1">
        <v>169.75739130434783</v>
      </c>
      <c r="J168" s="1">
        <v>9.7391304347826093</v>
      </c>
      <c r="K168" s="2">
        <f t="shared" si="7"/>
        <v>5.7370877108507794E-2</v>
      </c>
      <c r="L168" s="1">
        <v>300.5564130434783</v>
      </c>
      <c r="M168" s="1">
        <v>4.0108695652173916</v>
      </c>
      <c r="N168" s="2">
        <f t="shared" si="8"/>
        <v>1.3344814454640107E-2</v>
      </c>
    </row>
    <row r="169" spans="1:14" x14ac:dyDescent="0.3">
      <c r="A169" t="s">
        <v>32</v>
      </c>
      <c r="B169" t="s">
        <v>394</v>
      </c>
      <c r="C169" t="s">
        <v>63</v>
      </c>
      <c r="D169" t="s">
        <v>56</v>
      </c>
      <c r="E169" s="1">
        <v>159.40217391304347</v>
      </c>
      <c r="F169" s="1">
        <v>10.649456521739131</v>
      </c>
      <c r="G169" s="1">
        <v>0</v>
      </c>
      <c r="H169" s="2">
        <f t="shared" si="6"/>
        <v>0</v>
      </c>
      <c r="I169" s="1">
        <v>97.244565217391298</v>
      </c>
      <c r="J169" s="1">
        <v>0</v>
      </c>
      <c r="K169" s="2">
        <f t="shared" si="7"/>
        <v>0</v>
      </c>
      <c r="L169" s="1">
        <v>351.85771739130433</v>
      </c>
      <c r="M169" s="1">
        <v>0</v>
      </c>
      <c r="N169" s="2">
        <f t="shared" si="8"/>
        <v>0</v>
      </c>
    </row>
    <row r="170" spans="1:14" x14ac:dyDescent="0.3">
      <c r="A170" t="s">
        <v>32</v>
      </c>
      <c r="B170" t="s">
        <v>395</v>
      </c>
      <c r="C170" t="s">
        <v>254</v>
      </c>
      <c r="D170" t="s">
        <v>146</v>
      </c>
      <c r="E170" s="1">
        <v>56.152173913043477</v>
      </c>
      <c r="F170" s="1">
        <v>49.839673913043477</v>
      </c>
      <c r="G170" s="1">
        <v>0</v>
      </c>
      <c r="H170" s="2">
        <f t="shared" si="6"/>
        <v>0</v>
      </c>
      <c r="I170" s="1">
        <v>37.065217391304351</v>
      </c>
      <c r="J170" s="1">
        <v>0</v>
      </c>
      <c r="K170" s="2">
        <f t="shared" si="7"/>
        <v>0</v>
      </c>
      <c r="L170" s="1">
        <v>80.571630434782605</v>
      </c>
      <c r="M170" s="1">
        <v>0</v>
      </c>
      <c r="N170" s="2">
        <f t="shared" si="8"/>
        <v>0</v>
      </c>
    </row>
    <row r="171" spans="1:14" x14ac:dyDescent="0.3">
      <c r="A171" t="s">
        <v>32</v>
      </c>
      <c r="B171" t="s">
        <v>396</v>
      </c>
      <c r="C171" t="s">
        <v>159</v>
      </c>
      <c r="D171" t="s">
        <v>160</v>
      </c>
      <c r="E171" s="1">
        <v>52.141304347826086</v>
      </c>
      <c r="F171" s="1">
        <v>13.645652173913044</v>
      </c>
      <c r="G171" s="1">
        <v>0</v>
      </c>
      <c r="H171" s="2">
        <f t="shared" si="6"/>
        <v>0</v>
      </c>
      <c r="I171" s="1">
        <v>31.089130434782611</v>
      </c>
      <c r="J171" s="1">
        <v>5.6630434782608692</v>
      </c>
      <c r="K171" s="2">
        <f t="shared" si="7"/>
        <v>0.18215509404936714</v>
      </c>
      <c r="L171" s="1">
        <v>120.03369565217393</v>
      </c>
      <c r="M171" s="1">
        <v>24.985869565217389</v>
      </c>
      <c r="N171" s="2">
        <f t="shared" si="8"/>
        <v>0.20815712979145343</v>
      </c>
    </row>
    <row r="172" spans="1:14" x14ac:dyDescent="0.3">
      <c r="A172" t="s">
        <v>32</v>
      </c>
      <c r="B172" t="s">
        <v>397</v>
      </c>
      <c r="C172" t="s">
        <v>398</v>
      </c>
      <c r="D172" t="s">
        <v>399</v>
      </c>
      <c r="E172" s="1">
        <v>63.141304347826086</v>
      </c>
      <c r="F172" s="1">
        <v>2.9794565217391304</v>
      </c>
      <c r="G172" s="1">
        <v>0</v>
      </c>
      <c r="H172" s="2">
        <f t="shared" si="6"/>
        <v>0</v>
      </c>
      <c r="I172" s="1">
        <v>46.104565217391311</v>
      </c>
      <c r="J172" s="1">
        <v>3.3043478260869565</v>
      </c>
      <c r="K172" s="2">
        <f t="shared" si="7"/>
        <v>7.1670729579736039E-2</v>
      </c>
      <c r="L172" s="1">
        <v>94.617934782608657</v>
      </c>
      <c r="M172" s="1">
        <v>0.81630434782608707</v>
      </c>
      <c r="N172" s="2">
        <f t="shared" si="8"/>
        <v>8.6273743947339748E-3</v>
      </c>
    </row>
    <row r="173" spans="1:14" x14ac:dyDescent="0.3">
      <c r="A173" t="s">
        <v>32</v>
      </c>
      <c r="B173" t="s">
        <v>400</v>
      </c>
      <c r="C173" t="s">
        <v>166</v>
      </c>
      <c r="D173" t="s">
        <v>79</v>
      </c>
      <c r="E173" s="1">
        <v>91.902173913043484</v>
      </c>
      <c r="F173" s="1">
        <v>52.467934782608708</v>
      </c>
      <c r="G173" s="1">
        <v>0</v>
      </c>
      <c r="H173" s="2">
        <f t="shared" si="6"/>
        <v>0</v>
      </c>
      <c r="I173" s="1">
        <v>51.451630434782579</v>
      </c>
      <c r="J173" s="1">
        <v>0</v>
      </c>
      <c r="K173" s="2">
        <f t="shared" si="7"/>
        <v>0</v>
      </c>
      <c r="L173" s="1">
        <v>233.89510869565217</v>
      </c>
      <c r="M173" s="1">
        <v>0</v>
      </c>
      <c r="N173" s="2">
        <f t="shared" si="8"/>
        <v>0</v>
      </c>
    </row>
    <row r="174" spans="1:14" x14ac:dyDescent="0.3">
      <c r="A174" t="s">
        <v>32</v>
      </c>
      <c r="B174" t="s">
        <v>401</v>
      </c>
      <c r="C174" t="s">
        <v>402</v>
      </c>
      <c r="D174" t="s">
        <v>372</v>
      </c>
      <c r="E174" s="1">
        <v>72.804347826086953</v>
      </c>
      <c r="F174" s="1">
        <v>20.623695652173907</v>
      </c>
      <c r="G174" s="1">
        <v>0.38315217391304346</v>
      </c>
      <c r="H174" s="2">
        <f t="shared" si="6"/>
        <v>1.8578250007905642E-2</v>
      </c>
      <c r="I174" s="1">
        <v>40.031956521739119</v>
      </c>
      <c r="J174" s="1">
        <v>5.3478260869565215</v>
      </c>
      <c r="K174" s="2">
        <f t="shared" si="7"/>
        <v>0.13358892623827706</v>
      </c>
      <c r="L174" s="1">
        <v>179.95282608695655</v>
      </c>
      <c r="M174" s="1">
        <v>30.7695652173913</v>
      </c>
      <c r="N174" s="2">
        <f t="shared" si="8"/>
        <v>0.17098684075415896</v>
      </c>
    </row>
    <row r="175" spans="1:14" x14ac:dyDescent="0.3">
      <c r="A175" t="s">
        <v>32</v>
      </c>
      <c r="B175" t="s">
        <v>403</v>
      </c>
      <c r="C175" t="s">
        <v>404</v>
      </c>
      <c r="D175" t="s">
        <v>244</v>
      </c>
      <c r="E175" s="1">
        <v>26.358695652173914</v>
      </c>
      <c r="F175" s="1">
        <v>13.52358695652174</v>
      </c>
      <c r="G175" s="1">
        <v>0.13043478260869565</v>
      </c>
      <c r="H175" s="2">
        <f t="shared" si="6"/>
        <v>9.6449842063383619E-3</v>
      </c>
      <c r="I175" s="1">
        <v>17.05021739130434</v>
      </c>
      <c r="J175" s="1">
        <v>0</v>
      </c>
      <c r="K175" s="2">
        <f t="shared" si="7"/>
        <v>0</v>
      </c>
      <c r="L175" s="1">
        <v>45.926195652173924</v>
      </c>
      <c r="M175" s="1">
        <v>8.4668478260869566</v>
      </c>
      <c r="N175" s="2">
        <f t="shared" si="8"/>
        <v>0.18435770056399559</v>
      </c>
    </row>
    <row r="176" spans="1:14" x14ac:dyDescent="0.3">
      <c r="A176" t="s">
        <v>32</v>
      </c>
      <c r="B176" t="s">
        <v>405</v>
      </c>
      <c r="C176" t="s">
        <v>166</v>
      </c>
      <c r="D176" t="s">
        <v>79</v>
      </c>
      <c r="E176" s="1">
        <v>45.695652173913047</v>
      </c>
      <c r="F176" s="1">
        <v>37.42532608695651</v>
      </c>
      <c r="G176" s="1">
        <v>1.7569565217391303</v>
      </c>
      <c r="H176" s="2">
        <f t="shared" si="6"/>
        <v>4.6945657003947004E-2</v>
      </c>
      <c r="I176" s="1">
        <v>40.286086956521736</v>
      </c>
      <c r="J176" s="1">
        <v>0</v>
      </c>
      <c r="K176" s="2">
        <f t="shared" si="7"/>
        <v>0</v>
      </c>
      <c r="L176" s="1">
        <v>115.35934782608697</v>
      </c>
      <c r="M176" s="1">
        <v>0</v>
      </c>
      <c r="N176" s="2">
        <f t="shared" si="8"/>
        <v>0</v>
      </c>
    </row>
    <row r="177" spans="1:14" x14ac:dyDescent="0.3">
      <c r="A177" t="s">
        <v>32</v>
      </c>
      <c r="B177" t="s">
        <v>406</v>
      </c>
      <c r="C177" t="s">
        <v>352</v>
      </c>
      <c r="D177" t="s">
        <v>353</v>
      </c>
      <c r="E177" s="1">
        <v>33.043478260869563</v>
      </c>
      <c r="F177" s="1">
        <v>33.731195652173916</v>
      </c>
      <c r="G177" s="1">
        <v>0</v>
      </c>
      <c r="H177" s="2">
        <f t="shared" si="6"/>
        <v>0</v>
      </c>
      <c r="I177" s="1">
        <v>25.241630434782614</v>
      </c>
      <c r="J177" s="1">
        <v>0</v>
      </c>
      <c r="K177" s="2">
        <f t="shared" si="7"/>
        <v>0</v>
      </c>
      <c r="L177" s="1">
        <v>88.391630434782613</v>
      </c>
      <c r="M177" s="1">
        <v>0</v>
      </c>
      <c r="N177" s="2">
        <f t="shared" si="8"/>
        <v>0</v>
      </c>
    </row>
    <row r="178" spans="1:14" x14ac:dyDescent="0.3">
      <c r="A178" t="s">
        <v>32</v>
      </c>
      <c r="B178" t="s">
        <v>407</v>
      </c>
      <c r="C178" t="s">
        <v>166</v>
      </c>
      <c r="D178" t="s">
        <v>79</v>
      </c>
      <c r="E178" s="1">
        <v>165.15217391304347</v>
      </c>
      <c r="F178" s="1">
        <v>97.066956521739129</v>
      </c>
      <c r="G178" s="1">
        <v>3.521521739130435</v>
      </c>
      <c r="H178" s="2">
        <f t="shared" si="6"/>
        <v>3.6279305186021307E-2</v>
      </c>
      <c r="I178" s="1">
        <v>148.45782608695646</v>
      </c>
      <c r="J178" s="1">
        <v>5.1630434782608692</v>
      </c>
      <c r="K178" s="2">
        <f t="shared" si="7"/>
        <v>3.4777846438602107E-2</v>
      </c>
      <c r="L178" s="1">
        <v>527.46510869565213</v>
      </c>
      <c r="M178" s="1">
        <v>0</v>
      </c>
      <c r="N178" s="2">
        <f t="shared" si="8"/>
        <v>0</v>
      </c>
    </row>
    <row r="179" spans="1:14" x14ac:dyDescent="0.3">
      <c r="A179" t="s">
        <v>32</v>
      </c>
      <c r="B179" t="s">
        <v>408</v>
      </c>
      <c r="C179" t="s">
        <v>166</v>
      </c>
      <c r="D179" t="s">
        <v>79</v>
      </c>
      <c r="E179" s="1">
        <v>74.184782608695656</v>
      </c>
      <c r="F179" s="1">
        <v>41.408260869565211</v>
      </c>
      <c r="G179" s="1">
        <v>0</v>
      </c>
      <c r="H179" s="2">
        <f t="shared" si="6"/>
        <v>0</v>
      </c>
      <c r="I179" s="1">
        <v>98.436521739130427</v>
      </c>
      <c r="J179" s="1">
        <v>0</v>
      </c>
      <c r="K179" s="2">
        <f t="shared" si="7"/>
        <v>0</v>
      </c>
      <c r="L179" s="1">
        <v>85.350434782608687</v>
      </c>
      <c r="M179" s="1">
        <v>0</v>
      </c>
      <c r="N179" s="2">
        <f t="shared" si="8"/>
        <v>0</v>
      </c>
    </row>
    <row r="180" spans="1:14" x14ac:dyDescent="0.3">
      <c r="A180" t="s">
        <v>32</v>
      </c>
      <c r="B180" t="s">
        <v>409</v>
      </c>
      <c r="C180" t="s">
        <v>362</v>
      </c>
      <c r="D180" t="s">
        <v>231</v>
      </c>
      <c r="E180" s="1">
        <v>44.304347826086953</v>
      </c>
      <c r="F180" s="1">
        <v>14.724130434782612</v>
      </c>
      <c r="G180" s="1">
        <v>0</v>
      </c>
      <c r="H180" s="2">
        <f t="shared" si="6"/>
        <v>0</v>
      </c>
      <c r="I180" s="1">
        <v>35.591956521739128</v>
      </c>
      <c r="J180" s="1">
        <v>8.6956521739130432E-2</v>
      </c>
      <c r="K180" s="2">
        <f t="shared" si="7"/>
        <v>2.4431509317566868E-3</v>
      </c>
      <c r="L180" s="1">
        <v>114.90130434782607</v>
      </c>
      <c r="M180" s="1">
        <v>0</v>
      </c>
      <c r="N180" s="2">
        <f t="shared" si="8"/>
        <v>0</v>
      </c>
    </row>
    <row r="181" spans="1:14" x14ac:dyDescent="0.3">
      <c r="A181" t="s">
        <v>32</v>
      </c>
      <c r="B181" t="s">
        <v>410</v>
      </c>
      <c r="C181" t="s">
        <v>63</v>
      </c>
      <c r="D181" t="s">
        <v>56</v>
      </c>
      <c r="E181" s="1">
        <v>87.945652173913047</v>
      </c>
      <c r="F181" s="1">
        <v>170.69771739130439</v>
      </c>
      <c r="G181" s="1">
        <v>0</v>
      </c>
      <c r="H181" s="2">
        <f t="shared" si="6"/>
        <v>0</v>
      </c>
      <c r="I181" s="1">
        <v>233.56413043478275</v>
      </c>
      <c r="J181" s="1">
        <v>12.815217391304348</v>
      </c>
      <c r="K181" s="2">
        <f t="shared" si="7"/>
        <v>5.4868088552161881E-2</v>
      </c>
      <c r="L181" s="1">
        <v>73.897499999999994</v>
      </c>
      <c r="M181" s="1">
        <v>0</v>
      </c>
      <c r="N181" s="2">
        <f t="shared" si="8"/>
        <v>0</v>
      </c>
    </row>
    <row r="182" spans="1:14" x14ac:dyDescent="0.3">
      <c r="A182" t="s">
        <v>32</v>
      </c>
      <c r="B182" t="s">
        <v>411</v>
      </c>
      <c r="C182" t="s">
        <v>63</v>
      </c>
      <c r="D182" t="s">
        <v>56</v>
      </c>
      <c r="E182" s="1">
        <v>32.369565217391305</v>
      </c>
      <c r="F182" s="1">
        <v>33.543478260869563</v>
      </c>
      <c r="G182" s="1">
        <v>0</v>
      </c>
      <c r="H182" s="2">
        <f t="shared" si="6"/>
        <v>0</v>
      </c>
      <c r="I182" s="1">
        <v>20.975543478260871</v>
      </c>
      <c r="J182" s="1">
        <v>0</v>
      </c>
      <c r="K182" s="2">
        <f t="shared" si="7"/>
        <v>0</v>
      </c>
      <c r="L182" s="1">
        <v>19.5</v>
      </c>
      <c r="M182" s="1">
        <v>0.4375</v>
      </c>
      <c r="N182" s="2">
        <f t="shared" si="8"/>
        <v>2.2435897435897436E-2</v>
      </c>
    </row>
    <row r="183" spans="1:14" x14ac:dyDescent="0.3">
      <c r="A183" t="s">
        <v>32</v>
      </c>
      <c r="B183" t="s">
        <v>412</v>
      </c>
      <c r="C183" t="s">
        <v>65</v>
      </c>
      <c r="D183" t="s">
        <v>66</v>
      </c>
      <c r="E183" s="1">
        <v>80.423913043478265</v>
      </c>
      <c r="F183" s="1">
        <v>28.711956521739122</v>
      </c>
      <c r="G183" s="1">
        <v>0</v>
      </c>
      <c r="H183" s="2">
        <f t="shared" si="6"/>
        <v>0</v>
      </c>
      <c r="I183" s="1">
        <v>58.075978260869555</v>
      </c>
      <c r="J183" s="1">
        <v>0</v>
      </c>
      <c r="K183" s="2">
        <f t="shared" si="7"/>
        <v>0</v>
      </c>
      <c r="L183" s="1">
        <v>244.31760869565215</v>
      </c>
      <c r="M183" s="1">
        <v>0</v>
      </c>
      <c r="N183" s="2">
        <f t="shared" si="8"/>
        <v>0</v>
      </c>
    </row>
    <row r="184" spans="1:14" x14ac:dyDescent="0.3">
      <c r="A184" t="s">
        <v>32</v>
      </c>
      <c r="B184" t="s">
        <v>413</v>
      </c>
      <c r="C184" t="s">
        <v>414</v>
      </c>
      <c r="D184" t="s">
        <v>415</v>
      </c>
      <c r="E184" s="1">
        <v>34.673913043478258</v>
      </c>
      <c r="F184" s="1">
        <v>11.013586956521738</v>
      </c>
      <c r="G184" s="1">
        <v>0</v>
      </c>
      <c r="H184" s="2">
        <f t="shared" si="6"/>
        <v>0</v>
      </c>
      <c r="I184" s="1">
        <v>21.260869565217391</v>
      </c>
      <c r="J184" s="1">
        <v>0</v>
      </c>
      <c r="K184" s="2">
        <f t="shared" si="7"/>
        <v>0</v>
      </c>
      <c r="L184" s="1">
        <v>61.029891304347828</v>
      </c>
      <c r="M184" s="1">
        <v>0</v>
      </c>
      <c r="N184" s="2">
        <f t="shared" si="8"/>
        <v>0</v>
      </c>
    </row>
    <row r="185" spans="1:14" x14ac:dyDescent="0.3">
      <c r="A185" t="s">
        <v>32</v>
      </c>
      <c r="B185" t="s">
        <v>416</v>
      </c>
      <c r="C185" t="s">
        <v>417</v>
      </c>
      <c r="D185" t="s">
        <v>172</v>
      </c>
      <c r="E185" s="1">
        <v>22.75</v>
      </c>
      <c r="F185" s="1">
        <v>11.334239130434783</v>
      </c>
      <c r="G185" s="1">
        <v>0</v>
      </c>
      <c r="H185" s="2">
        <f t="shared" si="6"/>
        <v>0</v>
      </c>
      <c r="I185" s="1">
        <v>19.146739130434781</v>
      </c>
      <c r="J185" s="1">
        <v>0</v>
      </c>
      <c r="K185" s="2">
        <f t="shared" si="7"/>
        <v>0</v>
      </c>
      <c r="L185" s="1">
        <v>57.248369565217395</v>
      </c>
      <c r="M185" s="1">
        <v>0</v>
      </c>
      <c r="N185" s="2">
        <f t="shared" si="8"/>
        <v>0</v>
      </c>
    </row>
    <row r="186" spans="1:14" x14ac:dyDescent="0.3">
      <c r="A186" t="s">
        <v>32</v>
      </c>
      <c r="B186" t="s">
        <v>418</v>
      </c>
      <c r="C186" t="s">
        <v>419</v>
      </c>
      <c r="D186" t="s">
        <v>284</v>
      </c>
      <c r="E186" s="1">
        <v>30.097826086956523</v>
      </c>
      <c r="F186" s="1">
        <v>14.073369565217391</v>
      </c>
      <c r="G186" s="1">
        <v>0</v>
      </c>
      <c r="H186" s="2">
        <f t="shared" si="6"/>
        <v>0</v>
      </c>
      <c r="I186" s="1">
        <v>11.176630434782609</v>
      </c>
      <c r="J186" s="1">
        <v>0.45652173913043476</v>
      </c>
      <c r="K186" s="2">
        <f t="shared" si="7"/>
        <v>4.0846097738876729E-2</v>
      </c>
      <c r="L186" s="1">
        <v>79.408369565217384</v>
      </c>
      <c r="M186" s="1">
        <v>4.7635869565217392</v>
      </c>
      <c r="N186" s="2">
        <f t="shared" si="8"/>
        <v>5.99884745475028E-2</v>
      </c>
    </row>
    <row r="187" spans="1:14" x14ac:dyDescent="0.3">
      <c r="A187" t="s">
        <v>32</v>
      </c>
      <c r="B187" t="s">
        <v>420</v>
      </c>
      <c r="C187" t="s">
        <v>421</v>
      </c>
      <c r="D187" t="s">
        <v>422</v>
      </c>
      <c r="E187" s="1">
        <v>43.086956521739133</v>
      </c>
      <c r="F187" s="1">
        <v>7.4623913043478272</v>
      </c>
      <c r="G187" s="1">
        <v>0.14760869565217391</v>
      </c>
      <c r="H187" s="2">
        <f t="shared" si="6"/>
        <v>1.9780347831153317E-2</v>
      </c>
      <c r="I187" s="1">
        <v>30.510326086956525</v>
      </c>
      <c r="J187" s="1">
        <v>5.4782608695652177</v>
      </c>
      <c r="K187" s="2">
        <f t="shared" si="7"/>
        <v>0.17955432052583764</v>
      </c>
      <c r="L187" s="1">
        <v>67.962717391304366</v>
      </c>
      <c r="M187" s="1">
        <v>1.5698913043478262</v>
      </c>
      <c r="N187" s="2">
        <f t="shared" si="8"/>
        <v>2.3099301567195564E-2</v>
      </c>
    </row>
    <row r="188" spans="1:14" x14ac:dyDescent="0.3">
      <c r="A188" t="s">
        <v>32</v>
      </c>
      <c r="B188" t="s">
        <v>423</v>
      </c>
      <c r="C188" t="s">
        <v>309</v>
      </c>
      <c r="D188" t="s">
        <v>310</v>
      </c>
      <c r="E188" s="1">
        <v>61.380434782608695</v>
      </c>
      <c r="F188" s="1">
        <v>4.6025000000000009</v>
      </c>
      <c r="G188" s="1">
        <v>0</v>
      </c>
      <c r="H188" s="2">
        <f t="shared" si="6"/>
        <v>0</v>
      </c>
      <c r="I188" s="1">
        <v>36.556521739130446</v>
      </c>
      <c r="J188" s="1">
        <v>0</v>
      </c>
      <c r="K188" s="2">
        <f t="shared" si="7"/>
        <v>0</v>
      </c>
      <c r="L188" s="1">
        <v>98.134673913043486</v>
      </c>
      <c r="M188" s="1">
        <v>0</v>
      </c>
      <c r="N188" s="2">
        <f t="shared" si="8"/>
        <v>0</v>
      </c>
    </row>
    <row r="189" spans="1:14" x14ac:dyDescent="0.3">
      <c r="A189" t="s">
        <v>32</v>
      </c>
      <c r="B189" t="s">
        <v>424</v>
      </c>
      <c r="C189" t="s">
        <v>425</v>
      </c>
      <c r="D189" t="s">
        <v>353</v>
      </c>
      <c r="E189" s="1">
        <v>37.945652173913047</v>
      </c>
      <c r="F189" s="1">
        <v>10.113586956521742</v>
      </c>
      <c r="G189" s="1">
        <v>0</v>
      </c>
      <c r="H189" s="2">
        <f t="shared" si="6"/>
        <v>0</v>
      </c>
      <c r="I189" s="1">
        <v>25.819999999999986</v>
      </c>
      <c r="J189" s="1">
        <v>0</v>
      </c>
      <c r="K189" s="2">
        <f t="shared" si="7"/>
        <v>0</v>
      </c>
      <c r="L189" s="1">
        <v>40.00847826086958</v>
      </c>
      <c r="M189" s="1">
        <v>0</v>
      </c>
      <c r="N189" s="2">
        <f t="shared" si="8"/>
        <v>0</v>
      </c>
    </row>
    <row r="190" spans="1:14" x14ac:dyDescent="0.3">
      <c r="A190" t="s">
        <v>32</v>
      </c>
      <c r="B190" t="s">
        <v>426</v>
      </c>
      <c r="C190" t="s">
        <v>427</v>
      </c>
      <c r="D190" t="s">
        <v>138</v>
      </c>
      <c r="E190" s="1">
        <v>29.923913043478262</v>
      </c>
      <c r="F190" s="1">
        <v>9.8940217391304355</v>
      </c>
      <c r="G190" s="1">
        <v>0</v>
      </c>
      <c r="H190" s="2">
        <f t="shared" si="6"/>
        <v>0</v>
      </c>
      <c r="I190" s="1">
        <v>25.339673913043477</v>
      </c>
      <c r="J190" s="1">
        <v>0</v>
      </c>
      <c r="K190" s="2">
        <f t="shared" si="7"/>
        <v>0</v>
      </c>
      <c r="L190" s="1">
        <v>64.149456521739125</v>
      </c>
      <c r="M190" s="1">
        <v>0</v>
      </c>
      <c r="N190" s="2">
        <f t="shared" si="8"/>
        <v>0</v>
      </c>
    </row>
    <row r="191" spans="1:14" x14ac:dyDescent="0.3">
      <c r="A191" t="s">
        <v>32</v>
      </c>
      <c r="B191" t="s">
        <v>428</v>
      </c>
      <c r="C191" t="s">
        <v>429</v>
      </c>
      <c r="D191" t="s">
        <v>299</v>
      </c>
      <c r="E191" s="1">
        <v>100.66304347826087</v>
      </c>
      <c r="F191" s="1">
        <v>17.918478260869566</v>
      </c>
      <c r="G191" s="1">
        <v>0</v>
      </c>
      <c r="H191" s="2">
        <f t="shared" si="6"/>
        <v>0</v>
      </c>
      <c r="I191" s="1">
        <v>72.625</v>
      </c>
      <c r="J191" s="1">
        <v>0</v>
      </c>
      <c r="K191" s="2">
        <f t="shared" si="7"/>
        <v>0</v>
      </c>
      <c r="L191" s="1">
        <v>144.23641304347825</v>
      </c>
      <c r="M191" s="1">
        <v>0</v>
      </c>
      <c r="N191" s="2">
        <f t="shared" si="8"/>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91"/>
  <sheetViews>
    <sheetView workbookViewId="0">
      <pane ySplit="1" topLeftCell="A2" activePane="bottomLeft" state="frozen"/>
      <selection activeCell="D1" sqref="D1"/>
      <selection pane="bottomLeft" sqref="A1:XFD1"/>
    </sheetView>
  </sheetViews>
  <sheetFormatPr defaultColWidth="11.77734375" defaultRowHeight="14.4" x14ac:dyDescent="0.3"/>
  <sheetData>
    <row r="1" spans="1:17" ht="72" x14ac:dyDescent="0.3">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row>
    <row r="2" spans="1:17" x14ac:dyDescent="0.3">
      <c r="A2" t="s">
        <v>32</v>
      </c>
      <c r="B2" t="s">
        <v>33</v>
      </c>
      <c r="C2" t="s">
        <v>34</v>
      </c>
      <c r="D2" t="s">
        <v>35</v>
      </c>
      <c r="E2" s="1">
        <v>35.75</v>
      </c>
      <c r="F2" s="1">
        <v>10.959239130434783</v>
      </c>
      <c r="G2" s="1">
        <v>3.2608695652173912E-2</v>
      </c>
      <c r="H2" s="1">
        <v>0.14130434782608695</v>
      </c>
      <c r="I2" s="1">
        <v>0</v>
      </c>
      <c r="J2" s="1">
        <v>5.6521739130434785</v>
      </c>
      <c r="K2" s="1">
        <v>0</v>
      </c>
      <c r="L2" s="1">
        <f t="shared" ref="L2:L65" si="0">SUM(J2,K2)</f>
        <v>5.6521739130434785</v>
      </c>
      <c r="M2" s="1">
        <f t="shared" ref="M2:M65" si="1">L2/E2</f>
        <v>0.15810276679841898</v>
      </c>
      <c r="N2" s="1">
        <v>0</v>
      </c>
      <c r="O2" s="1">
        <v>5.7391304347826084</v>
      </c>
      <c r="P2" s="1">
        <f t="shared" ref="P2:P65" si="2">SUM(N2,O2)</f>
        <v>5.7391304347826084</v>
      </c>
      <c r="Q2" s="1">
        <f t="shared" ref="Q2:Q65" si="3">P2/E2</f>
        <v>0.16053511705685619</v>
      </c>
    </row>
    <row r="3" spans="1:17" x14ac:dyDescent="0.3">
      <c r="A3" t="s">
        <v>32</v>
      </c>
      <c r="B3" t="s">
        <v>36</v>
      </c>
      <c r="C3" t="s">
        <v>37</v>
      </c>
      <c r="D3" t="s">
        <v>38</v>
      </c>
      <c r="E3" s="1">
        <v>22.021739130434781</v>
      </c>
      <c r="F3" s="1">
        <v>5.5652173913043477</v>
      </c>
      <c r="G3" s="1">
        <v>0</v>
      </c>
      <c r="H3" s="1">
        <v>0</v>
      </c>
      <c r="I3" s="1">
        <v>0</v>
      </c>
      <c r="J3" s="1">
        <v>4.8683695652173915</v>
      </c>
      <c r="K3" s="1">
        <v>0</v>
      </c>
      <c r="L3" s="1">
        <f t="shared" si="0"/>
        <v>4.8683695652173915</v>
      </c>
      <c r="M3" s="1">
        <f t="shared" si="1"/>
        <v>0.22107107601184603</v>
      </c>
      <c r="N3" s="1">
        <v>0</v>
      </c>
      <c r="O3" s="1">
        <v>5.3410869565217398</v>
      </c>
      <c r="P3" s="1">
        <f t="shared" si="2"/>
        <v>5.3410869565217398</v>
      </c>
      <c r="Q3" s="1">
        <f t="shared" si="3"/>
        <v>0.24253701875616984</v>
      </c>
    </row>
    <row r="4" spans="1:17" x14ac:dyDescent="0.3">
      <c r="A4" t="s">
        <v>32</v>
      </c>
      <c r="B4" t="s">
        <v>39</v>
      </c>
      <c r="C4" t="s">
        <v>40</v>
      </c>
      <c r="D4" t="s">
        <v>41</v>
      </c>
      <c r="E4" s="1">
        <v>56.543478260869563</v>
      </c>
      <c r="F4" s="1">
        <v>5.8260869565217392</v>
      </c>
      <c r="G4" s="1">
        <v>2.1739130434782608E-2</v>
      </c>
      <c r="H4" s="1">
        <v>0.19021739130434784</v>
      </c>
      <c r="I4" s="1">
        <v>0.27173913043478259</v>
      </c>
      <c r="J4" s="1">
        <v>0</v>
      </c>
      <c r="K4" s="1">
        <v>10.025434782608697</v>
      </c>
      <c r="L4" s="1">
        <f t="shared" si="0"/>
        <v>10.025434782608697</v>
      </c>
      <c r="M4" s="1">
        <f t="shared" si="1"/>
        <v>0.17730488273740871</v>
      </c>
      <c r="N4" s="1">
        <v>0</v>
      </c>
      <c r="O4" s="1">
        <v>10.927282608695648</v>
      </c>
      <c r="P4" s="1">
        <f t="shared" si="2"/>
        <v>10.927282608695648</v>
      </c>
      <c r="Q4" s="1">
        <f t="shared" si="3"/>
        <v>0.19325451749327177</v>
      </c>
    </row>
    <row r="5" spans="1:17" x14ac:dyDescent="0.3">
      <c r="A5" t="s">
        <v>32</v>
      </c>
      <c r="B5" t="s">
        <v>42</v>
      </c>
      <c r="C5" t="s">
        <v>43</v>
      </c>
      <c r="D5" t="s">
        <v>44</v>
      </c>
      <c r="E5" s="1">
        <v>26.771739130434781</v>
      </c>
      <c r="F5" s="1">
        <v>6.6956521739130439</v>
      </c>
      <c r="G5" s="1">
        <v>0.13043478260869565</v>
      </c>
      <c r="H5" s="1">
        <v>0</v>
      </c>
      <c r="I5" s="1">
        <v>6.5217391304347824E-2</v>
      </c>
      <c r="J5" s="1">
        <v>0</v>
      </c>
      <c r="K5" s="1">
        <v>5.0135869565217392</v>
      </c>
      <c r="L5" s="1">
        <f t="shared" si="0"/>
        <v>5.0135869565217392</v>
      </c>
      <c r="M5" s="1">
        <f t="shared" si="1"/>
        <v>0.18727161997563949</v>
      </c>
      <c r="N5" s="1">
        <v>5.4021739130434785</v>
      </c>
      <c r="O5" s="1">
        <v>0</v>
      </c>
      <c r="P5" s="1">
        <f t="shared" si="2"/>
        <v>5.4021739130434785</v>
      </c>
      <c r="Q5" s="1">
        <f t="shared" si="3"/>
        <v>0.20178643930166465</v>
      </c>
    </row>
    <row r="6" spans="1:17" x14ac:dyDescent="0.3">
      <c r="A6" t="s">
        <v>32</v>
      </c>
      <c r="B6" t="s">
        <v>45</v>
      </c>
      <c r="C6" t="s">
        <v>46</v>
      </c>
      <c r="D6" t="s">
        <v>47</v>
      </c>
      <c r="E6" s="1">
        <v>39.565217391304351</v>
      </c>
      <c r="F6" s="1">
        <v>4.0869565217391308</v>
      </c>
      <c r="G6" s="1">
        <v>0</v>
      </c>
      <c r="H6" s="1">
        <v>0.13858695652173914</v>
      </c>
      <c r="I6" s="1">
        <v>1.2826086956521738</v>
      </c>
      <c r="J6" s="1">
        <v>0</v>
      </c>
      <c r="K6" s="1">
        <v>8.8388043478260911</v>
      </c>
      <c r="L6" s="1">
        <f t="shared" si="0"/>
        <v>8.8388043478260911</v>
      </c>
      <c r="M6" s="1">
        <f t="shared" si="1"/>
        <v>0.22339835164835173</v>
      </c>
      <c r="N6" s="1">
        <v>5.2618478260869566</v>
      </c>
      <c r="O6" s="1">
        <v>0</v>
      </c>
      <c r="P6" s="1">
        <f t="shared" si="2"/>
        <v>5.2618478260869566</v>
      </c>
      <c r="Q6" s="1">
        <f t="shared" si="3"/>
        <v>0.13299175824175824</v>
      </c>
    </row>
    <row r="7" spans="1:17" x14ac:dyDescent="0.3">
      <c r="A7" t="s">
        <v>32</v>
      </c>
      <c r="B7" t="s">
        <v>48</v>
      </c>
      <c r="C7" t="s">
        <v>49</v>
      </c>
      <c r="D7" t="s">
        <v>50</v>
      </c>
      <c r="E7" s="1">
        <v>48.630434782608695</v>
      </c>
      <c r="F7" s="1">
        <v>4.9239130434782608</v>
      </c>
      <c r="G7" s="1">
        <v>0</v>
      </c>
      <c r="H7" s="1">
        <v>0.23097826086956522</v>
      </c>
      <c r="I7" s="1">
        <v>0.25</v>
      </c>
      <c r="J7" s="1">
        <v>5.8758695652173918</v>
      </c>
      <c r="K7" s="1">
        <v>2.9673913043478262E-2</v>
      </c>
      <c r="L7" s="1">
        <f t="shared" si="0"/>
        <v>5.9055434782608698</v>
      </c>
      <c r="M7" s="1">
        <f t="shared" si="1"/>
        <v>0.1214371926687528</v>
      </c>
      <c r="N7" s="1">
        <v>5.2610869565217397</v>
      </c>
      <c r="O7" s="1">
        <v>0</v>
      </c>
      <c r="P7" s="1">
        <f t="shared" si="2"/>
        <v>5.2610869565217397</v>
      </c>
      <c r="Q7" s="1">
        <f t="shared" si="3"/>
        <v>0.10818506928922665</v>
      </c>
    </row>
    <row r="8" spans="1:17" x14ac:dyDescent="0.3">
      <c r="A8" t="s">
        <v>32</v>
      </c>
      <c r="B8" t="s">
        <v>51</v>
      </c>
      <c r="C8" t="s">
        <v>52</v>
      </c>
      <c r="D8" t="s">
        <v>53</v>
      </c>
      <c r="E8" s="1">
        <v>34.336956521739133</v>
      </c>
      <c r="F8" s="1">
        <v>5.3913043478260869</v>
      </c>
      <c r="G8" s="1">
        <v>0.21739130434782608</v>
      </c>
      <c r="H8" s="1">
        <v>0.19565217391304349</v>
      </c>
      <c r="I8" s="1">
        <v>0.20652173913043478</v>
      </c>
      <c r="J8" s="1">
        <v>5.6867391304347805</v>
      </c>
      <c r="K8" s="1">
        <v>0</v>
      </c>
      <c r="L8" s="1">
        <f t="shared" si="0"/>
        <v>5.6867391304347805</v>
      </c>
      <c r="M8" s="1">
        <f t="shared" si="1"/>
        <v>0.16561570117125665</v>
      </c>
      <c r="N8" s="1">
        <v>5.3733695652173923</v>
      </c>
      <c r="O8" s="1">
        <v>0</v>
      </c>
      <c r="P8" s="1">
        <f t="shared" si="2"/>
        <v>5.3733695652173923</v>
      </c>
      <c r="Q8" s="1">
        <f t="shared" si="3"/>
        <v>0.1564893953782843</v>
      </c>
    </row>
    <row r="9" spans="1:17" x14ac:dyDescent="0.3">
      <c r="A9" t="s">
        <v>32</v>
      </c>
      <c r="B9" t="s">
        <v>54</v>
      </c>
      <c r="C9" t="s">
        <v>55</v>
      </c>
      <c r="D9" t="s">
        <v>56</v>
      </c>
      <c r="E9" s="1">
        <v>45</v>
      </c>
      <c r="F9" s="1">
        <v>5.1413043478260869</v>
      </c>
      <c r="G9" s="1">
        <v>0</v>
      </c>
      <c r="H9" s="1">
        <v>0.21739130434782608</v>
      </c>
      <c r="I9" s="1">
        <v>1.1086956521739131</v>
      </c>
      <c r="J9" s="1">
        <v>4.6882608695652177</v>
      </c>
      <c r="K9" s="1">
        <v>9.5108695652173919E-2</v>
      </c>
      <c r="L9" s="1">
        <f t="shared" si="0"/>
        <v>4.7833695652173915</v>
      </c>
      <c r="M9" s="1">
        <f t="shared" si="1"/>
        <v>0.10629710144927537</v>
      </c>
      <c r="N9" s="1">
        <v>0</v>
      </c>
      <c r="O9" s="1">
        <v>6.1584782608695647</v>
      </c>
      <c r="P9" s="1">
        <f t="shared" si="2"/>
        <v>6.1584782608695647</v>
      </c>
      <c r="Q9" s="1">
        <f t="shared" si="3"/>
        <v>0.1368550724637681</v>
      </c>
    </row>
    <row r="10" spans="1:17" x14ac:dyDescent="0.3">
      <c r="A10" t="s">
        <v>32</v>
      </c>
      <c r="B10" t="s">
        <v>57</v>
      </c>
      <c r="C10" t="s">
        <v>58</v>
      </c>
      <c r="D10" t="s">
        <v>35</v>
      </c>
      <c r="E10" s="1">
        <v>45.771739130434781</v>
      </c>
      <c r="F10" s="1">
        <v>7.2543478260869572</v>
      </c>
      <c r="G10" s="1">
        <v>3.2608695652173912E-2</v>
      </c>
      <c r="H10" s="1">
        <v>0.60054347826086951</v>
      </c>
      <c r="I10" s="1">
        <v>0.19565217391304349</v>
      </c>
      <c r="J10" s="1">
        <v>5.6869565217391314</v>
      </c>
      <c r="K10" s="1">
        <v>8.2608695652173922E-2</v>
      </c>
      <c r="L10" s="1">
        <f t="shared" si="0"/>
        <v>5.769565217391305</v>
      </c>
      <c r="M10" s="1">
        <f t="shared" si="1"/>
        <v>0.12605081928283071</v>
      </c>
      <c r="N10" s="1">
        <v>0</v>
      </c>
      <c r="O10" s="1">
        <v>0</v>
      </c>
      <c r="P10" s="1">
        <f t="shared" si="2"/>
        <v>0</v>
      </c>
      <c r="Q10" s="1">
        <f t="shared" si="3"/>
        <v>0</v>
      </c>
    </row>
    <row r="11" spans="1:17" x14ac:dyDescent="0.3">
      <c r="A11" t="s">
        <v>32</v>
      </c>
      <c r="B11" t="s">
        <v>59</v>
      </c>
      <c r="C11" t="s">
        <v>60</v>
      </c>
      <c r="D11" t="s">
        <v>61</v>
      </c>
      <c r="E11" s="1">
        <v>70.445652173913047</v>
      </c>
      <c r="F11" s="1">
        <v>15.149021739130438</v>
      </c>
      <c r="G11" s="1">
        <v>5.434782608695652E-2</v>
      </c>
      <c r="H11" s="1">
        <v>0</v>
      </c>
      <c r="I11" s="1">
        <v>0</v>
      </c>
      <c r="J11" s="1">
        <v>6.0443478260869554</v>
      </c>
      <c r="K11" s="1">
        <v>2.0130434782608697</v>
      </c>
      <c r="L11" s="1">
        <f t="shared" si="0"/>
        <v>8.0573913043478242</v>
      </c>
      <c r="M11" s="1">
        <f t="shared" si="1"/>
        <v>0.11437741089338062</v>
      </c>
      <c r="N11" s="1">
        <v>6.0081521739130439</v>
      </c>
      <c r="O11" s="1">
        <v>3.2608695652173912E-2</v>
      </c>
      <c r="P11" s="1">
        <f t="shared" si="2"/>
        <v>6.0407608695652177</v>
      </c>
      <c r="Q11" s="1">
        <f t="shared" si="3"/>
        <v>8.5750655762999534E-2</v>
      </c>
    </row>
    <row r="12" spans="1:17" x14ac:dyDescent="0.3">
      <c r="A12" t="s">
        <v>32</v>
      </c>
      <c r="B12" t="s">
        <v>62</v>
      </c>
      <c r="C12" t="s">
        <v>63</v>
      </c>
      <c r="D12" t="s">
        <v>56</v>
      </c>
      <c r="E12" s="1">
        <v>134.5</v>
      </c>
      <c r="F12" s="1">
        <v>5.5652173913043477</v>
      </c>
      <c r="G12" s="1">
        <v>0.85326086956521741</v>
      </c>
      <c r="H12" s="1">
        <v>1.1195652173913044</v>
      </c>
      <c r="I12" s="1">
        <v>4.4347826086956523</v>
      </c>
      <c r="J12" s="1">
        <v>4.8717391304347828</v>
      </c>
      <c r="K12" s="1">
        <v>9.8649999999999984</v>
      </c>
      <c r="L12" s="1">
        <f t="shared" si="0"/>
        <v>14.736739130434781</v>
      </c>
      <c r="M12" s="1">
        <f t="shared" si="1"/>
        <v>0.10956683368352997</v>
      </c>
      <c r="N12" s="1">
        <v>8.4626086956521736</v>
      </c>
      <c r="O12" s="1">
        <v>0</v>
      </c>
      <c r="P12" s="1">
        <f t="shared" si="2"/>
        <v>8.4626086956521736</v>
      </c>
      <c r="Q12" s="1">
        <f t="shared" si="3"/>
        <v>6.2919023759495721E-2</v>
      </c>
    </row>
    <row r="13" spans="1:17" x14ac:dyDescent="0.3">
      <c r="A13" t="s">
        <v>32</v>
      </c>
      <c r="B13" t="s">
        <v>64</v>
      </c>
      <c r="C13" t="s">
        <v>65</v>
      </c>
      <c r="D13" t="s">
        <v>66</v>
      </c>
      <c r="E13" s="1">
        <v>53.891304347826086</v>
      </c>
      <c r="F13" s="1">
        <v>13.470978260869565</v>
      </c>
      <c r="G13" s="1">
        <v>0.11956521739130435</v>
      </c>
      <c r="H13" s="1">
        <v>0</v>
      </c>
      <c r="I13" s="1">
        <v>0.39130434782608697</v>
      </c>
      <c r="J13" s="1">
        <v>3.8152173913043477</v>
      </c>
      <c r="K13" s="1">
        <v>8.6784782608695643</v>
      </c>
      <c r="L13" s="1">
        <f t="shared" si="0"/>
        <v>12.493695652173912</v>
      </c>
      <c r="M13" s="1">
        <f t="shared" si="1"/>
        <v>0.23183138362242839</v>
      </c>
      <c r="N13" s="1">
        <v>5.721413043478262</v>
      </c>
      <c r="O13" s="1">
        <v>0</v>
      </c>
      <c r="P13" s="1">
        <f t="shared" si="2"/>
        <v>5.721413043478262</v>
      </c>
      <c r="Q13" s="1">
        <f t="shared" si="3"/>
        <v>0.10616579265833</v>
      </c>
    </row>
    <row r="14" spans="1:17" x14ac:dyDescent="0.3">
      <c r="A14" t="s">
        <v>32</v>
      </c>
      <c r="B14" t="s">
        <v>67</v>
      </c>
      <c r="C14" t="s">
        <v>68</v>
      </c>
      <c r="D14" t="s">
        <v>69</v>
      </c>
      <c r="E14" s="1">
        <v>58.086956521739133</v>
      </c>
      <c r="F14" s="1">
        <v>9.8476086956521733</v>
      </c>
      <c r="G14" s="1">
        <v>0</v>
      </c>
      <c r="H14" s="1">
        <v>0</v>
      </c>
      <c r="I14" s="1">
        <v>0.10869565217391304</v>
      </c>
      <c r="J14" s="1">
        <v>4.9993478260869564</v>
      </c>
      <c r="K14" s="1">
        <v>2.8451086956521738</v>
      </c>
      <c r="L14" s="1">
        <f t="shared" si="0"/>
        <v>7.8444565217391302</v>
      </c>
      <c r="M14" s="1">
        <f t="shared" si="1"/>
        <v>0.13504678143712573</v>
      </c>
      <c r="N14" s="1">
        <v>5.3454347826086952</v>
      </c>
      <c r="O14" s="1">
        <v>0</v>
      </c>
      <c r="P14" s="1">
        <f t="shared" si="2"/>
        <v>5.3454347826086952</v>
      </c>
      <c r="Q14" s="1">
        <f t="shared" si="3"/>
        <v>9.2024700598802384E-2</v>
      </c>
    </row>
    <row r="15" spans="1:17" x14ac:dyDescent="0.3">
      <c r="A15" t="s">
        <v>32</v>
      </c>
      <c r="B15" t="s">
        <v>70</v>
      </c>
      <c r="C15" t="s">
        <v>71</v>
      </c>
      <c r="D15" t="s">
        <v>72</v>
      </c>
      <c r="E15" s="1">
        <v>49.282608695652172</v>
      </c>
      <c r="F15" s="1">
        <v>11.90228260869565</v>
      </c>
      <c r="G15" s="1">
        <v>9.2391304347826081E-2</v>
      </c>
      <c r="H15" s="1">
        <v>8.6956521739130432E-2</v>
      </c>
      <c r="I15" s="1">
        <v>0.34782608695652173</v>
      </c>
      <c r="J15" s="1">
        <v>5.1442391304347828</v>
      </c>
      <c r="K15" s="1">
        <v>2.6218478260869569</v>
      </c>
      <c r="L15" s="1">
        <f t="shared" si="0"/>
        <v>7.7660869565217396</v>
      </c>
      <c r="M15" s="1">
        <f t="shared" si="1"/>
        <v>0.15758270842523159</v>
      </c>
      <c r="N15" s="1">
        <v>5.0644565217391309</v>
      </c>
      <c r="O15" s="1">
        <v>0</v>
      </c>
      <c r="P15" s="1">
        <f t="shared" si="2"/>
        <v>5.0644565217391309</v>
      </c>
      <c r="Q15" s="1">
        <f t="shared" si="3"/>
        <v>0.10276356418173799</v>
      </c>
    </row>
    <row r="16" spans="1:17" x14ac:dyDescent="0.3">
      <c r="A16" t="s">
        <v>32</v>
      </c>
      <c r="B16" t="s">
        <v>73</v>
      </c>
      <c r="C16" t="s">
        <v>63</v>
      </c>
      <c r="D16" t="s">
        <v>56</v>
      </c>
      <c r="E16" s="1">
        <v>45.891304347826086</v>
      </c>
      <c r="F16" s="1">
        <v>44.453804347826086</v>
      </c>
      <c r="G16" s="1">
        <v>0.15217391304347827</v>
      </c>
      <c r="H16" s="1">
        <v>0</v>
      </c>
      <c r="I16" s="1">
        <v>5.3043478260869561</v>
      </c>
      <c r="J16" s="1">
        <v>5.3043478260869561</v>
      </c>
      <c r="K16" s="1">
        <v>0</v>
      </c>
      <c r="L16" s="1">
        <f t="shared" si="0"/>
        <v>5.3043478260869561</v>
      </c>
      <c r="M16" s="1">
        <f t="shared" si="1"/>
        <v>0.11558503079109426</v>
      </c>
      <c r="N16" s="1">
        <v>5.2173913043478262</v>
      </c>
      <c r="O16" s="1">
        <v>0</v>
      </c>
      <c r="P16" s="1">
        <f t="shared" si="2"/>
        <v>5.2173913043478262</v>
      </c>
      <c r="Q16" s="1">
        <f t="shared" si="3"/>
        <v>0.11369019422074847</v>
      </c>
    </row>
    <row r="17" spans="1:17" x14ac:dyDescent="0.3">
      <c r="A17" t="s">
        <v>32</v>
      </c>
      <c r="B17" t="s">
        <v>74</v>
      </c>
      <c r="C17" t="s">
        <v>75</v>
      </c>
      <c r="D17" t="s">
        <v>76</v>
      </c>
      <c r="E17" s="1">
        <v>38.554347826086953</v>
      </c>
      <c r="F17" s="1">
        <v>10.59608695652174</v>
      </c>
      <c r="G17" s="1">
        <v>0</v>
      </c>
      <c r="H17" s="1">
        <v>0</v>
      </c>
      <c r="I17" s="1">
        <v>0</v>
      </c>
      <c r="J17" s="1">
        <v>6.0452173913043499</v>
      </c>
      <c r="K17" s="1">
        <v>0.17836956521739131</v>
      </c>
      <c r="L17" s="1">
        <f t="shared" si="0"/>
        <v>6.223586956521741</v>
      </c>
      <c r="M17" s="1">
        <f t="shared" si="1"/>
        <v>0.16142373837045396</v>
      </c>
      <c r="N17" s="1">
        <v>5.1742391304347821</v>
      </c>
      <c r="O17" s="1">
        <v>0</v>
      </c>
      <c r="P17" s="1">
        <f t="shared" si="2"/>
        <v>5.1742391304347821</v>
      </c>
      <c r="Q17" s="1">
        <f t="shared" si="3"/>
        <v>0.13420637158161827</v>
      </c>
    </row>
    <row r="18" spans="1:17" x14ac:dyDescent="0.3">
      <c r="A18" t="s">
        <v>32</v>
      </c>
      <c r="B18" t="s">
        <v>77</v>
      </c>
      <c r="C18" t="s">
        <v>78</v>
      </c>
      <c r="D18" t="s">
        <v>79</v>
      </c>
      <c r="E18" s="1">
        <v>42.847826086956523</v>
      </c>
      <c r="F18" s="1">
        <v>11.205217391304346</v>
      </c>
      <c r="G18" s="1">
        <v>0.2391304347826087</v>
      </c>
      <c r="H18" s="1">
        <v>0</v>
      </c>
      <c r="I18" s="1">
        <v>0.59782608695652173</v>
      </c>
      <c r="J18" s="1">
        <v>4.6447826086956523</v>
      </c>
      <c r="K18" s="1">
        <v>5.6079347826086954</v>
      </c>
      <c r="L18" s="1">
        <f t="shared" si="0"/>
        <v>10.252717391304348</v>
      </c>
      <c r="M18" s="1">
        <f t="shared" si="1"/>
        <v>0.23928209030948755</v>
      </c>
      <c r="N18" s="1">
        <v>5.3214130434782598</v>
      </c>
      <c r="O18" s="1">
        <v>0</v>
      </c>
      <c r="P18" s="1">
        <f t="shared" si="2"/>
        <v>5.3214130434782598</v>
      </c>
      <c r="Q18" s="1">
        <f t="shared" si="3"/>
        <v>0.12419330289193301</v>
      </c>
    </row>
    <row r="19" spans="1:17" x14ac:dyDescent="0.3">
      <c r="A19" t="s">
        <v>32</v>
      </c>
      <c r="B19" t="s">
        <v>80</v>
      </c>
      <c r="C19" t="s">
        <v>81</v>
      </c>
      <c r="D19" t="s">
        <v>82</v>
      </c>
      <c r="E19" s="1">
        <v>32.173913043478258</v>
      </c>
      <c r="F19" s="1">
        <v>9.4928260869565211</v>
      </c>
      <c r="G19" s="1">
        <v>0</v>
      </c>
      <c r="H19" s="1">
        <v>4.3478260869565216E-2</v>
      </c>
      <c r="I19" s="1">
        <v>8.6956521739130432E-2</v>
      </c>
      <c r="J19" s="1">
        <v>5.171086956521739</v>
      </c>
      <c r="K19" s="1">
        <v>0</v>
      </c>
      <c r="L19" s="1">
        <f t="shared" si="0"/>
        <v>5.171086956521739</v>
      </c>
      <c r="M19" s="1">
        <f t="shared" si="1"/>
        <v>0.16072297297297297</v>
      </c>
      <c r="N19" s="1">
        <v>5.6693478260869554</v>
      </c>
      <c r="O19" s="1">
        <v>0</v>
      </c>
      <c r="P19" s="1">
        <f t="shared" si="2"/>
        <v>5.6693478260869554</v>
      </c>
      <c r="Q19" s="1">
        <f t="shared" si="3"/>
        <v>0.17620945945945943</v>
      </c>
    </row>
    <row r="20" spans="1:17" x14ac:dyDescent="0.3">
      <c r="A20" t="s">
        <v>32</v>
      </c>
      <c r="B20" t="s">
        <v>83</v>
      </c>
      <c r="C20" t="s">
        <v>84</v>
      </c>
      <c r="D20" t="s">
        <v>85</v>
      </c>
      <c r="E20" s="1">
        <v>61.043478260869563</v>
      </c>
      <c r="F20" s="1">
        <v>5.7391304347826084</v>
      </c>
      <c r="G20" s="1">
        <v>0</v>
      </c>
      <c r="H20" s="1">
        <v>0.19565217391304349</v>
      </c>
      <c r="I20" s="1">
        <v>0.21739130434782608</v>
      </c>
      <c r="J20" s="1">
        <v>4.7632608695652179</v>
      </c>
      <c r="K20" s="1">
        <v>5.6569565217391302</v>
      </c>
      <c r="L20" s="1">
        <f t="shared" si="0"/>
        <v>10.420217391304348</v>
      </c>
      <c r="M20" s="1">
        <f t="shared" si="1"/>
        <v>0.17070156695156696</v>
      </c>
      <c r="N20" s="1">
        <v>0</v>
      </c>
      <c r="O20" s="1">
        <v>7.740543478260868</v>
      </c>
      <c r="P20" s="1">
        <f t="shared" si="2"/>
        <v>7.740543478260868</v>
      </c>
      <c r="Q20" s="1">
        <f t="shared" si="3"/>
        <v>0.1268037749287749</v>
      </c>
    </row>
    <row r="21" spans="1:17" x14ac:dyDescent="0.3">
      <c r="A21" t="s">
        <v>32</v>
      </c>
      <c r="B21" t="s">
        <v>86</v>
      </c>
      <c r="C21" t="s">
        <v>87</v>
      </c>
      <c r="D21" t="s">
        <v>88</v>
      </c>
      <c r="E21" s="1">
        <v>20.478260869565219</v>
      </c>
      <c r="F21" s="1">
        <v>5.7391304347826084</v>
      </c>
      <c r="G21" s="1">
        <v>3.2608695652173912E-2</v>
      </c>
      <c r="H21" s="1">
        <v>0</v>
      </c>
      <c r="I21" s="1">
        <v>0.2608695652173913</v>
      </c>
      <c r="J21" s="1">
        <v>3.781739130434782</v>
      </c>
      <c r="K21" s="1">
        <v>0</v>
      </c>
      <c r="L21" s="1">
        <f t="shared" si="0"/>
        <v>3.781739130434782</v>
      </c>
      <c r="M21" s="1">
        <f t="shared" si="1"/>
        <v>0.18467091295116769</v>
      </c>
      <c r="N21" s="1">
        <v>3.5042391304347835</v>
      </c>
      <c r="O21" s="1">
        <v>0</v>
      </c>
      <c r="P21" s="1">
        <f t="shared" si="2"/>
        <v>3.5042391304347835</v>
      </c>
      <c r="Q21" s="1">
        <f t="shared" si="3"/>
        <v>0.17111995753715503</v>
      </c>
    </row>
    <row r="22" spans="1:17" x14ac:dyDescent="0.3">
      <c r="A22" t="s">
        <v>32</v>
      </c>
      <c r="B22" t="s">
        <v>89</v>
      </c>
      <c r="C22" t="s">
        <v>90</v>
      </c>
      <c r="D22" t="s">
        <v>91</v>
      </c>
      <c r="E22" s="1">
        <v>45.880434782608695</v>
      </c>
      <c r="F22" s="1">
        <v>5.1304347826086953</v>
      </c>
      <c r="G22" s="1">
        <v>0.13043478260869565</v>
      </c>
      <c r="H22" s="1">
        <v>0.31989130434782609</v>
      </c>
      <c r="I22" s="1">
        <v>0.93478260869565222</v>
      </c>
      <c r="J22" s="1">
        <v>0</v>
      </c>
      <c r="K22" s="1">
        <v>0</v>
      </c>
      <c r="L22" s="1">
        <f t="shared" si="0"/>
        <v>0</v>
      </c>
      <c r="M22" s="1">
        <f t="shared" si="1"/>
        <v>0</v>
      </c>
      <c r="N22" s="1">
        <v>5.6983695652173916</v>
      </c>
      <c r="O22" s="1">
        <v>0</v>
      </c>
      <c r="P22" s="1">
        <f t="shared" si="2"/>
        <v>5.6983695652173916</v>
      </c>
      <c r="Q22" s="1">
        <f t="shared" si="3"/>
        <v>0.12420042643923242</v>
      </c>
    </row>
    <row r="23" spans="1:17" x14ac:dyDescent="0.3">
      <c r="A23" t="s">
        <v>32</v>
      </c>
      <c r="B23" t="s">
        <v>92</v>
      </c>
      <c r="C23" t="s">
        <v>93</v>
      </c>
      <c r="D23" t="s">
        <v>94</v>
      </c>
      <c r="E23" s="1">
        <v>20.347826086956523</v>
      </c>
      <c r="F23" s="1">
        <v>5.2173913043478262</v>
      </c>
      <c r="G23" s="1">
        <v>0</v>
      </c>
      <c r="H23" s="1">
        <v>6.5217391304347824E-2</v>
      </c>
      <c r="I23" s="1">
        <v>0.27173913043478259</v>
      </c>
      <c r="J23" s="1">
        <v>0</v>
      </c>
      <c r="K23" s="1">
        <v>3.1293478260869576</v>
      </c>
      <c r="L23" s="1">
        <f t="shared" si="0"/>
        <v>3.1293478260869576</v>
      </c>
      <c r="M23" s="1">
        <f t="shared" si="1"/>
        <v>0.15379273504273508</v>
      </c>
      <c r="N23" s="1">
        <v>0</v>
      </c>
      <c r="O23" s="1">
        <v>4.3385869565217385</v>
      </c>
      <c r="P23" s="1">
        <f t="shared" si="2"/>
        <v>4.3385869565217385</v>
      </c>
      <c r="Q23" s="1">
        <f t="shared" si="3"/>
        <v>0.21322115384615381</v>
      </c>
    </row>
    <row r="24" spans="1:17" x14ac:dyDescent="0.3">
      <c r="A24" t="s">
        <v>32</v>
      </c>
      <c r="B24" t="s">
        <v>95</v>
      </c>
      <c r="C24" t="s">
        <v>96</v>
      </c>
      <c r="D24" t="s">
        <v>97</v>
      </c>
      <c r="E24" s="1">
        <v>59.086956521739133</v>
      </c>
      <c r="F24" s="1">
        <v>11.179347826086957</v>
      </c>
      <c r="G24" s="1">
        <v>0</v>
      </c>
      <c r="H24" s="1">
        <v>0</v>
      </c>
      <c r="I24" s="1">
        <v>0</v>
      </c>
      <c r="J24" s="1">
        <v>0</v>
      </c>
      <c r="K24" s="1">
        <v>19.858695652173914</v>
      </c>
      <c r="L24" s="1">
        <f t="shared" si="0"/>
        <v>19.858695652173914</v>
      </c>
      <c r="M24" s="1">
        <f t="shared" si="1"/>
        <v>0.33609271523178808</v>
      </c>
      <c r="N24" s="1">
        <v>0</v>
      </c>
      <c r="O24" s="1">
        <v>7.0298913043478262</v>
      </c>
      <c r="P24" s="1">
        <f t="shared" si="2"/>
        <v>7.0298913043478262</v>
      </c>
      <c r="Q24" s="1">
        <f t="shared" si="3"/>
        <v>0.11897534952170713</v>
      </c>
    </row>
    <row r="25" spans="1:17" x14ac:dyDescent="0.3">
      <c r="A25" t="s">
        <v>32</v>
      </c>
      <c r="B25" t="s">
        <v>98</v>
      </c>
      <c r="C25" t="s">
        <v>99</v>
      </c>
      <c r="D25" t="s">
        <v>100</v>
      </c>
      <c r="E25" s="1">
        <v>44.684782608695649</v>
      </c>
      <c r="F25" s="1">
        <v>5.6630434782608692</v>
      </c>
      <c r="G25" s="1">
        <v>4.3478260869565216E-2</v>
      </c>
      <c r="H25" s="1">
        <v>0</v>
      </c>
      <c r="I25" s="1">
        <v>37.336956521739133</v>
      </c>
      <c r="J25" s="1">
        <v>5.8125</v>
      </c>
      <c r="K25" s="1">
        <v>3.9429347826086958</v>
      </c>
      <c r="L25" s="1">
        <f t="shared" si="0"/>
        <v>9.7554347826086953</v>
      </c>
      <c r="M25" s="1">
        <f t="shared" si="1"/>
        <v>0.21831671126246657</v>
      </c>
      <c r="N25" s="1">
        <v>11.641304347826088</v>
      </c>
      <c r="O25" s="1">
        <v>0</v>
      </c>
      <c r="P25" s="1">
        <f t="shared" si="2"/>
        <v>11.641304347826088</v>
      </c>
      <c r="Q25" s="1">
        <f t="shared" si="3"/>
        <v>0.26052055460958407</v>
      </c>
    </row>
    <row r="26" spans="1:17" x14ac:dyDescent="0.3">
      <c r="A26" t="s">
        <v>32</v>
      </c>
      <c r="B26" t="s">
        <v>101</v>
      </c>
      <c r="C26" t="s">
        <v>63</v>
      </c>
      <c r="D26" t="s">
        <v>56</v>
      </c>
      <c r="E26" s="1">
        <v>30.913043478260871</v>
      </c>
      <c r="F26" s="1">
        <v>5.5652173913043477</v>
      </c>
      <c r="G26" s="1">
        <v>0.31195652173913041</v>
      </c>
      <c r="H26" s="1">
        <v>0.35869565217391303</v>
      </c>
      <c r="I26" s="1">
        <v>0.70652173913043481</v>
      </c>
      <c r="J26" s="1">
        <v>3.0027173913043477</v>
      </c>
      <c r="K26" s="1">
        <v>0</v>
      </c>
      <c r="L26" s="1">
        <f t="shared" si="0"/>
        <v>3.0027173913043477</v>
      </c>
      <c r="M26" s="1">
        <f t="shared" si="1"/>
        <v>9.7134317862165948E-2</v>
      </c>
      <c r="N26" s="1">
        <v>5.0163043478260869</v>
      </c>
      <c r="O26" s="1">
        <v>0</v>
      </c>
      <c r="P26" s="1">
        <f t="shared" si="2"/>
        <v>5.0163043478260869</v>
      </c>
      <c r="Q26" s="1">
        <f t="shared" si="3"/>
        <v>0.16227144866385371</v>
      </c>
    </row>
    <row r="27" spans="1:17" x14ac:dyDescent="0.3">
      <c r="A27" t="s">
        <v>32</v>
      </c>
      <c r="B27" t="s">
        <v>102</v>
      </c>
      <c r="C27" t="s">
        <v>103</v>
      </c>
      <c r="D27" t="s">
        <v>104</v>
      </c>
      <c r="E27" s="1">
        <v>63.489130434782609</v>
      </c>
      <c r="F27" s="1">
        <v>5.7391304347826084</v>
      </c>
      <c r="G27" s="1">
        <v>0.28260869565217389</v>
      </c>
      <c r="H27" s="1">
        <v>0.22282608695652173</v>
      </c>
      <c r="I27" s="1">
        <v>0.52173913043478259</v>
      </c>
      <c r="J27" s="1">
        <v>0</v>
      </c>
      <c r="K27" s="1">
        <v>12.698478260869566</v>
      </c>
      <c r="L27" s="1">
        <f t="shared" si="0"/>
        <v>12.698478260869566</v>
      </c>
      <c r="M27" s="1">
        <f t="shared" si="1"/>
        <v>0.20001027221366205</v>
      </c>
      <c r="N27" s="1">
        <v>0</v>
      </c>
      <c r="O27" s="1">
        <v>5.3590217391304344</v>
      </c>
      <c r="P27" s="1">
        <f t="shared" si="2"/>
        <v>5.3590217391304344</v>
      </c>
      <c r="Q27" s="1">
        <f t="shared" si="3"/>
        <v>8.4408491696627286E-2</v>
      </c>
    </row>
    <row r="28" spans="1:17" x14ac:dyDescent="0.3">
      <c r="A28" t="s">
        <v>32</v>
      </c>
      <c r="B28" t="s">
        <v>105</v>
      </c>
      <c r="C28" t="s">
        <v>106</v>
      </c>
      <c r="D28" t="s">
        <v>107</v>
      </c>
      <c r="E28" s="1">
        <v>73.739130434782609</v>
      </c>
      <c r="F28" s="1">
        <v>0</v>
      </c>
      <c r="G28" s="1">
        <v>0.19565217391304349</v>
      </c>
      <c r="H28" s="1">
        <v>0.28804347826086957</v>
      </c>
      <c r="I28" s="1">
        <v>1.0652173913043479</v>
      </c>
      <c r="J28" s="1">
        <v>0</v>
      </c>
      <c r="K28" s="1">
        <v>15.406956521739136</v>
      </c>
      <c r="L28" s="1">
        <f t="shared" si="0"/>
        <v>15.406956521739136</v>
      </c>
      <c r="M28" s="1">
        <f t="shared" si="1"/>
        <v>0.20893867924528309</v>
      </c>
      <c r="N28" s="1">
        <v>5.4538043478260869</v>
      </c>
      <c r="O28" s="1">
        <v>5.5954347826086952</v>
      </c>
      <c r="P28" s="1">
        <f t="shared" si="2"/>
        <v>11.049239130434781</v>
      </c>
      <c r="Q28" s="1">
        <f t="shared" si="3"/>
        <v>0.14984227594339622</v>
      </c>
    </row>
    <row r="29" spans="1:17" x14ac:dyDescent="0.3">
      <c r="A29" t="s">
        <v>32</v>
      </c>
      <c r="B29" t="s">
        <v>108</v>
      </c>
      <c r="C29" t="s">
        <v>109</v>
      </c>
      <c r="D29" t="s">
        <v>56</v>
      </c>
      <c r="E29" s="1">
        <v>132.14130434782609</v>
      </c>
      <c r="F29" s="1">
        <v>5.7391304347826084</v>
      </c>
      <c r="G29" s="1">
        <v>0</v>
      </c>
      <c r="H29" s="1">
        <v>0</v>
      </c>
      <c r="I29" s="1">
        <v>5.7391304347826084</v>
      </c>
      <c r="J29" s="1">
        <v>0</v>
      </c>
      <c r="K29" s="1">
        <v>21.622173913043479</v>
      </c>
      <c r="L29" s="1">
        <f t="shared" si="0"/>
        <v>21.622173913043479</v>
      </c>
      <c r="M29" s="1">
        <f t="shared" si="1"/>
        <v>0.16362918483178415</v>
      </c>
      <c r="N29" s="1">
        <v>5.2383695652173916</v>
      </c>
      <c r="O29" s="1">
        <v>44.697934782608705</v>
      </c>
      <c r="P29" s="1">
        <f t="shared" si="2"/>
        <v>49.936304347826095</v>
      </c>
      <c r="Q29" s="1">
        <f t="shared" si="3"/>
        <v>0.37790079789421738</v>
      </c>
    </row>
    <row r="30" spans="1:17" x14ac:dyDescent="0.3">
      <c r="A30" t="s">
        <v>32</v>
      </c>
      <c r="B30" t="s">
        <v>110</v>
      </c>
      <c r="C30" t="s">
        <v>111</v>
      </c>
      <c r="D30" t="s">
        <v>112</v>
      </c>
      <c r="E30" s="1">
        <v>58.119565217391305</v>
      </c>
      <c r="F30" s="1">
        <v>5.7391304347826084</v>
      </c>
      <c r="G30" s="1">
        <v>6.5217391304347824E-2</v>
      </c>
      <c r="H30" s="1">
        <v>0.24184782608695651</v>
      </c>
      <c r="I30" s="1">
        <v>5.7391304347826084</v>
      </c>
      <c r="J30" s="1">
        <v>0</v>
      </c>
      <c r="K30" s="1">
        <v>13.111739130434785</v>
      </c>
      <c r="L30" s="1">
        <f t="shared" si="0"/>
        <v>13.111739130434785</v>
      </c>
      <c r="M30" s="1">
        <f t="shared" si="1"/>
        <v>0.22559940153357028</v>
      </c>
      <c r="N30" s="1">
        <v>0</v>
      </c>
      <c r="O30" s="1">
        <v>0</v>
      </c>
      <c r="P30" s="1">
        <f t="shared" si="2"/>
        <v>0</v>
      </c>
      <c r="Q30" s="1">
        <f t="shared" si="3"/>
        <v>0</v>
      </c>
    </row>
    <row r="31" spans="1:17" x14ac:dyDescent="0.3">
      <c r="A31" t="s">
        <v>32</v>
      </c>
      <c r="B31" t="s">
        <v>113</v>
      </c>
      <c r="C31" t="s">
        <v>63</v>
      </c>
      <c r="D31" t="s">
        <v>56</v>
      </c>
      <c r="E31" s="1">
        <v>132.44565217391303</v>
      </c>
      <c r="F31" s="1">
        <v>5.7391304347826084</v>
      </c>
      <c r="G31" s="1">
        <v>0</v>
      </c>
      <c r="H31" s="1">
        <v>0</v>
      </c>
      <c r="I31" s="1">
        <v>3.7391304347826089</v>
      </c>
      <c r="J31" s="1">
        <v>0</v>
      </c>
      <c r="K31" s="1">
        <v>10.856195652173911</v>
      </c>
      <c r="L31" s="1">
        <f t="shared" si="0"/>
        <v>10.856195652173911</v>
      </c>
      <c r="M31" s="1">
        <f t="shared" si="1"/>
        <v>8.1967172753385303E-2</v>
      </c>
      <c r="N31" s="1">
        <v>4.5161956521739119</v>
      </c>
      <c r="O31" s="1">
        <v>36.277065217391318</v>
      </c>
      <c r="P31" s="1">
        <f t="shared" si="2"/>
        <v>40.793260869565231</v>
      </c>
      <c r="Q31" s="1">
        <f t="shared" si="3"/>
        <v>0.30800000000000011</v>
      </c>
    </row>
    <row r="32" spans="1:17" x14ac:dyDescent="0.3">
      <c r="A32" t="s">
        <v>32</v>
      </c>
      <c r="B32" t="s">
        <v>114</v>
      </c>
      <c r="C32" t="s">
        <v>115</v>
      </c>
      <c r="D32" t="s">
        <v>116</v>
      </c>
      <c r="E32" s="1">
        <v>28.369565217391305</v>
      </c>
      <c r="F32" s="1">
        <v>0</v>
      </c>
      <c r="G32" s="1">
        <v>0.20108695652173914</v>
      </c>
      <c r="H32" s="1">
        <v>8.3369565217391306E-2</v>
      </c>
      <c r="I32" s="1">
        <v>0.2391304347826087</v>
      </c>
      <c r="J32" s="1">
        <v>0</v>
      </c>
      <c r="K32" s="1">
        <v>1.2755434782608694</v>
      </c>
      <c r="L32" s="1">
        <f t="shared" si="0"/>
        <v>1.2755434782608694</v>
      </c>
      <c r="M32" s="1">
        <f t="shared" si="1"/>
        <v>4.4961685823754788E-2</v>
      </c>
      <c r="N32" s="1">
        <v>0</v>
      </c>
      <c r="O32" s="1">
        <v>0</v>
      </c>
      <c r="P32" s="1">
        <f t="shared" si="2"/>
        <v>0</v>
      </c>
      <c r="Q32" s="1">
        <f t="shared" si="3"/>
        <v>0</v>
      </c>
    </row>
    <row r="33" spans="1:17" x14ac:dyDescent="0.3">
      <c r="A33" t="s">
        <v>32</v>
      </c>
      <c r="B33" t="s">
        <v>117</v>
      </c>
      <c r="C33" t="s">
        <v>118</v>
      </c>
      <c r="D33" t="s">
        <v>112</v>
      </c>
      <c r="E33" s="1">
        <v>32.086956521739133</v>
      </c>
      <c r="F33" s="1">
        <v>5.3043478260869561</v>
      </c>
      <c r="G33" s="1">
        <v>9.7826086956521743E-2</v>
      </c>
      <c r="H33" s="1">
        <v>6.5217391304347824E-2</v>
      </c>
      <c r="I33" s="1">
        <v>0.17391304347826086</v>
      </c>
      <c r="J33" s="1">
        <v>3.3125</v>
      </c>
      <c r="K33" s="1">
        <v>0</v>
      </c>
      <c r="L33" s="1">
        <f t="shared" si="0"/>
        <v>3.3125</v>
      </c>
      <c r="M33" s="1">
        <f t="shared" si="1"/>
        <v>0.10323509485094851</v>
      </c>
      <c r="N33" s="1">
        <v>5.5706521739130439</v>
      </c>
      <c r="O33" s="1">
        <v>0</v>
      </c>
      <c r="P33" s="1">
        <f t="shared" si="2"/>
        <v>5.5706521739130439</v>
      </c>
      <c r="Q33" s="1">
        <f t="shared" si="3"/>
        <v>0.1736111111111111</v>
      </c>
    </row>
    <row r="34" spans="1:17" x14ac:dyDescent="0.3">
      <c r="A34" t="s">
        <v>32</v>
      </c>
      <c r="B34" t="s">
        <v>119</v>
      </c>
      <c r="C34" t="s">
        <v>120</v>
      </c>
      <c r="D34" t="s">
        <v>76</v>
      </c>
      <c r="E34" s="1">
        <v>45.739130434782609</v>
      </c>
      <c r="F34" s="1">
        <v>5.7391304347826084</v>
      </c>
      <c r="G34" s="1">
        <v>0</v>
      </c>
      <c r="H34" s="1">
        <v>0</v>
      </c>
      <c r="I34" s="1">
        <v>0</v>
      </c>
      <c r="J34" s="1">
        <v>0</v>
      </c>
      <c r="K34" s="1">
        <v>0</v>
      </c>
      <c r="L34" s="1">
        <f t="shared" si="0"/>
        <v>0</v>
      </c>
      <c r="M34" s="1">
        <f t="shared" si="1"/>
        <v>0</v>
      </c>
      <c r="N34" s="1">
        <v>5.5922826086956521</v>
      </c>
      <c r="O34" s="1">
        <v>0</v>
      </c>
      <c r="P34" s="1">
        <f t="shared" si="2"/>
        <v>5.5922826086956521</v>
      </c>
      <c r="Q34" s="1">
        <f t="shared" si="3"/>
        <v>0.12226473384030417</v>
      </c>
    </row>
    <row r="35" spans="1:17" x14ac:dyDescent="0.3">
      <c r="A35" t="s">
        <v>32</v>
      </c>
      <c r="B35" t="s">
        <v>121</v>
      </c>
      <c r="C35" t="s">
        <v>65</v>
      </c>
      <c r="D35" t="s">
        <v>66</v>
      </c>
      <c r="E35" s="1">
        <v>21.597826086956523</v>
      </c>
      <c r="F35" s="1">
        <v>0</v>
      </c>
      <c r="G35" s="1">
        <v>0.36956521739130432</v>
      </c>
      <c r="H35" s="1">
        <v>2.3260869565217392</v>
      </c>
      <c r="I35" s="1">
        <v>0.85869565217391308</v>
      </c>
      <c r="J35" s="1">
        <v>6.5217391304347823</v>
      </c>
      <c r="K35" s="1">
        <v>3.7092391304347827</v>
      </c>
      <c r="L35" s="1">
        <f t="shared" si="0"/>
        <v>10.230978260869565</v>
      </c>
      <c r="M35" s="1">
        <f t="shared" si="1"/>
        <v>0.47370407649723195</v>
      </c>
      <c r="N35" s="1">
        <v>4.8288043478260869</v>
      </c>
      <c r="O35" s="1">
        <v>0</v>
      </c>
      <c r="P35" s="1">
        <f t="shared" si="2"/>
        <v>4.8288043478260869</v>
      </c>
      <c r="Q35" s="1">
        <f t="shared" si="3"/>
        <v>0.22357825868142928</v>
      </c>
    </row>
    <row r="36" spans="1:17" x14ac:dyDescent="0.3">
      <c r="A36" t="s">
        <v>32</v>
      </c>
      <c r="B36" t="s">
        <v>122</v>
      </c>
      <c r="C36" t="s">
        <v>123</v>
      </c>
      <c r="D36" t="s">
        <v>124</v>
      </c>
      <c r="E36" s="1">
        <v>30.532608695652176</v>
      </c>
      <c r="F36" s="1">
        <v>5.1413043478260869</v>
      </c>
      <c r="G36" s="1">
        <v>2.7391304347826086E-2</v>
      </c>
      <c r="H36" s="1">
        <v>0.32750000000000001</v>
      </c>
      <c r="I36" s="1">
        <v>0.2391304347826087</v>
      </c>
      <c r="J36" s="1">
        <v>4.276630434782609</v>
      </c>
      <c r="K36" s="1">
        <v>1.3236956521739132</v>
      </c>
      <c r="L36" s="1">
        <f t="shared" si="0"/>
        <v>5.6003260869565219</v>
      </c>
      <c r="M36" s="1">
        <f t="shared" si="1"/>
        <v>0.18342114631541473</v>
      </c>
      <c r="N36" s="1">
        <v>0</v>
      </c>
      <c r="O36" s="1">
        <v>4.8907608695652156</v>
      </c>
      <c r="P36" s="1">
        <f t="shared" si="2"/>
        <v>4.8907608695652156</v>
      </c>
      <c r="Q36" s="1">
        <f t="shared" si="3"/>
        <v>0.16018155927376285</v>
      </c>
    </row>
    <row r="37" spans="1:17" x14ac:dyDescent="0.3">
      <c r="A37" t="s">
        <v>32</v>
      </c>
      <c r="B37" t="s">
        <v>125</v>
      </c>
      <c r="C37" t="s">
        <v>126</v>
      </c>
      <c r="D37" t="s">
        <v>94</v>
      </c>
      <c r="E37" s="1">
        <v>71.130434782608702</v>
      </c>
      <c r="F37" s="1">
        <v>0</v>
      </c>
      <c r="G37" s="1">
        <v>0</v>
      </c>
      <c r="H37" s="1">
        <v>0</v>
      </c>
      <c r="I37" s="1">
        <v>0</v>
      </c>
      <c r="J37" s="1">
        <v>0</v>
      </c>
      <c r="K37" s="1">
        <v>25.315217391304348</v>
      </c>
      <c r="L37" s="1">
        <f t="shared" si="0"/>
        <v>25.315217391304348</v>
      </c>
      <c r="M37" s="1">
        <f t="shared" si="1"/>
        <v>0.35589853300733493</v>
      </c>
      <c r="N37" s="1">
        <v>0</v>
      </c>
      <c r="O37" s="1">
        <v>6.6385869565217392</v>
      </c>
      <c r="P37" s="1">
        <f t="shared" si="2"/>
        <v>6.6385869565217392</v>
      </c>
      <c r="Q37" s="1">
        <f t="shared" si="3"/>
        <v>9.3329767726161361E-2</v>
      </c>
    </row>
    <row r="38" spans="1:17" x14ac:dyDescent="0.3">
      <c r="A38" t="s">
        <v>32</v>
      </c>
      <c r="B38" t="s">
        <v>127</v>
      </c>
      <c r="C38" t="s">
        <v>128</v>
      </c>
      <c r="D38" t="s">
        <v>129</v>
      </c>
      <c r="E38" s="1">
        <v>30.945652173913043</v>
      </c>
      <c r="F38" s="1">
        <v>5.3043478260869561</v>
      </c>
      <c r="G38" s="1">
        <v>3.2608695652173912E-2</v>
      </c>
      <c r="H38" s="1">
        <v>0.15217391304347827</v>
      </c>
      <c r="I38" s="1">
        <v>0.27173913043478259</v>
      </c>
      <c r="J38" s="1">
        <v>5.4505434782608679</v>
      </c>
      <c r="K38" s="1">
        <v>0</v>
      </c>
      <c r="L38" s="1">
        <f t="shared" si="0"/>
        <v>5.4505434782608679</v>
      </c>
      <c r="M38" s="1">
        <f t="shared" si="1"/>
        <v>0.17613277133825073</v>
      </c>
      <c r="N38" s="1">
        <v>5.4175000000000013</v>
      </c>
      <c r="O38" s="1">
        <v>0</v>
      </c>
      <c r="P38" s="1">
        <f t="shared" si="2"/>
        <v>5.4175000000000013</v>
      </c>
      <c r="Q38" s="1">
        <f t="shared" si="3"/>
        <v>0.17506498068141907</v>
      </c>
    </row>
    <row r="39" spans="1:17" x14ac:dyDescent="0.3">
      <c r="A39" t="s">
        <v>32</v>
      </c>
      <c r="B39" t="s">
        <v>130</v>
      </c>
      <c r="C39" t="s">
        <v>131</v>
      </c>
      <c r="D39" t="s">
        <v>132</v>
      </c>
      <c r="E39" s="1">
        <v>32.967391304347828</v>
      </c>
      <c r="F39" s="1">
        <v>5.7391304347826084</v>
      </c>
      <c r="G39" s="1">
        <v>0</v>
      </c>
      <c r="H39" s="1">
        <v>0</v>
      </c>
      <c r="I39" s="1">
        <v>0</v>
      </c>
      <c r="J39" s="1">
        <v>0</v>
      </c>
      <c r="K39" s="1">
        <v>5.1906521739130431</v>
      </c>
      <c r="L39" s="1">
        <f t="shared" si="0"/>
        <v>5.1906521739130431</v>
      </c>
      <c r="M39" s="1">
        <f t="shared" si="1"/>
        <v>0.15744807121661719</v>
      </c>
      <c r="N39" s="1">
        <v>4.9810869565217377</v>
      </c>
      <c r="O39" s="1">
        <v>0</v>
      </c>
      <c r="P39" s="1">
        <f t="shared" si="2"/>
        <v>4.9810869565217377</v>
      </c>
      <c r="Q39" s="1">
        <f t="shared" si="3"/>
        <v>0.15109132871744144</v>
      </c>
    </row>
    <row r="40" spans="1:17" x14ac:dyDescent="0.3">
      <c r="A40" t="s">
        <v>32</v>
      </c>
      <c r="B40" t="s">
        <v>133</v>
      </c>
      <c r="C40" t="s">
        <v>134</v>
      </c>
      <c r="D40" t="s">
        <v>135</v>
      </c>
      <c r="E40" s="1">
        <v>28.956521739130434</v>
      </c>
      <c r="F40" s="1">
        <v>5.2173913043478262</v>
      </c>
      <c r="G40" s="1">
        <v>3.6956521739130435</v>
      </c>
      <c r="H40" s="1">
        <v>0.14130434782608695</v>
      </c>
      <c r="I40" s="1">
        <v>5.0217391304347823</v>
      </c>
      <c r="J40" s="1">
        <v>5.5514130434782611</v>
      </c>
      <c r="K40" s="1">
        <v>5.4123913043478264</v>
      </c>
      <c r="L40" s="1">
        <f t="shared" si="0"/>
        <v>10.963804347826088</v>
      </c>
      <c r="M40" s="1">
        <f t="shared" si="1"/>
        <v>0.37862987987987989</v>
      </c>
      <c r="N40" s="1">
        <v>4.6844565217391301</v>
      </c>
      <c r="O40" s="1">
        <v>0</v>
      </c>
      <c r="P40" s="1">
        <f t="shared" si="2"/>
        <v>4.6844565217391301</v>
      </c>
      <c r="Q40" s="1">
        <f t="shared" si="3"/>
        <v>0.16177552552552552</v>
      </c>
    </row>
    <row r="41" spans="1:17" x14ac:dyDescent="0.3">
      <c r="A41" t="s">
        <v>32</v>
      </c>
      <c r="B41" t="s">
        <v>136</v>
      </c>
      <c r="C41" t="s">
        <v>137</v>
      </c>
      <c r="D41" t="s">
        <v>138</v>
      </c>
      <c r="E41" s="1">
        <v>26.913043478260871</v>
      </c>
      <c r="F41" s="1">
        <v>5.5652173913043477</v>
      </c>
      <c r="G41" s="1">
        <v>0</v>
      </c>
      <c r="H41" s="1">
        <v>4.8819565217391316</v>
      </c>
      <c r="I41" s="1">
        <v>7.0434782608695654</v>
      </c>
      <c r="J41" s="1">
        <v>6.0375000000000032</v>
      </c>
      <c r="K41" s="1">
        <v>7.0466304347826085</v>
      </c>
      <c r="L41" s="1">
        <f t="shared" si="0"/>
        <v>13.084130434782612</v>
      </c>
      <c r="M41" s="1">
        <f t="shared" si="1"/>
        <v>0.48616316639741525</v>
      </c>
      <c r="N41" s="1">
        <v>0</v>
      </c>
      <c r="O41" s="1">
        <v>4.096413043478262</v>
      </c>
      <c r="P41" s="1">
        <f t="shared" si="2"/>
        <v>4.096413043478262</v>
      </c>
      <c r="Q41" s="1">
        <f t="shared" si="3"/>
        <v>0.15220920840064622</v>
      </c>
    </row>
    <row r="42" spans="1:17" x14ac:dyDescent="0.3">
      <c r="A42" t="s">
        <v>32</v>
      </c>
      <c r="B42" t="s">
        <v>139</v>
      </c>
      <c r="C42" t="s">
        <v>140</v>
      </c>
      <c r="D42" t="s">
        <v>44</v>
      </c>
      <c r="E42" s="1">
        <v>32.141304347826086</v>
      </c>
      <c r="F42" s="1">
        <v>0</v>
      </c>
      <c r="G42" s="1">
        <v>0</v>
      </c>
      <c r="H42" s="1">
        <v>0</v>
      </c>
      <c r="I42" s="1">
        <v>0</v>
      </c>
      <c r="J42" s="1">
        <v>4.6513043478260867</v>
      </c>
      <c r="K42" s="1">
        <v>0</v>
      </c>
      <c r="L42" s="1">
        <f t="shared" si="0"/>
        <v>4.6513043478260867</v>
      </c>
      <c r="M42" s="1">
        <f t="shared" si="1"/>
        <v>0.14471423740277309</v>
      </c>
      <c r="N42" s="1">
        <v>0</v>
      </c>
      <c r="O42" s="1">
        <v>6.213043478260869</v>
      </c>
      <c r="P42" s="1">
        <f t="shared" si="2"/>
        <v>6.213043478260869</v>
      </c>
      <c r="Q42" s="1">
        <f t="shared" si="3"/>
        <v>0.19330402434900235</v>
      </c>
    </row>
    <row r="43" spans="1:17" x14ac:dyDescent="0.3">
      <c r="A43" t="s">
        <v>32</v>
      </c>
      <c r="B43" t="s">
        <v>141</v>
      </c>
      <c r="C43" t="s">
        <v>142</v>
      </c>
      <c r="D43" t="s">
        <v>143</v>
      </c>
      <c r="E43" s="1">
        <v>57.739130434782609</v>
      </c>
      <c r="F43" s="1">
        <v>5.3369565217391308</v>
      </c>
      <c r="G43" s="1">
        <v>0</v>
      </c>
      <c r="H43" s="1">
        <v>0.19565217391304349</v>
      </c>
      <c r="I43" s="1">
        <v>0.43478260869565216</v>
      </c>
      <c r="J43" s="1">
        <v>0</v>
      </c>
      <c r="K43" s="1">
        <v>9.8268478260869614</v>
      </c>
      <c r="L43" s="1">
        <f t="shared" si="0"/>
        <v>9.8268478260869614</v>
      </c>
      <c r="M43" s="1">
        <f t="shared" si="1"/>
        <v>0.17019390060240971</v>
      </c>
      <c r="N43" s="1">
        <v>4.1127173913043498</v>
      </c>
      <c r="O43" s="1">
        <v>0</v>
      </c>
      <c r="P43" s="1">
        <f t="shared" si="2"/>
        <v>4.1127173913043498</v>
      </c>
      <c r="Q43" s="1">
        <f t="shared" si="3"/>
        <v>7.1229292168674727E-2</v>
      </c>
    </row>
    <row r="44" spans="1:17" x14ac:dyDescent="0.3">
      <c r="A44" t="s">
        <v>32</v>
      </c>
      <c r="B44" t="s">
        <v>144</v>
      </c>
      <c r="C44" t="s">
        <v>145</v>
      </c>
      <c r="D44" t="s">
        <v>146</v>
      </c>
      <c r="E44" s="1">
        <v>47.173913043478258</v>
      </c>
      <c r="F44" s="1">
        <v>5.2826086956521738</v>
      </c>
      <c r="G44" s="1">
        <v>0</v>
      </c>
      <c r="H44" s="1">
        <v>0.2608695652173913</v>
      </c>
      <c r="I44" s="1">
        <v>0.2391304347826087</v>
      </c>
      <c r="J44" s="1">
        <v>4.5859782608695658</v>
      </c>
      <c r="K44" s="1">
        <v>4.7116304347826086</v>
      </c>
      <c r="L44" s="1">
        <f t="shared" si="0"/>
        <v>9.2976086956521744</v>
      </c>
      <c r="M44" s="1">
        <f t="shared" si="1"/>
        <v>0.19709216589861753</v>
      </c>
      <c r="N44" s="1">
        <v>4.6972826086956534</v>
      </c>
      <c r="O44" s="1">
        <v>0</v>
      </c>
      <c r="P44" s="1">
        <f t="shared" si="2"/>
        <v>4.6972826086956534</v>
      </c>
      <c r="Q44" s="1">
        <f t="shared" si="3"/>
        <v>9.957373271889404E-2</v>
      </c>
    </row>
    <row r="45" spans="1:17" x14ac:dyDescent="0.3">
      <c r="A45" t="s">
        <v>32</v>
      </c>
      <c r="B45" t="s">
        <v>147</v>
      </c>
      <c r="C45" t="s">
        <v>148</v>
      </c>
      <c r="D45" t="s">
        <v>149</v>
      </c>
      <c r="E45" s="1">
        <v>45.565217391304351</v>
      </c>
      <c r="F45" s="1">
        <v>3.5652173913043477</v>
      </c>
      <c r="G45" s="1">
        <v>0.17391304347826086</v>
      </c>
      <c r="H45" s="1">
        <v>0.17391304347826086</v>
      </c>
      <c r="I45" s="1">
        <v>0.40217391304347827</v>
      </c>
      <c r="J45" s="1">
        <v>10.194456521739129</v>
      </c>
      <c r="K45" s="1">
        <v>0</v>
      </c>
      <c r="L45" s="1">
        <f t="shared" si="0"/>
        <v>10.194456521739129</v>
      </c>
      <c r="M45" s="1">
        <f t="shared" si="1"/>
        <v>0.2237333015267175</v>
      </c>
      <c r="N45" s="1">
        <v>0</v>
      </c>
      <c r="O45" s="1">
        <v>0</v>
      </c>
      <c r="P45" s="1">
        <f t="shared" si="2"/>
        <v>0</v>
      </c>
      <c r="Q45" s="1">
        <f t="shared" si="3"/>
        <v>0</v>
      </c>
    </row>
    <row r="46" spans="1:17" x14ac:dyDescent="0.3">
      <c r="A46" t="s">
        <v>32</v>
      </c>
      <c r="B46" t="s">
        <v>150</v>
      </c>
      <c r="C46" t="s">
        <v>151</v>
      </c>
      <c r="D46" t="s">
        <v>146</v>
      </c>
      <c r="E46" s="1">
        <v>63.586956521739133</v>
      </c>
      <c r="F46" s="1">
        <v>3.8505434782608696</v>
      </c>
      <c r="G46" s="1">
        <v>0.15217391304347827</v>
      </c>
      <c r="H46" s="1">
        <v>0.78260869565217395</v>
      </c>
      <c r="I46" s="1">
        <v>0.66304347826086951</v>
      </c>
      <c r="J46" s="1">
        <v>4.4646739130434785</v>
      </c>
      <c r="K46" s="1">
        <v>10.100543478260869</v>
      </c>
      <c r="L46" s="1">
        <f t="shared" si="0"/>
        <v>14.565217391304348</v>
      </c>
      <c r="M46" s="1">
        <f t="shared" si="1"/>
        <v>0.22905982905982905</v>
      </c>
      <c r="N46" s="1">
        <v>5.2364130434782608</v>
      </c>
      <c r="O46" s="1">
        <v>4.6086956521739131</v>
      </c>
      <c r="P46" s="1">
        <f t="shared" si="2"/>
        <v>9.8451086956521738</v>
      </c>
      <c r="Q46" s="1">
        <f t="shared" si="3"/>
        <v>0.15482905982905981</v>
      </c>
    </row>
    <row r="47" spans="1:17" x14ac:dyDescent="0.3">
      <c r="A47" t="s">
        <v>32</v>
      </c>
      <c r="B47" t="s">
        <v>152</v>
      </c>
      <c r="C47" t="s">
        <v>153</v>
      </c>
      <c r="D47" t="s">
        <v>154</v>
      </c>
      <c r="E47" s="1">
        <v>28.967391304347824</v>
      </c>
      <c r="F47" s="1">
        <v>3.9130434782608696</v>
      </c>
      <c r="G47" s="1">
        <v>2.1739130434782608E-2</v>
      </c>
      <c r="H47" s="1">
        <v>0.13945652173913042</v>
      </c>
      <c r="I47" s="1">
        <v>0.96739130434782605</v>
      </c>
      <c r="J47" s="1">
        <v>5.1064130434782609</v>
      </c>
      <c r="K47" s="1">
        <v>0</v>
      </c>
      <c r="L47" s="1">
        <f t="shared" si="0"/>
        <v>5.1064130434782609</v>
      </c>
      <c r="M47" s="1">
        <f t="shared" si="1"/>
        <v>0.17628142589118201</v>
      </c>
      <c r="N47" s="1">
        <v>4.1384782608695652</v>
      </c>
      <c r="O47" s="1">
        <v>0</v>
      </c>
      <c r="P47" s="1">
        <f t="shared" si="2"/>
        <v>4.1384782608695652</v>
      </c>
      <c r="Q47" s="1">
        <f t="shared" si="3"/>
        <v>0.14286679174484054</v>
      </c>
    </row>
    <row r="48" spans="1:17" x14ac:dyDescent="0.3">
      <c r="A48" t="s">
        <v>32</v>
      </c>
      <c r="B48" t="s">
        <v>155</v>
      </c>
      <c r="C48" t="s">
        <v>156</v>
      </c>
      <c r="D48" t="s">
        <v>157</v>
      </c>
      <c r="E48" s="1">
        <v>65.815217391304344</v>
      </c>
      <c r="F48" s="1">
        <v>9.195652173913043</v>
      </c>
      <c r="G48" s="1">
        <v>0</v>
      </c>
      <c r="H48" s="1">
        <v>0</v>
      </c>
      <c r="I48" s="1">
        <v>0</v>
      </c>
      <c r="J48" s="1">
        <v>0</v>
      </c>
      <c r="K48" s="1">
        <v>11.996739130434777</v>
      </c>
      <c r="L48" s="1">
        <f t="shared" si="0"/>
        <v>11.996739130434777</v>
      </c>
      <c r="M48" s="1">
        <f t="shared" si="1"/>
        <v>0.18227910817506188</v>
      </c>
      <c r="N48" s="1">
        <v>9.9965217391304346</v>
      </c>
      <c r="O48" s="1">
        <v>0</v>
      </c>
      <c r="P48" s="1">
        <f t="shared" si="2"/>
        <v>9.9965217391304346</v>
      </c>
      <c r="Q48" s="1">
        <f t="shared" si="3"/>
        <v>0.15188769611891001</v>
      </c>
    </row>
    <row r="49" spans="1:17" x14ac:dyDescent="0.3">
      <c r="A49" t="s">
        <v>32</v>
      </c>
      <c r="B49" t="s">
        <v>158</v>
      </c>
      <c r="C49" t="s">
        <v>159</v>
      </c>
      <c r="D49" t="s">
        <v>160</v>
      </c>
      <c r="E49" s="1">
        <v>63.826086956521742</v>
      </c>
      <c r="F49" s="1">
        <v>5.7391304347826084</v>
      </c>
      <c r="G49" s="1">
        <v>0</v>
      </c>
      <c r="H49" s="1">
        <v>0</v>
      </c>
      <c r="I49" s="1">
        <v>0</v>
      </c>
      <c r="J49" s="1">
        <v>0</v>
      </c>
      <c r="K49" s="1">
        <v>4.5736956521739129</v>
      </c>
      <c r="L49" s="1">
        <f t="shared" si="0"/>
        <v>4.5736956521739129</v>
      </c>
      <c r="M49" s="1">
        <f t="shared" si="1"/>
        <v>7.1658719346049046E-2</v>
      </c>
      <c r="N49" s="1">
        <v>5.1297826086956544</v>
      </c>
      <c r="O49" s="1">
        <v>1.3695652173913044</v>
      </c>
      <c r="P49" s="1">
        <f t="shared" si="2"/>
        <v>6.499347826086959</v>
      </c>
      <c r="Q49" s="1">
        <f t="shared" si="3"/>
        <v>0.10182901907356952</v>
      </c>
    </row>
    <row r="50" spans="1:17" x14ac:dyDescent="0.3">
      <c r="A50" t="s">
        <v>32</v>
      </c>
      <c r="B50" t="s">
        <v>161</v>
      </c>
      <c r="C50" t="s">
        <v>63</v>
      </c>
      <c r="D50" t="s">
        <v>56</v>
      </c>
      <c r="E50" s="1">
        <v>226.58695652173913</v>
      </c>
      <c r="F50" s="1">
        <v>0.52173913043478259</v>
      </c>
      <c r="G50" s="1">
        <v>0</v>
      </c>
      <c r="H50" s="1">
        <v>24.489130434782609</v>
      </c>
      <c r="I50" s="1">
        <v>14.956521739130435</v>
      </c>
      <c r="J50" s="1">
        <v>38.573913043478271</v>
      </c>
      <c r="K50" s="1">
        <v>0</v>
      </c>
      <c r="L50" s="1">
        <f t="shared" si="0"/>
        <v>38.573913043478271</v>
      </c>
      <c r="M50" s="1">
        <f t="shared" si="1"/>
        <v>0.17023889475199083</v>
      </c>
      <c r="N50" s="1">
        <v>20.118478260869566</v>
      </c>
      <c r="O50" s="1">
        <v>0</v>
      </c>
      <c r="P50" s="1">
        <f t="shared" si="2"/>
        <v>20.118478260869566</v>
      </c>
      <c r="Q50" s="1">
        <f t="shared" si="3"/>
        <v>8.8789216156576811E-2</v>
      </c>
    </row>
    <row r="51" spans="1:17" x14ac:dyDescent="0.3">
      <c r="A51" t="s">
        <v>32</v>
      </c>
      <c r="B51" t="s">
        <v>162</v>
      </c>
      <c r="C51" t="s">
        <v>163</v>
      </c>
      <c r="D51" t="s">
        <v>164</v>
      </c>
      <c r="E51" s="1">
        <v>95.326086956521735</v>
      </c>
      <c r="F51" s="1">
        <v>5.0434782608695654</v>
      </c>
      <c r="G51" s="1">
        <v>8.6956521739130432E-2</v>
      </c>
      <c r="H51" s="1">
        <v>0.27173913043478259</v>
      </c>
      <c r="I51" s="1">
        <v>0</v>
      </c>
      <c r="J51" s="1">
        <v>14.169130434782607</v>
      </c>
      <c r="K51" s="1">
        <v>8.9001086956521736</v>
      </c>
      <c r="L51" s="1">
        <f t="shared" si="0"/>
        <v>23.069239130434781</v>
      </c>
      <c r="M51" s="1">
        <f t="shared" si="1"/>
        <v>0.24200342075256556</v>
      </c>
      <c r="N51" s="1">
        <v>9.1636956521739119</v>
      </c>
      <c r="O51" s="1">
        <v>5.3125</v>
      </c>
      <c r="P51" s="1">
        <f t="shared" si="2"/>
        <v>14.476195652173912</v>
      </c>
      <c r="Q51" s="1">
        <f t="shared" si="3"/>
        <v>0.15185974914481185</v>
      </c>
    </row>
    <row r="52" spans="1:17" x14ac:dyDescent="0.3">
      <c r="A52" t="s">
        <v>32</v>
      </c>
      <c r="B52" t="s">
        <v>165</v>
      </c>
      <c r="C52" t="s">
        <v>166</v>
      </c>
      <c r="D52" t="s">
        <v>79</v>
      </c>
      <c r="E52" s="1">
        <v>7.9021739130434785</v>
      </c>
      <c r="F52" s="1">
        <v>0.58695652173913049</v>
      </c>
      <c r="G52" s="1">
        <v>0</v>
      </c>
      <c r="H52" s="1">
        <v>0</v>
      </c>
      <c r="I52" s="1">
        <v>0</v>
      </c>
      <c r="J52" s="1">
        <v>0</v>
      </c>
      <c r="K52" s="1">
        <v>0</v>
      </c>
      <c r="L52" s="1">
        <f t="shared" si="0"/>
        <v>0</v>
      </c>
      <c r="M52" s="1">
        <f t="shared" si="1"/>
        <v>0</v>
      </c>
      <c r="N52" s="1">
        <v>3.4434782608695658</v>
      </c>
      <c r="O52" s="1">
        <v>0</v>
      </c>
      <c r="P52" s="1">
        <f t="shared" si="2"/>
        <v>3.4434782608695658</v>
      </c>
      <c r="Q52" s="1">
        <f t="shared" si="3"/>
        <v>0.4357634112792298</v>
      </c>
    </row>
    <row r="53" spans="1:17" x14ac:dyDescent="0.3">
      <c r="A53" t="s">
        <v>32</v>
      </c>
      <c r="B53" t="s">
        <v>167</v>
      </c>
      <c r="C53" t="s">
        <v>168</v>
      </c>
      <c r="D53" t="s">
        <v>169</v>
      </c>
      <c r="E53" s="1">
        <v>27.684782608695652</v>
      </c>
      <c r="F53" s="1">
        <v>0</v>
      </c>
      <c r="G53" s="1">
        <v>4.3478260869565216E-2</v>
      </c>
      <c r="H53" s="1">
        <v>0</v>
      </c>
      <c r="I53" s="1">
        <v>0</v>
      </c>
      <c r="J53" s="1">
        <v>0</v>
      </c>
      <c r="K53" s="1">
        <v>0</v>
      </c>
      <c r="L53" s="1">
        <f t="shared" si="0"/>
        <v>0</v>
      </c>
      <c r="M53" s="1">
        <f t="shared" si="1"/>
        <v>0</v>
      </c>
      <c r="N53" s="1">
        <v>0</v>
      </c>
      <c r="O53" s="1">
        <v>0</v>
      </c>
      <c r="P53" s="1">
        <f t="shared" si="2"/>
        <v>0</v>
      </c>
      <c r="Q53" s="1">
        <f t="shared" si="3"/>
        <v>0</v>
      </c>
    </row>
    <row r="54" spans="1:17" x14ac:dyDescent="0.3">
      <c r="A54" t="s">
        <v>32</v>
      </c>
      <c r="B54" t="s">
        <v>170</v>
      </c>
      <c r="C54" t="s">
        <v>171</v>
      </c>
      <c r="D54" t="s">
        <v>172</v>
      </c>
      <c r="E54" s="1">
        <v>42.271739130434781</v>
      </c>
      <c r="F54" s="1">
        <v>5.5652173913043477</v>
      </c>
      <c r="G54" s="1">
        <v>0</v>
      </c>
      <c r="H54" s="1">
        <v>0</v>
      </c>
      <c r="I54" s="1">
        <v>0</v>
      </c>
      <c r="J54" s="1">
        <v>0</v>
      </c>
      <c r="K54" s="1">
        <v>3.9425000000000003</v>
      </c>
      <c r="L54" s="1">
        <f t="shared" si="0"/>
        <v>3.9425000000000003</v>
      </c>
      <c r="M54" s="1">
        <f t="shared" si="1"/>
        <v>9.3265620982257658E-2</v>
      </c>
      <c r="N54" s="1">
        <v>5.6298913043478267</v>
      </c>
      <c r="O54" s="1">
        <v>2.2020652173913042</v>
      </c>
      <c r="P54" s="1">
        <f t="shared" si="2"/>
        <v>7.8319565217391309</v>
      </c>
      <c r="Q54" s="1">
        <f t="shared" si="3"/>
        <v>0.18527642067369504</v>
      </c>
    </row>
    <row r="55" spans="1:17" x14ac:dyDescent="0.3">
      <c r="A55" t="s">
        <v>32</v>
      </c>
      <c r="B55" t="s">
        <v>173</v>
      </c>
      <c r="C55" t="s">
        <v>174</v>
      </c>
      <c r="D55" t="s">
        <v>175</v>
      </c>
      <c r="E55" s="1">
        <v>35.184782608695649</v>
      </c>
      <c r="F55" s="1">
        <v>4.8695652173913047</v>
      </c>
      <c r="G55" s="1">
        <v>2.1739130434782608E-2</v>
      </c>
      <c r="H55" s="1">
        <v>0.16576086956521738</v>
      </c>
      <c r="I55" s="1">
        <v>1.1521739130434783</v>
      </c>
      <c r="J55" s="1">
        <v>0</v>
      </c>
      <c r="K55" s="1">
        <v>0</v>
      </c>
      <c r="L55" s="1">
        <f t="shared" si="0"/>
        <v>0</v>
      </c>
      <c r="M55" s="1">
        <f t="shared" si="1"/>
        <v>0</v>
      </c>
      <c r="N55" s="1">
        <v>0</v>
      </c>
      <c r="O55" s="1">
        <v>0</v>
      </c>
      <c r="P55" s="1">
        <f t="shared" si="2"/>
        <v>0</v>
      </c>
      <c r="Q55" s="1">
        <f t="shared" si="3"/>
        <v>0</v>
      </c>
    </row>
    <row r="56" spans="1:17" x14ac:dyDescent="0.3">
      <c r="A56" t="s">
        <v>32</v>
      </c>
      <c r="B56" t="s">
        <v>176</v>
      </c>
      <c r="C56" t="s">
        <v>106</v>
      </c>
      <c r="D56" t="s">
        <v>107</v>
      </c>
      <c r="E56" s="1">
        <v>83.086956521739125</v>
      </c>
      <c r="F56" s="1">
        <v>5.2173913043478262</v>
      </c>
      <c r="G56" s="1">
        <v>2.1739130434782608E-2</v>
      </c>
      <c r="H56" s="1">
        <v>0.1358695652173913</v>
      </c>
      <c r="I56" s="1">
        <v>2.5326086956521738</v>
      </c>
      <c r="J56" s="1">
        <v>5.1329347826086948</v>
      </c>
      <c r="K56" s="1">
        <v>7.5103260869565194</v>
      </c>
      <c r="L56" s="1">
        <f t="shared" si="0"/>
        <v>12.643260869565214</v>
      </c>
      <c r="M56" s="1">
        <f t="shared" si="1"/>
        <v>0.15216902145473571</v>
      </c>
      <c r="N56" s="1">
        <v>5.5099999999999989</v>
      </c>
      <c r="O56" s="1">
        <v>5.4118478260869551</v>
      </c>
      <c r="P56" s="1">
        <f t="shared" si="2"/>
        <v>10.921847826086953</v>
      </c>
      <c r="Q56" s="1">
        <f t="shared" si="3"/>
        <v>0.13145081109366821</v>
      </c>
    </row>
    <row r="57" spans="1:17" x14ac:dyDescent="0.3">
      <c r="A57" t="s">
        <v>32</v>
      </c>
      <c r="B57" t="s">
        <v>177</v>
      </c>
      <c r="C57" t="s">
        <v>178</v>
      </c>
      <c r="D57" t="s">
        <v>179</v>
      </c>
      <c r="E57" s="1">
        <v>57.760869565217391</v>
      </c>
      <c r="F57" s="1">
        <v>5.1304347826086953</v>
      </c>
      <c r="G57" s="1">
        <v>0</v>
      </c>
      <c r="H57" s="1">
        <v>0.14673913043478262</v>
      </c>
      <c r="I57" s="1">
        <v>0</v>
      </c>
      <c r="J57" s="1">
        <v>5.4106521739130429</v>
      </c>
      <c r="K57" s="1">
        <v>2.5367391304347833</v>
      </c>
      <c r="L57" s="1">
        <f t="shared" si="0"/>
        <v>7.9473913043478266</v>
      </c>
      <c r="M57" s="1">
        <f t="shared" si="1"/>
        <v>0.13759126834776064</v>
      </c>
      <c r="N57" s="1">
        <v>4.7323913043478276</v>
      </c>
      <c r="O57" s="1">
        <v>0</v>
      </c>
      <c r="P57" s="1">
        <f t="shared" si="2"/>
        <v>4.7323913043478276</v>
      </c>
      <c r="Q57" s="1">
        <f t="shared" si="3"/>
        <v>8.1930748964998149E-2</v>
      </c>
    </row>
    <row r="58" spans="1:17" x14ac:dyDescent="0.3">
      <c r="A58" t="s">
        <v>32</v>
      </c>
      <c r="B58" t="s">
        <v>180</v>
      </c>
      <c r="C58" t="s">
        <v>65</v>
      </c>
      <c r="D58" t="s">
        <v>66</v>
      </c>
      <c r="E58" s="1">
        <v>75.239130434782609</v>
      </c>
      <c r="F58" s="1">
        <v>5.3043478260869561</v>
      </c>
      <c r="G58" s="1">
        <v>5.9782608695652176E-2</v>
      </c>
      <c r="H58" s="1">
        <v>0</v>
      </c>
      <c r="I58" s="1">
        <v>0</v>
      </c>
      <c r="J58" s="1">
        <v>5.9963043478260865</v>
      </c>
      <c r="K58" s="1">
        <v>3.92032608695652</v>
      </c>
      <c r="L58" s="1">
        <f t="shared" si="0"/>
        <v>9.916630434782606</v>
      </c>
      <c r="M58" s="1">
        <f t="shared" si="1"/>
        <v>0.13180150245593755</v>
      </c>
      <c r="N58" s="1">
        <v>5.1732608695652154</v>
      </c>
      <c r="O58" s="1">
        <v>0</v>
      </c>
      <c r="P58" s="1">
        <f t="shared" si="2"/>
        <v>5.1732608695652154</v>
      </c>
      <c r="Q58" s="1">
        <f t="shared" si="3"/>
        <v>6.8757584513146466E-2</v>
      </c>
    </row>
    <row r="59" spans="1:17" x14ac:dyDescent="0.3">
      <c r="A59" t="s">
        <v>32</v>
      </c>
      <c r="B59" t="s">
        <v>181</v>
      </c>
      <c r="C59" t="s">
        <v>63</v>
      </c>
      <c r="D59" t="s">
        <v>56</v>
      </c>
      <c r="E59" s="1">
        <v>65.597826086956516</v>
      </c>
      <c r="F59" s="1">
        <v>5.8260869565217392</v>
      </c>
      <c r="G59" s="1">
        <v>0.13043478260869565</v>
      </c>
      <c r="H59" s="1">
        <v>0</v>
      </c>
      <c r="I59" s="1">
        <v>1.4347826086956521</v>
      </c>
      <c r="J59" s="1">
        <v>5.8228260869565212</v>
      </c>
      <c r="K59" s="1">
        <v>0</v>
      </c>
      <c r="L59" s="1">
        <f t="shared" si="0"/>
        <v>5.8228260869565212</v>
      </c>
      <c r="M59" s="1">
        <f t="shared" si="1"/>
        <v>8.8765534382767186E-2</v>
      </c>
      <c r="N59" s="1">
        <v>3.6406521739130442</v>
      </c>
      <c r="O59" s="1">
        <v>0</v>
      </c>
      <c r="P59" s="1">
        <f t="shared" si="2"/>
        <v>3.6406521739130442</v>
      </c>
      <c r="Q59" s="1">
        <f t="shared" si="3"/>
        <v>5.5499585749792892E-2</v>
      </c>
    </row>
    <row r="60" spans="1:17" x14ac:dyDescent="0.3">
      <c r="A60" t="s">
        <v>32</v>
      </c>
      <c r="B60" t="s">
        <v>182</v>
      </c>
      <c r="C60" t="s">
        <v>183</v>
      </c>
      <c r="D60" t="s">
        <v>184</v>
      </c>
      <c r="E60" s="1">
        <v>36.717391304347828</v>
      </c>
      <c r="F60" s="1">
        <v>5.0380434782608692</v>
      </c>
      <c r="G60" s="1">
        <v>0.14141304347826086</v>
      </c>
      <c r="H60" s="1">
        <v>0.33967391304347827</v>
      </c>
      <c r="I60" s="1">
        <v>0.39130434782608697</v>
      </c>
      <c r="J60" s="1">
        <v>13.051630434782609</v>
      </c>
      <c r="K60" s="1">
        <v>0</v>
      </c>
      <c r="L60" s="1">
        <f t="shared" si="0"/>
        <v>13.051630434782609</v>
      </c>
      <c r="M60" s="1">
        <f t="shared" si="1"/>
        <v>0.35546181172291297</v>
      </c>
      <c r="N60" s="1">
        <v>0</v>
      </c>
      <c r="O60" s="1">
        <v>4.7146739130434785</v>
      </c>
      <c r="P60" s="1">
        <f t="shared" si="2"/>
        <v>4.7146739130434785</v>
      </c>
      <c r="Q60" s="1">
        <f t="shared" si="3"/>
        <v>0.12840438129070456</v>
      </c>
    </row>
    <row r="61" spans="1:17" x14ac:dyDescent="0.3">
      <c r="A61" t="s">
        <v>32</v>
      </c>
      <c r="B61" t="s">
        <v>185</v>
      </c>
      <c r="C61" t="s">
        <v>186</v>
      </c>
      <c r="D61" t="s">
        <v>135</v>
      </c>
      <c r="E61" s="1">
        <v>57.206521739130437</v>
      </c>
      <c r="F61" s="1">
        <v>5.3043478260869561</v>
      </c>
      <c r="G61" s="1">
        <v>0</v>
      </c>
      <c r="H61" s="1">
        <v>0.22336956521739126</v>
      </c>
      <c r="I61" s="1">
        <v>0.63043478260869568</v>
      </c>
      <c r="J61" s="1">
        <v>5.1328260869565199</v>
      </c>
      <c r="K61" s="1">
        <v>8.1301086956521722</v>
      </c>
      <c r="L61" s="1">
        <f t="shared" si="0"/>
        <v>13.262934782608692</v>
      </c>
      <c r="M61" s="1">
        <f t="shared" si="1"/>
        <v>0.23184305529165869</v>
      </c>
      <c r="N61" s="1">
        <v>5.2186956521739143</v>
      </c>
      <c r="O61" s="1">
        <v>0</v>
      </c>
      <c r="P61" s="1">
        <f t="shared" si="2"/>
        <v>5.2186956521739143</v>
      </c>
      <c r="Q61" s="1">
        <f t="shared" si="3"/>
        <v>9.1225536766102996E-2</v>
      </c>
    </row>
    <row r="62" spans="1:17" x14ac:dyDescent="0.3">
      <c r="A62" t="s">
        <v>32</v>
      </c>
      <c r="B62" t="s">
        <v>187</v>
      </c>
      <c r="C62" t="s">
        <v>186</v>
      </c>
      <c r="D62" t="s">
        <v>135</v>
      </c>
      <c r="E62" s="1">
        <v>37.304347826086953</v>
      </c>
      <c r="F62" s="1">
        <v>5.7391304347826084</v>
      </c>
      <c r="G62" s="1">
        <v>0</v>
      </c>
      <c r="H62" s="1">
        <v>0</v>
      </c>
      <c r="I62" s="1">
        <v>0</v>
      </c>
      <c r="J62" s="1">
        <v>0</v>
      </c>
      <c r="K62" s="1">
        <v>0.28586956521739132</v>
      </c>
      <c r="L62" s="1">
        <f t="shared" si="0"/>
        <v>0.28586956521739132</v>
      </c>
      <c r="M62" s="1">
        <f t="shared" si="1"/>
        <v>7.6631701631701644E-3</v>
      </c>
      <c r="N62" s="1">
        <v>0</v>
      </c>
      <c r="O62" s="1">
        <v>2.7832608695652179</v>
      </c>
      <c r="P62" s="1">
        <f t="shared" si="2"/>
        <v>2.7832608695652179</v>
      </c>
      <c r="Q62" s="1">
        <f t="shared" si="3"/>
        <v>7.4609557109557134E-2</v>
      </c>
    </row>
    <row r="63" spans="1:17" x14ac:dyDescent="0.3">
      <c r="A63" t="s">
        <v>32</v>
      </c>
      <c r="B63" t="s">
        <v>188</v>
      </c>
      <c r="C63" t="s">
        <v>63</v>
      </c>
      <c r="D63" t="s">
        <v>56</v>
      </c>
      <c r="E63" s="1">
        <v>82.130434782608702</v>
      </c>
      <c r="F63" s="1">
        <v>4.6956521739130439</v>
      </c>
      <c r="G63" s="1">
        <v>0.37771739130434784</v>
      </c>
      <c r="H63" s="1">
        <v>1.0434782608695652</v>
      </c>
      <c r="I63" s="1">
        <v>1</v>
      </c>
      <c r="J63" s="1">
        <v>5.3913043478260869</v>
      </c>
      <c r="K63" s="1">
        <v>13.919891304347825</v>
      </c>
      <c r="L63" s="1">
        <f t="shared" si="0"/>
        <v>19.311195652173911</v>
      </c>
      <c r="M63" s="1">
        <f t="shared" si="1"/>
        <v>0.23512837480148222</v>
      </c>
      <c r="N63" s="1">
        <v>10.122282608695652</v>
      </c>
      <c r="O63" s="1">
        <v>0</v>
      </c>
      <c r="P63" s="1">
        <f t="shared" si="2"/>
        <v>10.122282608695652</v>
      </c>
      <c r="Q63" s="1">
        <f t="shared" si="3"/>
        <v>0.12324642668078348</v>
      </c>
    </row>
    <row r="64" spans="1:17" x14ac:dyDescent="0.3">
      <c r="A64" t="s">
        <v>32</v>
      </c>
      <c r="B64" t="s">
        <v>189</v>
      </c>
      <c r="C64" t="s">
        <v>166</v>
      </c>
      <c r="D64" t="s">
        <v>79</v>
      </c>
      <c r="E64" s="1">
        <v>62.532608695652172</v>
      </c>
      <c r="F64" s="1">
        <v>4.1739130434782608</v>
      </c>
      <c r="G64" s="1">
        <v>0</v>
      </c>
      <c r="H64" s="1">
        <v>0</v>
      </c>
      <c r="I64" s="1">
        <v>4.3260869565217392</v>
      </c>
      <c r="J64" s="1">
        <v>5.7854347826086956</v>
      </c>
      <c r="K64" s="1">
        <v>14.540434782608694</v>
      </c>
      <c r="L64" s="1">
        <f t="shared" si="0"/>
        <v>20.325869565217388</v>
      </c>
      <c r="M64" s="1">
        <f t="shared" si="1"/>
        <v>0.32504432470015643</v>
      </c>
      <c r="N64" s="1">
        <v>5.3043478260869561</v>
      </c>
      <c r="O64" s="1">
        <v>10.019021739130435</v>
      </c>
      <c r="P64" s="1">
        <f t="shared" si="2"/>
        <v>15.323369565217391</v>
      </c>
      <c r="Q64" s="1">
        <f t="shared" si="3"/>
        <v>0.24504606292369199</v>
      </c>
    </row>
    <row r="65" spans="1:17" x14ac:dyDescent="0.3">
      <c r="A65" t="s">
        <v>32</v>
      </c>
      <c r="B65" t="s">
        <v>190</v>
      </c>
      <c r="C65" t="s">
        <v>191</v>
      </c>
      <c r="D65" t="s">
        <v>41</v>
      </c>
      <c r="E65" s="1">
        <v>35.152173913043477</v>
      </c>
      <c r="F65" s="1">
        <v>4.9130434782608692</v>
      </c>
      <c r="G65" s="1">
        <v>0</v>
      </c>
      <c r="H65" s="1">
        <v>0.4483695652173913</v>
      </c>
      <c r="I65" s="1">
        <v>1.1195652173913044</v>
      </c>
      <c r="J65" s="1">
        <v>0</v>
      </c>
      <c r="K65" s="1">
        <v>10.326086956521738</v>
      </c>
      <c r="L65" s="1">
        <f t="shared" si="0"/>
        <v>10.326086956521738</v>
      </c>
      <c r="M65" s="1">
        <f t="shared" si="1"/>
        <v>0.29375386518243662</v>
      </c>
      <c r="N65" s="1">
        <v>5.3043478260869561</v>
      </c>
      <c r="O65" s="1">
        <v>0</v>
      </c>
      <c r="P65" s="1">
        <f t="shared" si="2"/>
        <v>5.3043478260869561</v>
      </c>
      <c r="Q65" s="1">
        <f t="shared" si="3"/>
        <v>0.15089672232529375</v>
      </c>
    </row>
    <row r="66" spans="1:17" x14ac:dyDescent="0.3">
      <c r="A66" t="s">
        <v>32</v>
      </c>
      <c r="B66" t="s">
        <v>192</v>
      </c>
      <c r="C66" t="s">
        <v>193</v>
      </c>
      <c r="D66" t="s">
        <v>85</v>
      </c>
      <c r="E66" s="1">
        <v>37.760869565217391</v>
      </c>
      <c r="F66" s="1">
        <v>5.3478260869565215</v>
      </c>
      <c r="G66" s="1">
        <v>0</v>
      </c>
      <c r="H66" s="1">
        <v>0.13043478260869565</v>
      </c>
      <c r="I66" s="1">
        <v>0.14130434782608695</v>
      </c>
      <c r="J66" s="1">
        <v>4.7026086956521738</v>
      </c>
      <c r="K66" s="1">
        <v>13.535760869565218</v>
      </c>
      <c r="L66" s="1">
        <f t="shared" ref="L66:L129" si="4">SUM(J66,K66)</f>
        <v>18.23836956521739</v>
      </c>
      <c r="M66" s="1">
        <f t="shared" ref="M66:M129" si="5">L66/E66</f>
        <v>0.48299654576856649</v>
      </c>
      <c r="N66" s="1">
        <v>4.8496739130434774</v>
      </c>
      <c r="O66" s="1">
        <v>4.6670652173913032</v>
      </c>
      <c r="P66" s="1">
        <f t="shared" ref="P66:P129" si="6">SUM(N66,O66)</f>
        <v>9.5167391304347806</v>
      </c>
      <c r="Q66" s="1">
        <f t="shared" ref="Q66:Q129" si="7">P66/E66</f>
        <v>0.25202648244099018</v>
      </c>
    </row>
    <row r="67" spans="1:17" x14ac:dyDescent="0.3">
      <c r="A67" t="s">
        <v>32</v>
      </c>
      <c r="B67" t="s">
        <v>194</v>
      </c>
      <c r="C67" t="s">
        <v>195</v>
      </c>
      <c r="D67" t="s">
        <v>196</v>
      </c>
      <c r="E67" s="1">
        <v>27.586956521739129</v>
      </c>
      <c r="F67" s="1">
        <v>2.2670652173913042</v>
      </c>
      <c r="G67" s="1">
        <v>0</v>
      </c>
      <c r="H67" s="1">
        <v>0</v>
      </c>
      <c r="I67" s="1">
        <v>0</v>
      </c>
      <c r="J67" s="1">
        <v>0</v>
      </c>
      <c r="K67" s="1">
        <v>0</v>
      </c>
      <c r="L67" s="1">
        <f t="shared" si="4"/>
        <v>0</v>
      </c>
      <c r="M67" s="1">
        <f t="shared" si="5"/>
        <v>0</v>
      </c>
      <c r="N67" s="1">
        <v>0</v>
      </c>
      <c r="O67" s="1">
        <v>4.0016304347826095</v>
      </c>
      <c r="P67" s="1">
        <f t="shared" si="6"/>
        <v>4.0016304347826095</v>
      </c>
      <c r="Q67" s="1">
        <f t="shared" si="7"/>
        <v>0.14505516154452328</v>
      </c>
    </row>
    <row r="68" spans="1:17" x14ac:dyDescent="0.3">
      <c r="A68" t="s">
        <v>32</v>
      </c>
      <c r="B68" t="s">
        <v>197</v>
      </c>
      <c r="C68" t="s">
        <v>198</v>
      </c>
      <c r="D68" t="s">
        <v>132</v>
      </c>
      <c r="E68" s="1">
        <v>56.967391304347828</v>
      </c>
      <c r="F68" s="1">
        <v>4.6365217391304325</v>
      </c>
      <c r="G68" s="1">
        <v>2.1739130434782608E-2</v>
      </c>
      <c r="H68" s="1">
        <v>0.2608695652173913</v>
      </c>
      <c r="I68" s="1">
        <v>0.42391304347826086</v>
      </c>
      <c r="J68" s="1">
        <v>3.2907608695652173</v>
      </c>
      <c r="K68" s="1">
        <v>3.5027173913043477</v>
      </c>
      <c r="L68" s="1">
        <f t="shared" si="4"/>
        <v>6.7934782608695645</v>
      </c>
      <c r="M68" s="1">
        <f t="shared" si="5"/>
        <v>0.11925205113527951</v>
      </c>
      <c r="N68" s="1">
        <v>4.8913043478260869</v>
      </c>
      <c r="O68" s="1">
        <v>0</v>
      </c>
      <c r="P68" s="1">
        <f t="shared" si="6"/>
        <v>4.8913043478260869</v>
      </c>
      <c r="Q68" s="1">
        <f t="shared" si="7"/>
        <v>8.586147681740125E-2</v>
      </c>
    </row>
    <row r="69" spans="1:17" x14ac:dyDescent="0.3">
      <c r="A69" t="s">
        <v>32</v>
      </c>
      <c r="B69" t="s">
        <v>199</v>
      </c>
      <c r="C69" t="s">
        <v>200</v>
      </c>
      <c r="D69" t="s">
        <v>88</v>
      </c>
      <c r="E69" s="1">
        <v>29.815217391304348</v>
      </c>
      <c r="F69" s="1">
        <v>4.906956521739132</v>
      </c>
      <c r="G69" s="1">
        <v>6.5217391304347824E-2</v>
      </c>
      <c r="H69" s="1">
        <v>6.5217391304347824E-2</v>
      </c>
      <c r="I69" s="1">
        <v>0.19565217391304349</v>
      </c>
      <c r="J69" s="1">
        <v>4.1684782608695654</v>
      </c>
      <c r="K69" s="1">
        <v>1.8070652173913044</v>
      </c>
      <c r="L69" s="1">
        <f t="shared" si="4"/>
        <v>5.9755434782608701</v>
      </c>
      <c r="M69" s="1">
        <f t="shared" si="5"/>
        <v>0.20041924899744806</v>
      </c>
      <c r="N69" s="1">
        <v>4.4864130434782608</v>
      </c>
      <c r="O69" s="1">
        <v>0</v>
      </c>
      <c r="P69" s="1">
        <f t="shared" si="6"/>
        <v>4.4864130434782608</v>
      </c>
      <c r="Q69" s="1">
        <f t="shared" si="7"/>
        <v>0.1504739336492891</v>
      </c>
    </row>
    <row r="70" spans="1:17" x14ac:dyDescent="0.3">
      <c r="A70" t="s">
        <v>32</v>
      </c>
      <c r="B70" t="s">
        <v>201</v>
      </c>
      <c r="C70" t="s">
        <v>202</v>
      </c>
      <c r="D70" t="s">
        <v>50</v>
      </c>
      <c r="E70" s="1">
        <v>32.554347826086953</v>
      </c>
      <c r="F70" s="1">
        <v>4.2260869565217352</v>
      </c>
      <c r="G70" s="1">
        <v>9.2391304347826081E-2</v>
      </c>
      <c r="H70" s="1">
        <v>0.19565217391304349</v>
      </c>
      <c r="I70" s="1">
        <v>0.18478260869565216</v>
      </c>
      <c r="J70" s="1">
        <v>4.3423913043478262</v>
      </c>
      <c r="K70" s="1">
        <v>0.17391304347826086</v>
      </c>
      <c r="L70" s="1">
        <f t="shared" si="4"/>
        <v>4.5163043478260869</v>
      </c>
      <c r="M70" s="1">
        <f t="shared" si="5"/>
        <v>0.13873121869782973</v>
      </c>
      <c r="N70" s="1">
        <v>4.2065217391304346</v>
      </c>
      <c r="O70" s="1">
        <v>0</v>
      </c>
      <c r="P70" s="1">
        <f t="shared" si="6"/>
        <v>4.2065217391304346</v>
      </c>
      <c r="Q70" s="1">
        <f t="shared" si="7"/>
        <v>0.12921535893155259</v>
      </c>
    </row>
    <row r="71" spans="1:17" x14ac:dyDescent="0.3">
      <c r="A71" t="s">
        <v>32</v>
      </c>
      <c r="B71" t="s">
        <v>203</v>
      </c>
      <c r="C71" t="s">
        <v>204</v>
      </c>
      <c r="D71" t="s">
        <v>205</v>
      </c>
      <c r="E71" s="1">
        <v>57.380434782608695</v>
      </c>
      <c r="F71" s="1">
        <v>5.3043478260869561</v>
      </c>
      <c r="G71" s="1">
        <v>0.19565217391304349</v>
      </c>
      <c r="H71" s="1">
        <v>0.19565217391304349</v>
      </c>
      <c r="I71" s="1">
        <v>0.31521739130434784</v>
      </c>
      <c r="J71" s="1">
        <v>0</v>
      </c>
      <c r="K71" s="1">
        <v>8.7309782608695645</v>
      </c>
      <c r="L71" s="1">
        <f t="shared" si="4"/>
        <v>8.7309782608695645</v>
      </c>
      <c r="M71" s="1">
        <f t="shared" si="5"/>
        <v>0.15215949990528507</v>
      </c>
      <c r="N71" s="1">
        <v>4.5625</v>
      </c>
      <c r="O71" s="1">
        <v>3.4130434782608694E-2</v>
      </c>
      <c r="P71" s="1">
        <f t="shared" si="6"/>
        <v>4.5966304347826084</v>
      </c>
      <c r="Q71" s="1">
        <f t="shared" si="7"/>
        <v>8.0107974995264244E-2</v>
      </c>
    </row>
    <row r="72" spans="1:17" x14ac:dyDescent="0.3">
      <c r="A72" t="s">
        <v>32</v>
      </c>
      <c r="B72" t="s">
        <v>206</v>
      </c>
      <c r="C72" t="s">
        <v>84</v>
      </c>
      <c r="D72" t="s">
        <v>85</v>
      </c>
      <c r="E72" s="1">
        <v>69.739130434782609</v>
      </c>
      <c r="F72" s="1">
        <v>4.0700000000000021</v>
      </c>
      <c r="G72" s="1">
        <v>0</v>
      </c>
      <c r="H72" s="1">
        <v>0.2608695652173913</v>
      </c>
      <c r="I72" s="1">
        <v>0.43478260869565216</v>
      </c>
      <c r="J72" s="1">
        <v>4.1983695652173916</v>
      </c>
      <c r="K72" s="1">
        <v>6.1032608695652177</v>
      </c>
      <c r="L72" s="1">
        <f t="shared" si="4"/>
        <v>10.301630434782609</v>
      </c>
      <c r="M72" s="1">
        <f t="shared" si="5"/>
        <v>0.1477166458852868</v>
      </c>
      <c r="N72" s="1">
        <v>3.9320652173913042</v>
      </c>
      <c r="O72" s="1">
        <v>0</v>
      </c>
      <c r="P72" s="1">
        <f t="shared" si="6"/>
        <v>3.9320652173913042</v>
      </c>
      <c r="Q72" s="1">
        <f t="shared" si="7"/>
        <v>5.6382481296758102E-2</v>
      </c>
    </row>
    <row r="73" spans="1:17" x14ac:dyDescent="0.3">
      <c r="A73" t="s">
        <v>32</v>
      </c>
      <c r="B73" t="s">
        <v>207</v>
      </c>
      <c r="C73" t="s">
        <v>208</v>
      </c>
      <c r="D73" t="s">
        <v>35</v>
      </c>
      <c r="E73" s="1">
        <v>41.771739130434781</v>
      </c>
      <c r="F73" s="1">
        <v>3.2934782608695654</v>
      </c>
      <c r="G73" s="1">
        <v>0.10869565217391304</v>
      </c>
      <c r="H73" s="1">
        <v>0</v>
      </c>
      <c r="I73" s="1">
        <v>0</v>
      </c>
      <c r="J73" s="1">
        <v>4.6168478260869561</v>
      </c>
      <c r="K73" s="1">
        <v>2.3940217391304346</v>
      </c>
      <c r="L73" s="1">
        <f t="shared" si="4"/>
        <v>7.0108695652173907</v>
      </c>
      <c r="M73" s="1">
        <f t="shared" si="5"/>
        <v>0.16783762685402029</v>
      </c>
      <c r="N73" s="1">
        <v>3.9157608695652173</v>
      </c>
      <c r="O73" s="1">
        <v>0</v>
      </c>
      <c r="P73" s="1">
        <f t="shared" si="6"/>
        <v>3.9157608695652173</v>
      </c>
      <c r="Q73" s="1">
        <f t="shared" si="7"/>
        <v>9.3741868332032269E-2</v>
      </c>
    </row>
    <row r="74" spans="1:17" x14ac:dyDescent="0.3">
      <c r="A74" t="s">
        <v>32</v>
      </c>
      <c r="B74" t="s">
        <v>209</v>
      </c>
      <c r="C74" t="s">
        <v>210</v>
      </c>
      <c r="D74" t="s">
        <v>211</v>
      </c>
      <c r="E74" s="1">
        <v>39.532608695652172</v>
      </c>
      <c r="F74" s="1">
        <v>3.843478260869563</v>
      </c>
      <c r="G74" s="1">
        <v>4.8913043478260872E-2</v>
      </c>
      <c r="H74" s="1">
        <v>0.19163043478260869</v>
      </c>
      <c r="I74" s="1">
        <v>0.2391304347826087</v>
      </c>
      <c r="J74" s="1">
        <v>5.0543478260869561</v>
      </c>
      <c r="K74" s="1">
        <v>4.8913043478260872E-2</v>
      </c>
      <c r="L74" s="1">
        <f t="shared" si="4"/>
        <v>5.1032608695652169</v>
      </c>
      <c r="M74" s="1">
        <f t="shared" si="5"/>
        <v>0.12908990926587846</v>
      </c>
      <c r="N74" s="1">
        <v>3.9402173913043477</v>
      </c>
      <c r="O74" s="1">
        <v>0</v>
      </c>
      <c r="P74" s="1">
        <f t="shared" si="6"/>
        <v>3.9402173913043477</v>
      </c>
      <c r="Q74" s="1">
        <f t="shared" si="7"/>
        <v>9.9670057739895512E-2</v>
      </c>
    </row>
    <row r="75" spans="1:17" x14ac:dyDescent="0.3">
      <c r="A75" t="s">
        <v>32</v>
      </c>
      <c r="B75" t="s">
        <v>212</v>
      </c>
      <c r="C75" t="s">
        <v>65</v>
      </c>
      <c r="D75" t="s">
        <v>66</v>
      </c>
      <c r="E75" s="1">
        <v>60.184782608695649</v>
      </c>
      <c r="F75" s="1">
        <v>3.0243478260869541</v>
      </c>
      <c r="G75" s="1">
        <v>0.10869565217391304</v>
      </c>
      <c r="H75" s="1">
        <v>0</v>
      </c>
      <c r="I75" s="1">
        <v>0</v>
      </c>
      <c r="J75" s="1">
        <v>5.3885869565217392</v>
      </c>
      <c r="K75" s="1">
        <v>0</v>
      </c>
      <c r="L75" s="1">
        <f t="shared" si="4"/>
        <v>5.3885869565217392</v>
      </c>
      <c r="M75" s="1">
        <f t="shared" si="5"/>
        <v>8.9534043705977978E-2</v>
      </c>
      <c r="N75" s="1">
        <v>5.7798913043478262</v>
      </c>
      <c r="O75" s="1">
        <v>0</v>
      </c>
      <c r="P75" s="1">
        <f t="shared" si="6"/>
        <v>5.7798913043478262</v>
      </c>
      <c r="Q75" s="1">
        <f t="shared" si="7"/>
        <v>9.6035759436517973E-2</v>
      </c>
    </row>
    <row r="76" spans="1:17" x14ac:dyDescent="0.3">
      <c r="A76" t="s">
        <v>32</v>
      </c>
      <c r="B76" t="s">
        <v>213</v>
      </c>
      <c r="C76" t="s">
        <v>214</v>
      </c>
      <c r="D76" t="s">
        <v>215</v>
      </c>
      <c r="E76" s="1">
        <v>88.684782608695656</v>
      </c>
      <c r="F76" s="1">
        <v>7.1297826086956579</v>
      </c>
      <c r="G76" s="1">
        <v>0.17934782608695651</v>
      </c>
      <c r="H76" s="1">
        <v>0.35869565217391303</v>
      </c>
      <c r="I76" s="1">
        <v>0</v>
      </c>
      <c r="J76" s="1">
        <v>4.8913043478260869</v>
      </c>
      <c r="K76" s="1">
        <v>2.1385869565217392</v>
      </c>
      <c r="L76" s="1">
        <f t="shared" si="4"/>
        <v>7.0298913043478262</v>
      </c>
      <c r="M76" s="1">
        <f t="shared" si="5"/>
        <v>7.926829268292683E-2</v>
      </c>
      <c r="N76" s="1">
        <v>4.9891304347826084</v>
      </c>
      <c r="O76" s="1">
        <v>5.3016304347826084</v>
      </c>
      <c r="P76" s="1">
        <f t="shared" si="6"/>
        <v>10.290760869565217</v>
      </c>
      <c r="Q76" s="1">
        <f t="shared" si="7"/>
        <v>0.11603750459615148</v>
      </c>
    </row>
    <row r="77" spans="1:17" x14ac:dyDescent="0.3">
      <c r="A77" t="s">
        <v>32</v>
      </c>
      <c r="B77" t="s">
        <v>216</v>
      </c>
      <c r="C77" t="s">
        <v>63</v>
      </c>
      <c r="D77" t="s">
        <v>56</v>
      </c>
      <c r="E77" s="1">
        <v>82.119565217391298</v>
      </c>
      <c r="F77" s="1">
        <v>5.3043478260869561</v>
      </c>
      <c r="G77" s="1">
        <v>0.2608695652173913</v>
      </c>
      <c r="H77" s="1">
        <v>0.46739130434782611</v>
      </c>
      <c r="I77" s="1">
        <v>0.36956521739130432</v>
      </c>
      <c r="J77" s="1">
        <v>5.3043478260869561</v>
      </c>
      <c r="K77" s="1">
        <v>3.4347826086956523</v>
      </c>
      <c r="L77" s="1">
        <f t="shared" si="4"/>
        <v>8.7391304347826093</v>
      </c>
      <c r="M77" s="1">
        <f t="shared" si="5"/>
        <v>0.10641958967571147</v>
      </c>
      <c r="N77" s="1">
        <v>5.3091304347826087</v>
      </c>
      <c r="O77" s="1">
        <v>4.6956521739130439</v>
      </c>
      <c r="P77" s="1">
        <f t="shared" si="6"/>
        <v>10.004782608695653</v>
      </c>
      <c r="Q77" s="1">
        <f t="shared" si="7"/>
        <v>0.12183189940436798</v>
      </c>
    </row>
    <row r="78" spans="1:17" x14ac:dyDescent="0.3">
      <c r="A78" t="s">
        <v>32</v>
      </c>
      <c r="B78" t="s">
        <v>217</v>
      </c>
      <c r="C78" t="s">
        <v>218</v>
      </c>
      <c r="D78" t="s">
        <v>219</v>
      </c>
      <c r="E78" s="1">
        <v>35.076086956521742</v>
      </c>
      <c r="F78" s="1">
        <v>2.5869565217391304</v>
      </c>
      <c r="G78" s="1">
        <v>8.1521739130434784E-2</v>
      </c>
      <c r="H78" s="1">
        <v>0.19565217391304349</v>
      </c>
      <c r="I78" s="1">
        <v>0.19565217391304349</v>
      </c>
      <c r="J78" s="1">
        <v>1.3233695652173914</v>
      </c>
      <c r="K78" s="1">
        <v>4.6494565217391308</v>
      </c>
      <c r="L78" s="1">
        <f t="shared" si="4"/>
        <v>5.9728260869565224</v>
      </c>
      <c r="M78" s="1">
        <f t="shared" si="5"/>
        <v>0.17028199566160521</v>
      </c>
      <c r="N78" s="1">
        <v>2.4945652173913042</v>
      </c>
      <c r="O78" s="1">
        <v>0</v>
      </c>
      <c r="P78" s="1">
        <f t="shared" si="6"/>
        <v>2.4945652173913042</v>
      </c>
      <c r="Q78" s="1">
        <f t="shared" si="7"/>
        <v>7.1118686086148117E-2</v>
      </c>
    </row>
    <row r="79" spans="1:17" x14ac:dyDescent="0.3">
      <c r="A79" t="s">
        <v>32</v>
      </c>
      <c r="B79" t="s">
        <v>220</v>
      </c>
      <c r="C79" t="s">
        <v>221</v>
      </c>
      <c r="D79" t="s">
        <v>222</v>
      </c>
      <c r="E79" s="1">
        <v>41.217391304347828</v>
      </c>
      <c r="F79" s="1">
        <v>4.9565217391304346</v>
      </c>
      <c r="G79" s="1">
        <v>0.18478260869565216</v>
      </c>
      <c r="H79" s="1">
        <v>0.14130434782608695</v>
      </c>
      <c r="I79" s="1">
        <v>0.56521739130434778</v>
      </c>
      <c r="J79" s="1">
        <v>5.0543478260869561</v>
      </c>
      <c r="K79" s="1">
        <v>0.20652173913043478</v>
      </c>
      <c r="L79" s="1">
        <f t="shared" si="4"/>
        <v>5.2608695652173907</v>
      </c>
      <c r="M79" s="1">
        <f t="shared" si="5"/>
        <v>0.12763713080168773</v>
      </c>
      <c r="N79" s="1">
        <v>4.9510869565217392</v>
      </c>
      <c r="O79" s="1">
        <v>0</v>
      </c>
      <c r="P79" s="1">
        <f t="shared" si="6"/>
        <v>4.9510869565217392</v>
      </c>
      <c r="Q79" s="1">
        <f t="shared" si="7"/>
        <v>0.12012130801687763</v>
      </c>
    </row>
    <row r="80" spans="1:17" x14ac:dyDescent="0.3">
      <c r="A80" t="s">
        <v>32</v>
      </c>
      <c r="B80" t="s">
        <v>223</v>
      </c>
      <c r="C80" t="s">
        <v>224</v>
      </c>
      <c r="D80" t="s">
        <v>222</v>
      </c>
      <c r="E80" s="1">
        <v>41.076086956521742</v>
      </c>
      <c r="F80" s="1">
        <v>3.8956521739130463</v>
      </c>
      <c r="G80" s="1">
        <v>0.13043478260869565</v>
      </c>
      <c r="H80" s="1">
        <v>0.1766304347826087</v>
      </c>
      <c r="I80" s="1">
        <v>1.8043478260869565</v>
      </c>
      <c r="J80" s="1">
        <v>5.2010869565217392</v>
      </c>
      <c r="K80" s="1">
        <v>0</v>
      </c>
      <c r="L80" s="1">
        <f t="shared" si="4"/>
        <v>5.2010869565217392</v>
      </c>
      <c r="M80" s="1">
        <f t="shared" si="5"/>
        <v>0.12662079915321514</v>
      </c>
      <c r="N80" s="1">
        <v>4.6684782608695654</v>
      </c>
      <c r="O80" s="1">
        <v>3.718586956521738</v>
      </c>
      <c r="P80" s="1">
        <f t="shared" si="6"/>
        <v>8.387065217391303</v>
      </c>
      <c r="Q80" s="1">
        <f t="shared" si="7"/>
        <v>0.20418364646731935</v>
      </c>
    </row>
    <row r="81" spans="1:17" x14ac:dyDescent="0.3">
      <c r="A81" t="s">
        <v>32</v>
      </c>
      <c r="B81" t="s">
        <v>225</v>
      </c>
      <c r="C81" t="s">
        <v>224</v>
      </c>
      <c r="D81" t="s">
        <v>222</v>
      </c>
      <c r="E81" s="1">
        <v>45.934782608695649</v>
      </c>
      <c r="F81" s="1">
        <v>1.3913043478260869</v>
      </c>
      <c r="G81" s="1">
        <v>0.13043478260869565</v>
      </c>
      <c r="H81" s="1">
        <v>0.17391304347826086</v>
      </c>
      <c r="I81" s="1">
        <v>1.4347826086956521</v>
      </c>
      <c r="J81" s="1">
        <v>2.2527173913043477</v>
      </c>
      <c r="K81" s="1">
        <v>1.0108695652173914</v>
      </c>
      <c r="L81" s="1">
        <f t="shared" si="4"/>
        <v>3.2635869565217392</v>
      </c>
      <c r="M81" s="1">
        <f t="shared" si="5"/>
        <v>7.1048272598201623E-2</v>
      </c>
      <c r="N81" s="1">
        <v>5.4239130434782608</v>
      </c>
      <c r="O81" s="1">
        <v>1.7325000000000004</v>
      </c>
      <c r="P81" s="1">
        <f t="shared" si="6"/>
        <v>7.1564130434782616</v>
      </c>
      <c r="Q81" s="1">
        <f t="shared" si="7"/>
        <v>0.15579507808802653</v>
      </c>
    </row>
    <row r="82" spans="1:17" x14ac:dyDescent="0.3">
      <c r="A82" t="s">
        <v>32</v>
      </c>
      <c r="B82" t="s">
        <v>226</v>
      </c>
      <c r="C82" t="s">
        <v>227</v>
      </c>
      <c r="D82" t="s">
        <v>228</v>
      </c>
      <c r="E82" s="1">
        <v>42.847826086956523</v>
      </c>
      <c r="F82" s="1">
        <v>4.6104347826086931</v>
      </c>
      <c r="G82" s="1">
        <v>4.3478260869565216E-2</v>
      </c>
      <c r="H82" s="1">
        <v>0.30434782608695654</v>
      </c>
      <c r="I82" s="1">
        <v>0.70652173913043481</v>
      </c>
      <c r="J82" s="1">
        <v>4.0434782608695654</v>
      </c>
      <c r="K82" s="1">
        <v>4.25</v>
      </c>
      <c r="L82" s="1">
        <f t="shared" si="4"/>
        <v>8.2934782608695663</v>
      </c>
      <c r="M82" s="1">
        <f t="shared" si="5"/>
        <v>0.19355657026889905</v>
      </c>
      <c r="N82" s="1">
        <v>0</v>
      </c>
      <c r="O82" s="1">
        <v>4.2391304347826084</v>
      </c>
      <c r="P82" s="1">
        <f t="shared" si="6"/>
        <v>4.2391304347826084</v>
      </c>
      <c r="Q82" s="1">
        <f t="shared" si="7"/>
        <v>9.8934550989345504E-2</v>
      </c>
    </row>
    <row r="83" spans="1:17" x14ac:dyDescent="0.3">
      <c r="A83" t="s">
        <v>32</v>
      </c>
      <c r="B83" t="s">
        <v>229</v>
      </c>
      <c r="C83" t="s">
        <v>230</v>
      </c>
      <c r="D83" t="s">
        <v>231</v>
      </c>
      <c r="E83" s="1">
        <v>43.032608695652172</v>
      </c>
      <c r="F83" s="1">
        <v>3.7304347826086985</v>
      </c>
      <c r="G83" s="1">
        <v>0.18478260869565216</v>
      </c>
      <c r="H83" s="1">
        <v>0</v>
      </c>
      <c r="I83" s="1">
        <v>0.30434782608695654</v>
      </c>
      <c r="J83" s="1">
        <v>1.7282608695652173</v>
      </c>
      <c r="K83" s="1">
        <v>2.3233695652173911</v>
      </c>
      <c r="L83" s="1">
        <f t="shared" si="4"/>
        <v>4.0516304347826084</v>
      </c>
      <c r="M83" s="1">
        <f t="shared" si="5"/>
        <v>9.4152563778732004E-2</v>
      </c>
      <c r="N83" s="1">
        <v>5.0217391304347823</v>
      </c>
      <c r="O83" s="1">
        <v>0.68478260869565222</v>
      </c>
      <c r="P83" s="1">
        <f t="shared" si="6"/>
        <v>5.7065217391304346</v>
      </c>
      <c r="Q83" s="1">
        <f t="shared" si="7"/>
        <v>0.13260924475877747</v>
      </c>
    </row>
    <row r="84" spans="1:17" x14ac:dyDescent="0.3">
      <c r="A84" t="s">
        <v>32</v>
      </c>
      <c r="B84" t="s">
        <v>232</v>
      </c>
      <c r="C84" t="s">
        <v>233</v>
      </c>
      <c r="D84" t="s">
        <v>234</v>
      </c>
      <c r="E84" s="1">
        <v>31.641304347826086</v>
      </c>
      <c r="F84" s="1">
        <v>5.1304347826086953</v>
      </c>
      <c r="G84" s="1">
        <v>4.3478260869565216E-2</v>
      </c>
      <c r="H84" s="1">
        <v>0.16847826086956522</v>
      </c>
      <c r="I84" s="1">
        <v>0</v>
      </c>
      <c r="J84" s="1">
        <v>0</v>
      </c>
      <c r="K84" s="1">
        <v>1.8913043478260869</v>
      </c>
      <c r="L84" s="1">
        <f t="shared" si="4"/>
        <v>1.8913043478260869</v>
      </c>
      <c r="M84" s="1">
        <f t="shared" si="5"/>
        <v>5.9773273789075917E-2</v>
      </c>
      <c r="N84" s="1">
        <v>1.1820652173913044</v>
      </c>
      <c r="O84" s="1">
        <v>4.8913043478260872E-2</v>
      </c>
      <c r="P84" s="1">
        <f t="shared" si="6"/>
        <v>1.2309782608695654</v>
      </c>
      <c r="Q84" s="1">
        <f t="shared" si="7"/>
        <v>3.8904156647200282E-2</v>
      </c>
    </row>
    <row r="85" spans="1:17" x14ac:dyDescent="0.3">
      <c r="A85" t="s">
        <v>32</v>
      </c>
      <c r="B85" t="s">
        <v>235</v>
      </c>
      <c r="C85" t="s">
        <v>156</v>
      </c>
      <c r="D85" t="s">
        <v>157</v>
      </c>
      <c r="E85" s="1">
        <v>56.423913043478258</v>
      </c>
      <c r="F85" s="1">
        <v>5.6521739130434785</v>
      </c>
      <c r="G85" s="1">
        <v>6.5217391304347824E-2</v>
      </c>
      <c r="H85" s="1">
        <v>0.61956521739130432</v>
      </c>
      <c r="I85" s="1">
        <v>0.98913043478260865</v>
      </c>
      <c r="J85" s="1">
        <v>12.391413043478263</v>
      </c>
      <c r="K85" s="1">
        <v>0</v>
      </c>
      <c r="L85" s="1">
        <f t="shared" si="4"/>
        <v>12.391413043478263</v>
      </c>
      <c r="M85" s="1">
        <f t="shared" si="5"/>
        <v>0.21961279136967835</v>
      </c>
      <c r="N85" s="1">
        <v>0</v>
      </c>
      <c r="O85" s="1">
        <v>3.9864130434782608</v>
      </c>
      <c r="P85" s="1">
        <f t="shared" si="6"/>
        <v>3.9864130434782608</v>
      </c>
      <c r="Q85" s="1">
        <f t="shared" si="7"/>
        <v>7.0651126950491236E-2</v>
      </c>
    </row>
    <row r="86" spans="1:17" x14ac:dyDescent="0.3">
      <c r="A86" t="s">
        <v>32</v>
      </c>
      <c r="B86" t="s">
        <v>236</v>
      </c>
      <c r="C86" t="s">
        <v>237</v>
      </c>
      <c r="D86" t="s">
        <v>238</v>
      </c>
      <c r="E86" s="1">
        <v>25.141304347826086</v>
      </c>
      <c r="F86" s="1">
        <v>8.6956521739130432E-2</v>
      </c>
      <c r="G86" s="1">
        <v>0</v>
      </c>
      <c r="H86" s="1">
        <v>0</v>
      </c>
      <c r="I86" s="1">
        <v>0</v>
      </c>
      <c r="J86" s="1">
        <v>0</v>
      </c>
      <c r="K86" s="1">
        <v>5.1079347826086927</v>
      </c>
      <c r="L86" s="1">
        <f t="shared" si="4"/>
        <v>5.1079347826086927</v>
      </c>
      <c r="M86" s="1">
        <f t="shared" si="5"/>
        <v>0.20316904453091211</v>
      </c>
      <c r="N86" s="1">
        <v>0</v>
      </c>
      <c r="O86" s="1">
        <v>4.7573913043478253</v>
      </c>
      <c r="P86" s="1">
        <f t="shared" si="6"/>
        <v>4.7573913043478253</v>
      </c>
      <c r="Q86" s="1">
        <f t="shared" si="7"/>
        <v>0.18922611327280586</v>
      </c>
    </row>
    <row r="87" spans="1:17" x14ac:dyDescent="0.3">
      <c r="A87" t="s">
        <v>32</v>
      </c>
      <c r="B87" t="s">
        <v>239</v>
      </c>
      <c r="C87" t="s">
        <v>240</v>
      </c>
      <c r="D87" t="s">
        <v>241</v>
      </c>
      <c r="E87" s="1">
        <v>20.978260869565219</v>
      </c>
      <c r="F87" s="1">
        <v>0</v>
      </c>
      <c r="G87" s="1">
        <v>0</v>
      </c>
      <c r="H87" s="1">
        <v>0</v>
      </c>
      <c r="I87" s="1">
        <v>0</v>
      </c>
      <c r="J87" s="1">
        <v>0</v>
      </c>
      <c r="K87" s="1">
        <v>0</v>
      </c>
      <c r="L87" s="1">
        <f t="shared" si="4"/>
        <v>0</v>
      </c>
      <c r="M87" s="1">
        <f t="shared" si="5"/>
        <v>0</v>
      </c>
      <c r="N87" s="1">
        <v>0</v>
      </c>
      <c r="O87" s="1">
        <v>0</v>
      </c>
      <c r="P87" s="1">
        <f t="shared" si="6"/>
        <v>0</v>
      </c>
      <c r="Q87" s="1">
        <f t="shared" si="7"/>
        <v>0</v>
      </c>
    </row>
    <row r="88" spans="1:17" x14ac:dyDescent="0.3">
      <c r="A88" t="s">
        <v>32</v>
      </c>
      <c r="B88" t="s">
        <v>242</v>
      </c>
      <c r="C88" t="s">
        <v>243</v>
      </c>
      <c r="D88" t="s">
        <v>244</v>
      </c>
      <c r="E88" s="1">
        <v>29.945652173913043</v>
      </c>
      <c r="F88" s="1">
        <v>4.7717391304347823</v>
      </c>
      <c r="G88" s="1">
        <v>1.6304347826086956E-2</v>
      </c>
      <c r="H88" s="1">
        <v>0.13043478260869565</v>
      </c>
      <c r="I88" s="1">
        <v>0.25</v>
      </c>
      <c r="J88" s="1">
        <v>4.2119565217391308</v>
      </c>
      <c r="K88" s="1">
        <v>0</v>
      </c>
      <c r="L88" s="1">
        <f t="shared" si="4"/>
        <v>4.2119565217391308</v>
      </c>
      <c r="M88" s="1">
        <f t="shared" si="5"/>
        <v>0.14065335753176045</v>
      </c>
      <c r="N88" s="1">
        <v>4.3342391304347823</v>
      </c>
      <c r="O88" s="1">
        <v>0</v>
      </c>
      <c r="P88" s="1">
        <f t="shared" si="6"/>
        <v>4.3342391304347823</v>
      </c>
      <c r="Q88" s="1">
        <f t="shared" si="7"/>
        <v>0.14473684210526314</v>
      </c>
    </row>
    <row r="89" spans="1:17" x14ac:dyDescent="0.3">
      <c r="A89" t="s">
        <v>32</v>
      </c>
      <c r="B89" t="s">
        <v>245</v>
      </c>
      <c r="C89" t="s">
        <v>246</v>
      </c>
      <c r="D89" t="s">
        <v>247</v>
      </c>
      <c r="E89" s="1">
        <v>60.25</v>
      </c>
      <c r="F89" s="1">
        <v>5.7391304347826084</v>
      </c>
      <c r="G89" s="1">
        <v>0.2608695652173913</v>
      </c>
      <c r="H89" s="1">
        <v>0.2608695652173913</v>
      </c>
      <c r="I89" s="1">
        <v>0.2608695652173913</v>
      </c>
      <c r="J89" s="1">
        <v>0</v>
      </c>
      <c r="K89" s="1">
        <v>14.870652173913046</v>
      </c>
      <c r="L89" s="1">
        <f t="shared" si="4"/>
        <v>14.870652173913046</v>
      </c>
      <c r="M89" s="1">
        <f t="shared" si="5"/>
        <v>0.24681580371639911</v>
      </c>
      <c r="N89" s="1">
        <v>0</v>
      </c>
      <c r="O89" s="1">
        <v>5.7754347826086958</v>
      </c>
      <c r="P89" s="1">
        <f t="shared" si="6"/>
        <v>5.7754347826086958</v>
      </c>
      <c r="Q89" s="1">
        <f t="shared" si="7"/>
        <v>9.5857838715497024E-2</v>
      </c>
    </row>
    <row r="90" spans="1:17" x14ac:dyDescent="0.3">
      <c r="A90" t="s">
        <v>32</v>
      </c>
      <c r="B90" t="s">
        <v>248</v>
      </c>
      <c r="C90" t="s">
        <v>249</v>
      </c>
      <c r="D90" t="s">
        <v>184</v>
      </c>
      <c r="E90" s="1">
        <v>60.141304347826086</v>
      </c>
      <c r="F90" s="1">
        <v>5.7391304347826084</v>
      </c>
      <c r="G90" s="1">
        <v>0</v>
      </c>
      <c r="H90" s="1">
        <v>0</v>
      </c>
      <c r="I90" s="1">
        <v>0</v>
      </c>
      <c r="J90" s="1">
        <v>0</v>
      </c>
      <c r="K90" s="1">
        <v>6.4697826086956525</v>
      </c>
      <c r="L90" s="1">
        <f t="shared" si="4"/>
        <v>6.4697826086956525</v>
      </c>
      <c r="M90" s="1">
        <f t="shared" si="5"/>
        <v>0.10757636002168806</v>
      </c>
      <c r="N90" s="1">
        <v>0</v>
      </c>
      <c r="O90" s="1">
        <v>8.9401086956521709</v>
      </c>
      <c r="P90" s="1">
        <f t="shared" si="6"/>
        <v>8.9401086956521709</v>
      </c>
      <c r="Q90" s="1">
        <f t="shared" si="7"/>
        <v>0.14865172600759077</v>
      </c>
    </row>
    <row r="91" spans="1:17" x14ac:dyDescent="0.3">
      <c r="A91" t="s">
        <v>32</v>
      </c>
      <c r="B91" t="s">
        <v>250</v>
      </c>
      <c r="C91" t="s">
        <v>251</v>
      </c>
      <c r="D91" t="s">
        <v>252</v>
      </c>
      <c r="E91" s="1">
        <v>95.902173913043484</v>
      </c>
      <c r="F91" s="1">
        <v>5.7391304347826084</v>
      </c>
      <c r="G91" s="1">
        <v>0</v>
      </c>
      <c r="H91" s="1">
        <v>0</v>
      </c>
      <c r="I91" s="1">
        <v>0</v>
      </c>
      <c r="J91" s="1">
        <v>0</v>
      </c>
      <c r="K91" s="1">
        <v>17.946630434782602</v>
      </c>
      <c r="L91" s="1">
        <f t="shared" si="4"/>
        <v>17.946630434782602</v>
      </c>
      <c r="M91" s="1">
        <f t="shared" si="5"/>
        <v>0.18713476141901839</v>
      </c>
      <c r="N91" s="1">
        <v>5.6313043478260871</v>
      </c>
      <c r="O91" s="1">
        <v>4.9573913043478264</v>
      </c>
      <c r="P91" s="1">
        <f t="shared" si="6"/>
        <v>10.588695652173914</v>
      </c>
      <c r="Q91" s="1">
        <f t="shared" si="7"/>
        <v>0.11041142468548114</v>
      </c>
    </row>
    <row r="92" spans="1:17" x14ac:dyDescent="0.3">
      <c r="A92" t="s">
        <v>32</v>
      </c>
      <c r="B92" t="s">
        <v>253</v>
      </c>
      <c r="C92" t="s">
        <v>254</v>
      </c>
      <c r="D92" t="s">
        <v>146</v>
      </c>
      <c r="E92" s="1">
        <v>87.347826086956516</v>
      </c>
      <c r="F92" s="1">
        <v>5.7391304347826084</v>
      </c>
      <c r="G92" s="1">
        <v>0.2608695652173913</v>
      </c>
      <c r="H92" s="1">
        <v>0</v>
      </c>
      <c r="I92" s="1">
        <v>1.1195652173913044</v>
      </c>
      <c r="J92" s="1">
        <v>0</v>
      </c>
      <c r="K92" s="1">
        <v>5.6705434782608686</v>
      </c>
      <c r="L92" s="1">
        <f t="shared" si="4"/>
        <v>5.6705434782608686</v>
      </c>
      <c r="M92" s="1">
        <f t="shared" si="5"/>
        <v>6.4919113987058227E-2</v>
      </c>
      <c r="N92" s="1">
        <v>0</v>
      </c>
      <c r="O92" s="1">
        <v>12.315760869565214</v>
      </c>
      <c r="P92" s="1">
        <f t="shared" si="6"/>
        <v>12.315760869565214</v>
      </c>
      <c r="Q92" s="1">
        <f t="shared" si="7"/>
        <v>0.14099676455948229</v>
      </c>
    </row>
    <row r="93" spans="1:17" x14ac:dyDescent="0.3">
      <c r="A93" t="s">
        <v>32</v>
      </c>
      <c r="B93" t="s">
        <v>255</v>
      </c>
      <c r="C93" t="s">
        <v>256</v>
      </c>
      <c r="D93" t="s">
        <v>149</v>
      </c>
      <c r="E93" s="1">
        <v>35.010869565217391</v>
      </c>
      <c r="F93" s="1">
        <v>5.7391304347826084</v>
      </c>
      <c r="G93" s="1">
        <v>0</v>
      </c>
      <c r="H93" s="1">
        <v>0</v>
      </c>
      <c r="I93" s="1">
        <v>0</v>
      </c>
      <c r="J93" s="1">
        <v>0</v>
      </c>
      <c r="K93" s="1">
        <v>5.0479347826086967</v>
      </c>
      <c r="L93" s="1">
        <f t="shared" si="4"/>
        <v>5.0479347826086967</v>
      </c>
      <c r="M93" s="1">
        <f t="shared" si="5"/>
        <v>0.1441819310773052</v>
      </c>
      <c r="N93" s="1">
        <v>4.2860869565217401</v>
      </c>
      <c r="O93" s="1">
        <v>0</v>
      </c>
      <c r="P93" s="1">
        <f t="shared" si="6"/>
        <v>4.2860869565217401</v>
      </c>
      <c r="Q93" s="1">
        <f t="shared" si="7"/>
        <v>0.12242160819621238</v>
      </c>
    </row>
    <row r="94" spans="1:17" x14ac:dyDescent="0.3">
      <c r="A94" t="s">
        <v>32</v>
      </c>
      <c r="B94" t="s">
        <v>257</v>
      </c>
      <c r="C94" t="s">
        <v>258</v>
      </c>
      <c r="D94" t="s">
        <v>82</v>
      </c>
      <c r="E94" s="1">
        <v>31.456521739130434</v>
      </c>
      <c r="F94" s="1">
        <v>5.7391304347826084</v>
      </c>
      <c r="G94" s="1">
        <v>3.2608695652173912E-2</v>
      </c>
      <c r="H94" s="1">
        <v>8.6956521739130432E-2</v>
      </c>
      <c r="I94" s="1">
        <v>0.25</v>
      </c>
      <c r="J94" s="1">
        <v>0</v>
      </c>
      <c r="K94" s="1">
        <v>7.5952173913043506</v>
      </c>
      <c r="L94" s="1">
        <f t="shared" si="4"/>
        <v>7.5952173913043506</v>
      </c>
      <c r="M94" s="1">
        <f t="shared" si="5"/>
        <v>0.24145127850725648</v>
      </c>
      <c r="N94" s="1">
        <v>0</v>
      </c>
      <c r="O94" s="1">
        <v>4.4778260869565214</v>
      </c>
      <c r="P94" s="1">
        <f t="shared" si="6"/>
        <v>4.4778260869565214</v>
      </c>
      <c r="Q94" s="1">
        <f t="shared" si="7"/>
        <v>0.14234968901174844</v>
      </c>
    </row>
    <row r="95" spans="1:17" x14ac:dyDescent="0.3">
      <c r="A95" t="s">
        <v>32</v>
      </c>
      <c r="B95" t="s">
        <v>259</v>
      </c>
      <c r="C95" t="s">
        <v>260</v>
      </c>
      <c r="D95" t="s">
        <v>261</v>
      </c>
      <c r="E95" s="1">
        <v>54.717391304347828</v>
      </c>
      <c r="F95" s="1">
        <v>5.7391304347826084</v>
      </c>
      <c r="G95" s="1">
        <v>4.3478260869565216E-2</v>
      </c>
      <c r="H95" s="1">
        <v>0.20652173913043478</v>
      </c>
      <c r="I95" s="1">
        <v>0.75</v>
      </c>
      <c r="J95" s="1">
        <v>0</v>
      </c>
      <c r="K95" s="1">
        <v>14.5620652173913</v>
      </c>
      <c r="L95" s="1">
        <f t="shared" si="4"/>
        <v>14.5620652173913</v>
      </c>
      <c r="M95" s="1">
        <f t="shared" si="5"/>
        <v>0.26613230035756846</v>
      </c>
      <c r="N95" s="1">
        <v>0</v>
      </c>
      <c r="O95" s="1">
        <v>4.4646739130434776</v>
      </c>
      <c r="P95" s="1">
        <f t="shared" si="6"/>
        <v>4.4646739130434776</v>
      </c>
      <c r="Q95" s="1">
        <f t="shared" si="7"/>
        <v>8.1595152959872852E-2</v>
      </c>
    </row>
    <row r="96" spans="1:17" x14ac:dyDescent="0.3">
      <c r="A96" t="s">
        <v>32</v>
      </c>
      <c r="B96" t="s">
        <v>262</v>
      </c>
      <c r="C96" t="s">
        <v>263</v>
      </c>
      <c r="D96" t="s">
        <v>44</v>
      </c>
      <c r="E96" s="1">
        <v>24.554347826086957</v>
      </c>
      <c r="F96" s="1">
        <v>0</v>
      </c>
      <c r="G96" s="1">
        <v>1.6304347826086956E-2</v>
      </c>
      <c r="H96" s="1">
        <v>3.2608695652173912E-2</v>
      </c>
      <c r="I96" s="1">
        <v>0.19565217391304349</v>
      </c>
      <c r="J96" s="1">
        <v>0.32880434782608697</v>
      </c>
      <c r="K96" s="1">
        <v>3.4184782608695654</v>
      </c>
      <c r="L96" s="1">
        <f t="shared" si="4"/>
        <v>3.7472826086956523</v>
      </c>
      <c r="M96" s="1">
        <f t="shared" si="5"/>
        <v>0.15261177512173529</v>
      </c>
      <c r="N96" s="1">
        <v>4.7146739130434785</v>
      </c>
      <c r="O96" s="1">
        <v>0</v>
      </c>
      <c r="P96" s="1">
        <f t="shared" si="6"/>
        <v>4.7146739130434785</v>
      </c>
      <c r="Q96" s="1">
        <f t="shared" si="7"/>
        <v>0.19200973882248784</v>
      </c>
    </row>
    <row r="97" spans="1:17" x14ac:dyDescent="0.3">
      <c r="A97" t="s">
        <v>32</v>
      </c>
      <c r="B97" t="s">
        <v>264</v>
      </c>
      <c r="C97" t="s">
        <v>265</v>
      </c>
      <c r="D97" t="s">
        <v>72</v>
      </c>
      <c r="E97" s="1">
        <v>44.869565217391305</v>
      </c>
      <c r="F97" s="1">
        <v>1.6643478260869553</v>
      </c>
      <c r="G97" s="1">
        <v>1.0869565217391304</v>
      </c>
      <c r="H97" s="1">
        <v>0.41304347826086957</v>
      </c>
      <c r="I97" s="1">
        <v>1.9673913043478262</v>
      </c>
      <c r="J97" s="1">
        <v>0</v>
      </c>
      <c r="K97" s="1">
        <v>5.519565217391305</v>
      </c>
      <c r="L97" s="1">
        <f t="shared" si="4"/>
        <v>5.519565217391305</v>
      </c>
      <c r="M97" s="1">
        <f t="shared" si="5"/>
        <v>0.12301356589147289</v>
      </c>
      <c r="N97" s="1">
        <v>5.4782608695652177</v>
      </c>
      <c r="O97" s="1">
        <v>10.391304347826088</v>
      </c>
      <c r="P97" s="1">
        <f t="shared" si="6"/>
        <v>15.869565217391305</v>
      </c>
      <c r="Q97" s="1">
        <f t="shared" si="7"/>
        <v>0.35368217054263568</v>
      </c>
    </row>
    <row r="98" spans="1:17" x14ac:dyDescent="0.3">
      <c r="A98" t="s">
        <v>32</v>
      </c>
      <c r="B98" t="s">
        <v>266</v>
      </c>
      <c r="C98" t="s">
        <v>166</v>
      </c>
      <c r="D98" t="s">
        <v>79</v>
      </c>
      <c r="E98" s="1">
        <v>51.239130434782609</v>
      </c>
      <c r="F98" s="1">
        <v>5.3043478260869561</v>
      </c>
      <c r="G98" s="1">
        <v>0.53260869565217395</v>
      </c>
      <c r="H98" s="1">
        <v>0.25</v>
      </c>
      <c r="I98" s="1">
        <v>5.1304347826086953</v>
      </c>
      <c r="J98" s="1">
        <v>0</v>
      </c>
      <c r="K98" s="1">
        <v>10.139565217391302</v>
      </c>
      <c r="L98" s="1">
        <f t="shared" si="4"/>
        <v>10.139565217391302</v>
      </c>
      <c r="M98" s="1">
        <f t="shared" si="5"/>
        <v>0.19788714467543483</v>
      </c>
      <c r="N98" s="1">
        <v>5.0652173913043477</v>
      </c>
      <c r="O98" s="1">
        <v>5.3369565217391308</v>
      </c>
      <c r="P98" s="1">
        <f t="shared" si="6"/>
        <v>10.402173913043478</v>
      </c>
      <c r="Q98" s="1">
        <f t="shared" si="7"/>
        <v>0.20301230377598642</v>
      </c>
    </row>
    <row r="99" spans="1:17" x14ac:dyDescent="0.3">
      <c r="A99" t="s">
        <v>32</v>
      </c>
      <c r="B99" t="s">
        <v>267</v>
      </c>
      <c r="C99" t="s">
        <v>268</v>
      </c>
      <c r="D99" t="s">
        <v>72</v>
      </c>
      <c r="E99" s="1">
        <v>136.66304347826087</v>
      </c>
      <c r="F99" s="1">
        <v>5.5652173913043477</v>
      </c>
      <c r="G99" s="1">
        <v>0.56521739130434778</v>
      </c>
      <c r="H99" s="1">
        <v>0.34782608695652173</v>
      </c>
      <c r="I99" s="1">
        <v>10.217391304347826</v>
      </c>
      <c r="J99" s="1">
        <v>0</v>
      </c>
      <c r="K99" s="1">
        <v>14.61499999999999</v>
      </c>
      <c r="L99" s="1">
        <f t="shared" si="4"/>
        <v>14.61499999999999</v>
      </c>
      <c r="M99" s="1">
        <f t="shared" si="5"/>
        <v>0.10694185954028465</v>
      </c>
      <c r="N99" s="1">
        <v>5.5652173913043477</v>
      </c>
      <c r="O99" s="1">
        <v>18.333478260869562</v>
      </c>
      <c r="P99" s="1">
        <f t="shared" si="6"/>
        <v>23.89869565217391</v>
      </c>
      <c r="Q99" s="1">
        <f t="shared" si="7"/>
        <v>0.17487314085739281</v>
      </c>
    </row>
    <row r="100" spans="1:17" x14ac:dyDescent="0.3">
      <c r="A100" t="s">
        <v>32</v>
      </c>
      <c r="B100" t="s">
        <v>269</v>
      </c>
      <c r="C100" t="s">
        <v>63</v>
      </c>
      <c r="D100" t="s">
        <v>56</v>
      </c>
      <c r="E100" s="1">
        <v>76.902173913043484</v>
      </c>
      <c r="F100" s="1">
        <v>5.3043478260869561</v>
      </c>
      <c r="G100" s="1">
        <v>0.44565217391304346</v>
      </c>
      <c r="H100" s="1">
        <v>0.19565217391304349</v>
      </c>
      <c r="I100" s="1">
        <v>5.5652173913043477</v>
      </c>
      <c r="J100" s="1">
        <v>0</v>
      </c>
      <c r="K100" s="1">
        <v>4.7011956521739133</v>
      </c>
      <c r="L100" s="1">
        <f t="shared" si="4"/>
        <v>4.7011956521739133</v>
      </c>
      <c r="M100" s="1">
        <f t="shared" si="5"/>
        <v>6.1132155477031803E-2</v>
      </c>
      <c r="N100" s="1">
        <v>11.130434782608695</v>
      </c>
      <c r="O100" s="1">
        <v>2.1739130434782608</v>
      </c>
      <c r="P100" s="1">
        <f t="shared" si="6"/>
        <v>13.304347826086957</v>
      </c>
      <c r="Q100" s="1">
        <f t="shared" si="7"/>
        <v>0.17300353356890458</v>
      </c>
    </row>
    <row r="101" spans="1:17" x14ac:dyDescent="0.3">
      <c r="A101" t="s">
        <v>32</v>
      </c>
      <c r="B101" t="s">
        <v>270</v>
      </c>
      <c r="C101" t="s">
        <v>271</v>
      </c>
      <c r="D101" t="s">
        <v>272</v>
      </c>
      <c r="E101" s="1">
        <v>76.054347826086953</v>
      </c>
      <c r="F101" s="1">
        <v>4</v>
      </c>
      <c r="G101" s="1">
        <v>0</v>
      </c>
      <c r="H101" s="1">
        <v>0</v>
      </c>
      <c r="I101" s="1">
        <v>2.2065217391304346</v>
      </c>
      <c r="J101" s="1">
        <v>5.0543478260869561</v>
      </c>
      <c r="K101" s="1">
        <v>13.211956521739131</v>
      </c>
      <c r="L101" s="1">
        <f t="shared" si="4"/>
        <v>18.266304347826086</v>
      </c>
      <c r="M101" s="1">
        <f t="shared" si="5"/>
        <v>0.24017436044018864</v>
      </c>
      <c r="N101" s="1">
        <v>5.3043478260869561</v>
      </c>
      <c r="O101" s="1">
        <v>0</v>
      </c>
      <c r="P101" s="1">
        <f t="shared" si="6"/>
        <v>5.3043478260869561</v>
      </c>
      <c r="Q101" s="1">
        <f t="shared" si="7"/>
        <v>6.9744176075460906E-2</v>
      </c>
    </row>
    <row r="102" spans="1:17" x14ac:dyDescent="0.3">
      <c r="A102" t="s">
        <v>32</v>
      </c>
      <c r="B102" t="s">
        <v>273</v>
      </c>
      <c r="C102" t="s">
        <v>265</v>
      </c>
      <c r="D102" t="s">
        <v>72</v>
      </c>
      <c r="E102" s="1">
        <v>78.25</v>
      </c>
      <c r="F102" s="1">
        <v>5.2173913043478262</v>
      </c>
      <c r="G102" s="1">
        <v>0.42391304347826086</v>
      </c>
      <c r="H102" s="1">
        <v>0.43478260869565216</v>
      </c>
      <c r="I102" s="1">
        <v>1.9782608695652173</v>
      </c>
      <c r="J102" s="1">
        <v>0</v>
      </c>
      <c r="K102" s="1">
        <v>11.541956521739133</v>
      </c>
      <c r="L102" s="1">
        <f t="shared" si="4"/>
        <v>11.541956521739133</v>
      </c>
      <c r="M102" s="1">
        <f t="shared" si="5"/>
        <v>0.14750104181136273</v>
      </c>
      <c r="N102" s="1">
        <v>4.497826086956521</v>
      </c>
      <c r="O102" s="1">
        <v>3.2328260869565209</v>
      </c>
      <c r="P102" s="1">
        <f t="shared" si="6"/>
        <v>7.7306521739130414</v>
      </c>
      <c r="Q102" s="1">
        <f t="shared" si="7"/>
        <v>9.8794276982914264E-2</v>
      </c>
    </row>
    <row r="103" spans="1:17" x14ac:dyDescent="0.3">
      <c r="A103" t="s">
        <v>32</v>
      </c>
      <c r="B103" t="s">
        <v>274</v>
      </c>
      <c r="C103" t="s">
        <v>275</v>
      </c>
      <c r="D103" t="s">
        <v>179</v>
      </c>
      <c r="E103" s="1">
        <v>41.847826086956523</v>
      </c>
      <c r="F103" s="1">
        <v>4.6086956521739131</v>
      </c>
      <c r="G103" s="1">
        <v>0.32880434782608697</v>
      </c>
      <c r="H103" s="1">
        <v>0.34782608695652173</v>
      </c>
      <c r="I103" s="1">
        <v>0.4891304347826087</v>
      </c>
      <c r="J103" s="1">
        <v>4.593152173913043</v>
      </c>
      <c r="K103" s="1">
        <v>4.8622826086956534</v>
      </c>
      <c r="L103" s="1">
        <f t="shared" si="4"/>
        <v>9.4554347826086964</v>
      </c>
      <c r="M103" s="1">
        <f t="shared" si="5"/>
        <v>0.22594805194805195</v>
      </c>
      <c r="N103" s="1">
        <v>4.9809782608695645</v>
      </c>
      <c r="O103" s="1">
        <v>0</v>
      </c>
      <c r="P103" s="1">
        <f t="shared" si="6"/>
        <v>4.9809782608695645</v>
      </c>
      <c r="Q103" s="1">
        <f t="shared" si="7"/>
        <v>0.11902597402597401</v>
      </c>
    </row>
    <row r="104" spans="1:17" x14ac:dyDescent="0.3">
      <c r="A104" t="s">
        <v>32</v>
      </c>
      <c r="B104" t="s">
        <v>276</v>
      </c>
      <c r="C104" t="s">
        <v>126</v>
      </c>
      <c r="D104" t="s">
        <v>94</v>
      </c>
      <c r="E104" s="1">
        <v>81.771739130434781</v>
      </c>
      <c r="F104" s="1">
        <v>4.4782608695652177</v>
      </c>
      <c r="G104" s="1">
        <v>8.1521739130434784E-2</v>
      </c>
      <c r="H104" s="1">
        <v>0.37706521739130433</v>
      </c>
      <c r="I104" s="1">
        <v>0.2608695652173913</v>
      </c>
      <c r="J104" s="1">
        <v>4.8586956521739131</v>
      </c>
      <c r="K104" s="1">
        <v>19.638586956521738</v>
      </c>
      <c r="L104" s="1">
        <f t="shared" si="4"/>
        <v>24.497282608695652</v>
      </c>
      <c r="M104" s="1">
        <f t="shared" si="5"/>
        <v>0.29958128406220924</v>
      </c>
      <c r="N104" s="1">
        <v>10.423913043478262</v>
      </c>
      <c r="O104" s="1">
        <v>0</v>
      </c>
      <c r="P104" s="1">
        <f t="shared" si="6"/>
        <v>10.423913043478262</v>
      </c>
      <c r="Q104" s="1">
        <f t="shared" si="7"/>
        <v>0.12747574106074705</v>
      </c>
    </row>
    <row r="105" spans="1:17" x14ac:dyDescent="0.3">
      <c r="A105" t="s">
        <v>32</v>
      </c>
      <c r="B105" t="s">
        <v>277</v>
      </c>
      <c r="C105" t="s">
        <v>166</v>
      </c>
      <c r="D105" t="s">
        <v>79</v>
      </c>
      <c r="E105" s="1">
        <v>59.695652173913047</v>
      </c>
      <c r="F105" s="1">
        <v>6.0978260869565215</v>
      </c>
      <c r="G105" s="1">
        <v>0</v>
      </c>
      <c r="H105" s="1">
        <v>0</v>
      </c>
      <c r="I105" s="1">
        <v>7.6413043478260869</v>
      </c>
      <c r="J105" s="1">
        <v>5.179347826086957</v>
      </c>
      <c r="K105" s="1">
        <v>9.863043478260872</v>
      </c>
      <c r="L105" s="1">
        <f t="shared" si="4"/>
        <v>15.042391304347829</v>
      </c>
      <c r="M105" s="1">
        <f t="shared" si="5"/>
        <v>0.25198470502549164</v>
      </c>
      <c r="N105" s="1">
        <v>4.6108695652173921</v>
      </c>
      <c r="O105" s="1">
        <v>0</v>
      </c>
      <c r="P105" s="1">
        <f t="shared" si="6"/>
        <v>4.6108695652173921</v>
      </c>
      <c r="Q105" s="1">
        <f t="shared" si="7"/>
        <v>7.72396212672979E-2</v>
      </c>
    </row>
    <row r="106" spans="1:17" x14ac:dyDescent="0.3">
      <c r="A106" t="s">
        <v>32</v>
      </c>
      <c r="B106" t="s">
        <v>278</v>
      </c>
      <c r="C106" t="s">
        <v>166</v>
      </c>
      <c r="D106" t="s">
        <v>79</v>
      </c>
      <c r="E106" s="1">
        <v>128.88043478260869</v>
      </c>
      <c r="F106" s="1">
        <v>63.1086956521739</v>
      </c>
      <c r="G106" s="1">
        <v>0.27989130434782611</v>
      </c>
      <c r="H106" s="1">
        <v>0</v>
      </c>
      <c r="I106" s="1">
        <v>0</v>
      </c>
      <c r="J106" s="1">
        <v>5.1173913043478247</v>
      </c>
      <c r="K106" s="1">
        <v>13.234239130434789</v>
      </c>
      <c r="L106" s="1">
        <f t="shared" si="4"/>
        <v>18.351630434782614</v>
      </c>
      <c r="M106" s="1">
        <f t="shared" si="5"/>
        <v>0.14239267942987269</v>
      </c>
      <c r="N106" s="1">
        <v>5.1358695652173916</v>
      </c>
      <c r="O106" s="1">
        <v>4.9206521739130427</v>
      </c>
      <c r="P106" s="1">
        <f t="shared" si="6"/>
        <v>10.056521739130435</v>
      </c>
      <c r="Q106" s="1">
        <f t="shared" si="7"/>
        <v>7.8029855781394958E-2</v>
      </c>
    </row>
    <row r="107" spans="1:17" x14ac:dyDescent="0.3">
      <c r="A107" t="s">
        <v>32</v>
      </c>
      <c r="B107" t="s">
        <v>279</v>
      </c>
      <c r="C107" t="s">
        <v>280</v>
      </c>
      <c r="D107" t="s">
        <v>164</v>
      </c>
      <c r="E107" s="1">
        <v>45.097826086956523</v>
      </c>
      <c r="F107" s="1">
        <v>5.7391304347826084</v>
      </c>
      <c r="G107" s="1">
        <v>0</v>
      </c>
      <c r="H107" s="1">
        <v>0</v>
      </c>
      <c r="I107" s="1">
        <v>0</v>
      </c>
      <c r="J107" s="1">
        <v>0</v>
      </c>
      <c r="K107" s="1">
        <v>8.3684782608695656</v>
      </c>
      <c r="L107" s="1">
        <f t="shared" si="4"/>
        <v>8.3684782608695656</v>
      </c>
      <c r="M107" s="1">
        <f t="shared" si="5"/>
        <v>0.18556278621354544</v>
      </c>
      <c r="N107" s="1">
        <v>0</v>
      </c>
      <c r="O107" s="1">
        <v>4.2297826086956505</v>
      </c>
      <c r="P107" s="1">
        <f t="shared" si="6"/>
        <v>4.2297826086956505</v>
      </c>
      <c r="Q107" s="1">
        <f t="shared" si="7"/>
        <v>9.3791275006025507E-2</v>
      </c>
    </row>
    <row r="108" spans="1:17" x14ac:dyDescent="0.3">
      <c r="A108" t="s">
        <v>32</v>
      </c>
      <c r="B108" t="s">
        <v>281</v>
      </c>
      <c r="C108" t="s">
        <v>63</v>
      </c>
      <c r="D108" t="s">
        <v>56</v>
      </c>
      <c r="E108" s="1">
        <v>116.33695652173913</v>
      </c>
      <c r="F108" s="1">
        <v>5.5760869565217392</v>
      </c>
      <c r="G108" s="1">
        <v>0</v>
      </c>
      <c r="H108" s="1">
        <v>1.2663043478260869</v>
      </c>
      <c r="I108" s="1">
        <v>8.4347826086956523</v>
      </c>
      <c r="J108" s="1">
        <v>0</v>
      </c>
      <c r="K108" s="1">
        <v>0</v>
      </c>
      <c r="L108" s="1">
        <f t="shared" si="4"/>
        <v>0</v>
      </c>
      <c r="M108" s="1">
        <f t="shared" si="5"/>
        <v>0</v>
      </c>
      <c r="N108" s="1">
        <v>14.415760869565217</v>
      </c>
      <c r="O108" s="1">
        <v>0.1766304347826087</v>
      </c>
      <c r="P108" s="1">
        <f t="shared" si="6"/>
        <v>14.592391304347826</v>
      </c>
      <c r="Q108" s="1">
        <f t="shared" si="7"/>
        <v>0.12543212183499955</v>
      </c>
    </row>
    <row r="109" spans="1:17" x14ac:dyDescent="0.3">
      <c r="A109" t="s">
        <v>32</v>
      </c>
      <c r="B109" t="s">
        <v>282</v>
      </c>
      <c r="C109" t="s">
        <v>283</v>
      </c>
      <c r="D109" t="s">
        <v>284</v>
      </c>
      <c r="E109" s="1">
        <v>32.076086956521742</v>
      </c>
      <c r="F109" s="1">
        <v>0</v>
      </c>
      <c r="G109" s="1">
        <v>0</v>
      </c>
      <c r="H109" s="1">
        <v>0</v>
      </c>
      <c r="I109" s="1">
        <v>0</v>
      </c>
      <c r="J109" s="1">
        <v>0</v>
      </c>
      <c r="K109" s="1">
        <v>6.2880434782608692</v>
      </c>
      <c r="L109" s="1">
        <f t="shared" si="4"/>
        <v>6.2880434782608692</v>
      </c>
      <c r="M109" s="1">
        <f t="shared" si="5"/>
        <v>0.19603524229074887</v>
      </c>
      <c r="N109" s="1">
        <v>0</v>
      </c>
      <c r="O109" s="1">
        <v>4.9945652173913047</v>
      </c>
      <c r="P109" s="1">
        <f t="shared" si="6"/>
        <v>4.9945652173913047</v>
      </c>
      <c r="Q109" s="1">
        <f t="shared" si="7"/>
        <v>0.15570992883768214</v>
      </c>
    </row>
    <row r="110" spans="1:17" x14ac:dyDescent="0.3">
      <c r="A110" t="s">
        <v>32</v>
      </c>
      <c r="B110" t="s">
        <v>285</v>
      </c>
      <c r="C110" t="s">
        <v>286</v>
      </c>
      <c r="D110" t="s">
        <v>287</v>
      </c>
      <c r="E110" s="1">
        <v>35.391304347826086</v>
      </c>
      <c r="F110" s="1">
        <v>4.6956521739130439</v>
      </c>
      <c r="G110" s="1">
        <v>0.19565217391304349</v>
      </c>
      <c r="H110" s="1">
        <v>0.17097826086956522</v>
      </c>
      <c r="I110" s="1">
        <v>0.56521739130434778</v>
      </c>
      <c r="J110" s="1">
        <v>5.3828260869565216</v>
      </c>
      <c r="K110" s="1">
        <v>0</v>
      </c>
      <c r="L110" s="1">
        <f t="shared" si="4"/>
        <v>5.3828260869565216</v>
      </c>
      <c r="M110" s="1">
        <f t="shared" si="5"/>
        <v>0.1520945945945946</v>
      </c>
      <c r="N110" s="1">
        <v>4.905000000000002</v>
      </c>
      <c r="O110" s="1">
        <v>0</v>
      </c>
      <c r="P110" s="1">
        <f t="shared" si="6"/>
        <v>4.905000000000002</v>
      </c>
      <c r="Q110" s="1">
        <f t="shared" si="7"/>
        <v>0.13859336609336614</v>
      </c>
    </row>
    <row r="111" spans="1:17" x14ac:dyDescent="0.3">
      <c r="A111" t="s">
        <v>32</v>
      </c>
      <c r="B111" t="s">
        <v>288</v>
      </c>
      <c r="C111" t="s">
        <v>246</v>
      </c>
      <c r="D111" t="s">
        <v>247</v>
      </c>
      <c r="E111" s="1">
        <v>37.380434782608695</v>
      </c>
      <c r="F111" s="1">
        <v>3.9239130434782608</v>
      </c>
      <c r="G111" s="1">
        <v>0</v>
      </c>
      <c r="H111" s="1">
        <v>0</v>
      </c>
      <c r="I111" s="1">
        <v>1.1195652173913044</v>
      </c>
      <c r="J111" s="1">
        <v>0</v>
      </c>
      <c r="K111" s="1">
        <v>9.5173913043478233</v>
      </c>
      <c r="L111" s="1">
        <f t="shared" si="4"/>
        <v>9.5173913043478233</v>
      </c>
      <c r="M111" s="1">
        <f t="shared" si="5"/>
        <v>0.25460889793544628</v>
      </c>
      <c r="N111" s="1">
        <v>0</v>
      </c>
      <c r="O111" s="1">
        <v>8.8467391304347842</v>
      </c>
      <c r="P111" s="1">
        <f t="shared" si="6"/>
        <v>8.8467391304347842</v>
      </c>
      <c r="Q111" s="1">
        <f t="shared" si="7"/>
        <v>0.23666763594068047</v>
      </c>
    </row>
    <row r="112" spans="1:17" x14ac:dyDescent="0.3">
      <c r="A112" t="s">
        <v>32</v>
      </c>
      <c r="B112" t="s">
        <v>289</v>
      </c>
      <c r="C112" t="s">
        <v>63</v>
      </c>
      <c r="D112" t="s">
        <v>56</v>
      </c>
      <c r="E112" s="1">
        <v>40.097826086956523</v>
      </c>
      <c r="F112" s="1">
        <v>5.7391304347826084</v>
      </c>
      <c r="G112" s="1">
        <v>0</v>
      </c>
      <c r="H112" s="1">
        <v>0</v>
      </c>
      <c r="I112" s="1">
        <v>0</v>
      </c>
      <c r="J112" s="1">
        <v>6.1739130434782608</v>
      </c>
      <c r="K112" s="1">
        <v>1.2918478260869564</v>
      </c>
      <c r="L112" s="1">
        <f t="shared" si="4"/>
        <v>7.4657608695652176</v>
      </c>
      <c r="M112" s="1">
        <f t="shared" si="5"/>
        <v>0.18618866901599349</v>
      </c>
      <c r="N112" s="1">
        <v>0</v>
      </c>
      <c r="O112" s="1">
        <v>7.0434782608695654</v>
      </c>
      <c r="P112" s="1">
        <f t="shared" si="6"/>
        <v>7.0434782608695654</v>
      </c>
      <c r="Q112" s="1">
        <f t="shared" si="7"/>
        <v>0.17565735971808077</v>
      </c>
    </row>
    <row r="113" spans="1:17" x14ac:dyDescent="0.3">
      <c r="A113" t="s">
        <v>32</v>
      </c>
      <c r="B113" t="s">
        <v>290</v>
      </c>
      <c r="C113" t="s">
        <v>291</v>
      </c>
      <c r="D113" t="s">
        <v>292</v>
      </c>
      <c r="E113" s="1">
        <v>44.804347826086953</v>
      </c>
      <c r="F113" s="1">
        <v>0</v>
      </c>
      <c r="G113" s="1">
        <v>3.2608695652173912E-2</v>
      </c>
      <c r="H113" s="1">
        <v>0.13043478260869565</v>
      </c>
      <c r="I113" s="1">
        <v>0.2608695652173913</v>
      </c>
      <c r="J113" s="1">
        <v>0</v>
      </c>
      <c r="K113" s="1">
        <v>12.955000000000002</v>
      </c>
      <c r="L113" s="1">
        <f t="shared" si="4"/>
        <v>12.955000000000002</v>
      </c>
      <c r="M113" s="1">
        <f t="shared" si="5"/>
        <v>0.28914604560892776</v>
      </c>
      <c r="N113" s="1">
        <v>0</v>
      </c>
      <c r="O113" s="1">
        <v>3.1228260869565219</v>
      </c>
      <c r="P113" s="1">
        <f t="shared" si="6"/>
        <v>3.1228260869565219</v>
      </c>
      <c r="Q113" s="1">
        <f t="shared" si="7"/>
        <v>6.9699175157690446E-2</v>
      </c>
    </row>
    <row r="114" spans="1:17" x14ac:dyDescent="0.3">
      <c r="A114" t="s">
        <v>32</v>
      </c>
      <c r="B114" t="s">
        <v>293</v>
      </c>
      <c r="C114" t="s">
        <v>166</v>
      </c>
      <c r="D114" t="s">
        <v>79</v>
      </c>
      <c r="E114" s="1">
        <v>214.34782608695653</v>
      </c>
      <c r="F114" s="1">
        <v>97.992934782608685</v>
      </c>
      <c r="G114" s="1">
        <v>6.5217391304347824E-2</v>
      </c>
      <c r="H114" s="1">
        <v>2.4891304347826089</v>
      </c>
      <c r="I114" s="1">
        <v>0</v>
      </c>
      <c r="J114" s="1">
        <v>4.6489130434782613</v>
      </c>
      <c r="K114" s="1">
        <v>19.535869565217389</v>
      </c>
      <c r="L114" s="1">
        <f t="shared" si="4"/>
        <v>24.184782608695649</v>
      </c>
      <c r="M114" s="1">
        <f t="shared" si="5"/>
        <v>0.11282961460446246</v>
      </c>
      <c r="N114" s="1">
        <v>3.3065217391304347</v>
      </c>
      <c r="O114" s="1">
        <v>16.857608695652178</v>
      </c>
      <c r="P114" s="1">
        <f t="shared" si="6"/>
        <v>20.164130434782614</v>
      </c>
      <c r="Q114" s="1">
        <f t="shared" si="7"/>
        <v>9.4072008113590289E-2</v>
      </c>
    </row>
    <row r="115" spans="1:17" x14ac:dyDescent="0.3">
      <c r="A115" t="s">
        <v>32</v>
      </c>
      <c r="B115" t="s">
        <v>294</v>
      </c>
      <c r="C115" t="s">
        <v>295</v>
      </c>
      <c r="D115" t="s">
        <v>296</v>
      </c>
      <c r="E115" s="1">
        <v>33.445652173913047</v>
      </c>
      <c r="F115" s="1">
        <v>16.938695652173916</v>
      </c>
      <c r="G115" s="1">
        <v>0</v>
      </c>
      <c r="H115" s="1">
        <v>0</v>
      </c>
      <c r="I115" s="1">
        <v>6.1956521739130439</v>
      </c>
      <c r="J115" s="1">
        <v>5.1373913043478252</v>
      </c>
      <c r="K115" s="1">
        <v>3.3759782608695645</v>
      </c>
      <c r="L115" s="1">
        <f t="shared" si="4"/>
        <v>8.5133695652173902</v>
      </c>
      <c r="M115" s="1">
        <f t="shared" si="5"/>
        <v>0.25454338641533958</v>
      </c>
      <c r="N115" s="1">
        <v>5.3114130434782609</v>
      </c>
      <c r="O115" s="1">
        <v>0</v>
      </c>
      <c r="P115" s="1">
        <f t="shared" si="6"/>
        <v>5.3114130434782609</v>
      </c>
      <c r="Q115" s="1">
        <f t="shared" si="7"/>
        <v>0.15880727981800455</v>
      </c>
    </row>
    <row r="116" spans="1:17" x14ac:dyDescent="0.3">
      <c r="A116" t="s">
        <v>32</v>
      </c>
      <c r="B116" t="s">
        <v>297</v>
      </c>
      <c r="C116" t="s">
        <v>298</v>
      </c>
      <c r="D116" t="s">
        <v>299</v>
      </c>
      <c r="E116" s="1">
        <v>38.239130434782609</v>
      </c>
      <c r="F116" s="1">
        <v>5.7391304347826084</v>
      </c>
      <c r="G116" s="1">
        <v>0.28804347826086957</v>
      </c>
      <c r="H116" s="1">
        <v>0</v>
      </c>
      <c r="I116" s="1">
        <v>0</v>
      </c>
      <c r="J116" s="1">
        <v>0</v>
      </c>
      <c r="K116" s="1">
        <v>0</v>
      </c>
      <c r="L116" s="1">
        <f t="shared" si="4"/>
        <v>0</v>
      </c>
      <c r="M116" s="1">
        <f t="shared" si="5"/>
        <v>0</v>
      </c>
      <c r="N116" s="1">
        <v>0</v>
      </c>
      <c r="O116" s="1">
        <v>0</v>
      </c>
      <c r="P116" s="1">
        <f t="shared" si="6"/>
        <v>0</v>
      </c>
      <c r="Q116" s="1">
        <f t="shared" si="7"/>
        <v>0</v>
      </c>
    </row>
    <row r="117" spans="1:17" x14ac:dyDescent="0.3">
      <c r="A117" t="s">
        <v>32</v>
      </c>
      <c r="B117" t="s">
        <v>300</v>
      </c>
      <c r="C117" t="s">
        <v>109</v>
      </c>
      <c r="D117" t="s">
        <v>56</v>
      </c>
      <c r="E117" s="1">
        <v>103.45652173913044</v>
      </c>
      <c r="F117" s="1">
        <v>38.701304347826103</v>
      </c>
      <c r="G117" s="1">
        <v>0.30978260869565216</v>
      </c>
      <c r="H117" s="1">
        <v>0.35869565217391303</v>
      </c>
      <c r="I117" s="1">
        <v>1.1847826086956521</v>
      </c>
      <c r="J117" s="1">
        <v>4.5372826086956524</v>
      </c>
      <c r="K117" s="1">
        <v>5.5254347826086958</v>
      </c>
      <c r="L117" s="1">
        <f t="shared" si="4"/>
        <v>10.062717391304348</v>
      </c>
      <c r="M117" s="1">
        <f t="shared" si="5"/>
        <v>9.7265181760874134E-2</v>
      </c>
      <c r="N117" s="1">
        <v>5.2744565217391308</v>
      </c>
      <c r="O117" s="1">
        <v>0</v>
      </c>
      <c r="P117" s="1">
        <f t="shared" si="6"/>
        <v>5.2744565217391308</v>
      </c>
      <c r="Q117" s="1">
        <f t="shared" si="7"/>
        <v>5.0982349233032152E-2</v>
      </c>
    </row>
    <row r="118" spans="1:17" x14ac:dyDescent="0.3">
      <c r="A118" t="s">
        <v>32</v>
      </c>
      <c r="B118" t="s">
        <v>301</v>
      </c>
      <c r="C118" t="s">
        <v>63</v>
      </c>
      <c r="D118" t="s">
        <v>56</v>
      </c>
      <c r="E118" s="1">
        <v>96.695652173913047</v>
      </c>
      <c r="F118" s="1">
        <v>35.834239130434781</v>
      </c>
      <c r="G118" s="1">
        <v>0.30978260869565216</v>
      </c>
      <c r="H118" s="1">
        <v>0.50554347826086965</v>
      </c>
      <c r="I118" s="1">
        <v>0.43478260869565216</v>
      </c>
      <c r="J118" s="1">
        <v>4.7680434782608696</v>
      </c>
      <c r="K118" s="1">
        <v>8.6000000000000014</v>
      </c>
      <c r="L118" s="1">
        <f t="shared" si="4"/>
        <v>13.368043478260871</v>
      </c>
      <c r="M118" s="1">
        <f t="shared" si="5"/>
        <v>0.1382486510791367</v>
      </c>
      <c r="N118" s="1">
        <v>5.210760869565215</v>
      </c>
      <c r="O118" s="1">
        <v>4.6213043478260882</v>
      </c>
      <c r="P118" s="1">
        <f t="shared" si="6"/>
        <v>9.8320652173913032</v>
      </c>
      <c r="Q118" s="1">
        <f t="shared" si="7"/>
        <v>0.10168053057553955</v>
      </c>
    </row>
    <row r="119" spans="1:17" x14ac:dyDescent="0.3">
      <c r="A119" t="s">
        <v>32</v>
      </c>
      <c r="B119" t="s">
        <v>302</v>
      </c>
      <c r="C119" t="s">
        <v>120</v>
      </c>
      <c r="D119" t="s">
        <v>76</v>
      </c>
      <c r="E119" s="1">
        <v>122.05434782608695</v>
      </c>
      <c r="F119" s="1">
        <v>5.7391304347826084</v>
      </c>
      <c r="G119" s="1">
        <v>0</v>
      </c>
      <c r="H119" s="1">
        <v>0</v>
      </c>
      <c r="I119" s="1">
        <v>4.0217391304347823</v>
      </c>
      <c r="J119" s="1">
        <v>0</v>
      </c>
      <c r="K119" s="1">
        <v>30.140543478260874</v>
      </c>
      <c r="L119" s="1">
        <f t="shared" si="4"/>
        <v>30.140543478260874</v>
      </c>
      <c r="M119" s="1">
        <f t="shared" si="5"/>
        <v>0.24694362810579754</v>
      </c>
      <c r="N119" s="1">
        <v>5.3118478260869564</v>
      </c>
      <c r="O119" s="1">
        <v>14.003043478260867</v>
      </c>
      <c r="P119" s="1">
        <f t="shared" si="6"/>
        <v>19.314891304347825</v>
      </c>
      <c r="Q119" s="1">
        <f t="shared" si="7"/>
        <v>0.15824828568884139</v>
      </c>
    </row>
    <row r="120" spans="1:17" x14ac:dyDescent="0.3">
      <c r="A120" t="s">
        <v>32</v>
      </c>
      <c r="B120" t="s">
        <v>303</v>
      </c>
      <c r="C120" t="s">
        <v>68</v>
      </c>
      <c r="D120" t="s">
        <v>69</v>
      </c>
      <c r="E120" s="1">
        <v>28.282608695652176</v>
      </c>
      <c r="F120" s="1">
        <v>2.5869565217391304</v>
      </c>
      <c r="G120" s="1">
        <v>8.1521739130434784E-2</v>
      </c>
      <c r="H120" s="1">
        <v>0.15217391304347827</v>
      </c>
      <c r="I120" s="1">
        <v>1.076086956521739</v>
      </c>
      <c r="J120" s="1">
        <v>0</v>
      </c>
      <c r="K120" s="1">
        <v>4.5760869565217392</v>
      </c>
      <c r="L120" s="1">
        <f t="shared" si="4"/>
        <v>4.5760869565217392</v>
      </c>
      <c r="M120" s="1">
        <f t="shared" si="5"/>
        <v>0.16179861644888546</v>
      </c>
      <c r="N120" s="1">
        <v>2.0027173913043477</v>
      </c>
      <c r="O120" s="1">
        <v>0</v>
      </c>
      <c r="P120" s="1">
        <f t="shared" si="6"/>
        <v>2.0027173913043477</v>
      </c>
      <c r="Q120" s="1">
        <f t="shared" si="7"/>
        <v>7.0810914681014595E-2</v>
      </c>
    </row>
    <row r="121" spans="1:17" x14ac:dyDescent="0.3">
      <c r="A121" t="s">
        <v>32</v>
      </c>
      <c r="B121" t="s">
        <v>304</v>
      </c>
      <c r="C121" t="s">
        <v>305</v>
      </c>
      <c r="D121" t="s">
        <v>306</v>
      </c>
      <c r="E121" s="1">
        <v>51.902173913043477</v>
      </c>
      <c r="F121" s="1">
        <v>4.2173913043478262</v>
      </c>
      <c r="G121" s="1">
        <v>2.9891304347826088E-2</v>
      </c>
      <c r="H121" s="1">
        <v>0.27173913043478259</v>
      </c>
      <c r="I121" s="1">
        <v>0</v>
      </c>
      <c r="J121" s="1">
        <v>0</v>
      </c>
      <c r="K121" s="1">
        <v>9.5347826086956484</v>
      </c>
      <c r="L121" s="1">
        <f t="shared" si="4"/>
        <v>9.5347826086956484</v>
      </c>
      <c r="M121" s="1">
        <f t="shared" si="5"/>
        <v>0.18370680628272246</v>
      </c>
      <c r="N121" s="1">
        <v>0</v>
      </c>
      <c r="O121" s="1">
        <v>9.1304347826086989</v>
      </c>
      <c r="P121" s="1">
        <f t="shared" si="6"/>
        <v>9.1304347826086989</v>
      </c>
      <c r="Q121" s="1">
        <f t="shared" si="7"/>
        <v>0.1759162303664922</v>
      </c>
    </row>
    <row r="122" spans="1:17" x14ac:dyDescent="0.3">
      <c r="A122" t="s">
        <v>32</v>
      </c>
      <c r="B122" t="s">
        <v>307</v>
      </c>
      <c r="C122" t="s">
        <v>63</v>
      </c>
      <c r="D122" t="s">
        <v>56</v>
      </c>
      <c r="E122" s="1">
        <v>148</v>
      </c>
      <c r="F122" s="1">
        <v>3.1304347826086958</v>
      </c>
      <c r="G122" s="1">
        <v>0.49456521739130432</v>
      </c>
      <c r="H122" s="1">
        <v>1.3532608695652173</v>
      </c>
      <c r="I122" s="1">
        <v>10.793478260869565</v>
      </c>
      <c r="J122" s="1">
        <v>5.1983695652173916</v>
      </c>
      <c r="K122" s="1">
        <v>12.173913043478262</v>
      </c>
      <c r="L122" s="1">
        <f t="shared" si="4"/>
        <v>17.372282608695652</v>
      </c>
      <c r="M122" s="1">
        <f t="shared" si="5"/>
        <v>0.11738028789659224</v>
      </c>
      <c r="N122" s="1">
        <v>2.4347826086956523</v>
      </c>
      <c r="O122" s="1">
        <v>16.625</v>
      </c>
      <c r="P122" s="1">
        <f t="shared" si="6"/>
        <v>19.059782608695652</v>
      </c>
      <c r="Q122" s="1">
        <f t="shared" si="7"/>
        <v>0.12878231492361927</v>
      </c>
    </row>
    <row r="123" spans="1:17" x14ac:dyDescent="0.3">
      <c r="A123" t="s">
        <v>32</v>
      </c>
      <c r="B123" t="s">
        <v>308</v>
      </c>
      <c r="C123" t="s">
        <v>309</v>
      </c>
      <c r="D123" t="s">
        <v>310</v>
      </c>
      <c r="E123" s="1">
        <v>41.608695652173914</v>
      </c>
      <c r="F123" s="1">
        <v>0</v>
      </c>
      <c r="G123" s="1">
        <v>7.6086956521739135E-2</v>
      </c>
      <c r="H123" s="1">
        <v>0.42119565217391303</v>
      </c>
      <c r="I123" s="1">
        <v>1.3152173913043479</v>
      </c>
      <c r="J123" s="1">
        <v>5.1630434782608692</v>
      </c>
      <c r="K123" s="1">
        <v>5.3396739130434785</v>
      </c>
      <c r="L123" s="1">
        <f t="shared" si="4"/>
        <v>10.502717391304348</v>
      </c>
      <c r="M123" s="1">
        <f t="shared" si="5"/>
        <v>0.2524164054336468</v>
      </c>
      <c r="N123" s="1">
        <v>4.2065217391304346</v>
      </c>
      <c r="O123" s="1">
        <v>0</v>
      </c>
      <c r="P123" s="1">
        <f t="shared" si="6"/>
        <v>4.2065217391304346</v>
      </c>
      <c r="Q123" s="1">
        <f t="shared" si="7"/>
        <v>0.10109717868338557</v>
      </c>
    </row>
    <row r="124" spans="1:17" x14ac:dyDescent="0.3">
      <c r="A124" t="s">
        <v>32</v>
      </c>
      <c r="B124" t="s">
        <v>311</v>
      </c>
      <c r="C124" t="s">
        <v>312</v>
      </c>
      <c r="D124" t="s">
        <v>146</v>
      </c>
      <c r="E124" s="1">
        <v>29.75</v>
      </c>
      <c r="F124" s="1">
        <v>5.2173913043478262</v>
      </c>
      <c r="G124" s="1">
        <v>6.5217391304347824E-2</v>
      </c>
      <c r="H124" s="1">
        <v>7.6086956521739135E-2</v>
      </c>
      <c r="I124" s="1">
        <v>0.60869565217391308</v>
      </c>
      <c r="J124" s="1">
        <v>4.4074999999999998</v>
      </c>
      <c r="K124" s="1">
        <v>4.7133695652173921</v>
      </c>
      <c r="L124" s="1">
        <f t="shared" si="4"/>
        <v>9.1208695652173919</v>
      </c>
      <c r="M124" s="1">
        <f t="shared" si="5"/>
        <v>0.30658385093167706</v>
      </c>
      <c r="N124" s="1">
        <v>0</v>
      </c>
      <c r="O124" s="1">
        <v>0</v>
      </c>
      <c r="P124" s="1">
        <f t="shared" si="6"/>
        <v>0</v>
      </c>
      <c r="Q124" s="1">
        <f t="shared" si="7"/>
        <v>0</v>
      </c>
    </row>
    <row r="125" spans="1:17" x14ac:dyDescent="0.3">
      <c r="A125" t="s">
        <v>32</v>
      </c>
      <c r="B125" t="s">
        <v>313</v>
      </c>
      <c r="C125" t="s">
        <v>314</v>
      </c>
      <c r="D125" t="s">
        <v>219</v>
      </c>
      <c r="E125" s="1">
        <v>36.402173913043477</v>
      </c>
      <c r="F125" s="1">
        <v>4.5489130434782608</v>
      </c>
      <c r="G125" s="1">
        <v>1.0869565217391304E-2</v>
      </c>
      <c r="H125" s="1">
        <v>0</v>
      </c>
      <c r="I125" s="1">
        <v>0.92391304347826086</v>
      </c>
      <c r="J125" s="1">
        <v>3.8173913043478267</v>
      </c>
      <c r="K125" s="1">
        <v>16.721739130434788</v>
      </c>
      <c r="L125" s="1">
        <f t="shared" si="4"/>
        <v>20.539130434782614</v>
      </c>
      <c r="M125" s="1">
        <f t="shared" si="5"/>
        <v>0.56422812779934328</v>
      </c>
      <c r="N125" s="1">
        <v>0</v>
      </c>
      <c r="O125" s="1">
        <v>7.800217391304348</v>
      </c>
      <c r="P125" s="1">
        <f t="shared" si="6"/>
        <v>7.800217391304348</v>
      </c>
      <c r="Q125" s="1">
        <f t="shared" si="7"/>
        <v>0.2142788892206629</v>
      </c>
    </row>
    <row r="126" spans="1:17" x14ac:dyDescent="0.3">
      <c r="A126" t="s">
        <v>32</v>
      </c>
      <c r="B126" t="s">
        <v>315</v>
      </c>
      <c r="C126" t="s">
        <v>316</v>
      </c>
      <c r="D126" t="s">
        <v>252</v>
      </c>
      <c r="E126" s="1">
        <v>47.163043478260867</v>
      </c>
      <c r="F126" s="1">
        <v>0</v>
      </c>
      <c r="G126" s="1">
        <v>0</v>
      </c>
      <c r="H126" s="1">
        <v>0</v>
      </c>
      <c r="I126" s="1">
        <v>0</v>
      </c>
      <c r="J126" s="1">
        <v>0</v>
      </c>
      <c r="K126" s="1">
        <v>22.931521739130428</v>
      </c>
      <c r="L126" s="1">
        <f t="shared" si="4"/>
        <v>22.931521739130428</v>
      </c>
      <c r="M126" s="1">
        <f t="shared" si="5"/>
        <v>0.48621802258584917</v>
      </c>
      <c r="N126" s="1">
        <v>4.6032608695652177</v>
      </c>
      <c r="O126" s="1">
        <v>0</v>
      </c>
      <c r="P126" s="1">
        <f t="shared" si="6"/>
        <v>4.6032608695652177</v>
      </c>
      <c r="Q126" s="1">
        <f t="shared" si="7"/>
        <v>9.7603134362756402E-2</v>
      </c>
    </row>
    <row r="127" spans="1:17" x14ac:dyDescent="0.3">
      <c r="A127" t="s">
        <v>32</v>
      </c>
      <c r="B127" t="s">
        <v>317</v>
      </c>
      <c r="C127" t="s">
        <v>318</v>
      </c>
      <c r="D127" t="s">
        <v>252</v>
      </c>
      <c r="E127" s="1">
        <v>82.510869565217391</v>
      </c>
      <c r="F127" s="1">
        <v>3.0340217391304347</v>
      </c>
      <c r="G127" s="1">
        <v>0</v>
      </c>
      <c r="H127" s="1">
        <v>0</v>
      </c>
      <c r="I127" s="1">
        <v>5.3913043478260869</v>
      </c>
      <c r="J127" s="1">
        <v>5.1815217391304369</v>
      </c>
      <c r="K127" s="1">
        <v>16.716195652173916</v>
      </c>
      <c r="L127" s="1">
        <f t="shared" si="4"/>
        <v>21.897717391304354</v>
      </c>
      <c r="M127" s="1">
        <f t="shared" si="5"/>
        <v>0.26539191147411417</v>
      </c>
      <c r="N127" s="1">
        <v>5.5942391304347812</v>
      </c>
      <c r="O127" s="1">
        <v>5.7135869565217376</v>
      </c>
      <c r="P127" s="1">
        <f t="shared" si="6"/>
        <v>11.307826086956519</v>
      </c>
      <c r="Q127" s="1">
        <f t="shared" si="7"/>
        <v>0.13704650243709654</v>
      </c>
    </row>
    <row r="128" spans="1:17" x14ac:dyDescent="0.3">
      <c r="A128" t="s">
        <v>32</v>
      </c>
      <c r="B128" t="s">
        <v>319</v>
      </c>
      <c r="C128" t="s">
        <v>224</v>
      </c>
      <c r="D128" t="s">
        <v>222</v>
      </c>
      <c r="E128" s="1">
        <v>52.413043478260867</v>
      </c>
      <c r="F128" s="1">
        <v>5.5652173913043477</v>
      </c>
      <c r="G128" s="1">
        <v>0.13043478260869565</v>
      </c>
      <c r="H128" s="1">
        <v>0.14021739130434782</v>
      </c>
      <c r="I128" s="1">
        <v>0.70652173913043481</v>
      </c>
      <c r="J128" s="1">
        <v>5.2636956521739116</v>
      </c>
      <c r="K128" s="1">
        <v>13.287934782608698</v>
      </c>
      <c r="L128" s="1">
        <f t="shared" si="4"/>
        <v>18.551630434782609</v>
      </c>
      <c r="M128" s="1">
        <f t="shared" si="5"/>
        <v>0.35395064288676903</v>
      </c>
      <c r="N128" s="1">
        <v>5.0429347826086959</v>
      </c>
      <c r="O128" s="1">
        <v>0</v>
      </c>
      <c r="P128" s="1">
        <f t="shared" si="6"/>
        <v>5.0429347826086959</v>
      </c>
      <c r="Q128" s="1">
        <f t="shared" si="7"/>
        <v>9.6215263376192461E-2</v>
      </c>
    </row>
    <row r="129" spans="1:17" x14ac:dyDescent="0.3">
      <c r="A129" t="s">
        <v>32</v>
      </c>
      <c r="B129" t="s">
        <v>320</v>
      </c>
      <c r="C129" t="s">
        <v>224</v>
      </c>
      <c r="D129" t="s">
        <v>222</v>
      </c>
      <c r="E129" s="1">
        <v>71.173913043478265</v>
      </c>
      <c r="F129" s="1">
        <v>46.253478260869585</v>
      </c>
      <c r="G129" s="1">
        <v>0</v>
      </c>
      <c r="H129" s="1">
        <v>0</v>
      </c>
      <c r="I129" s="1">
        <v>0</v>
      </c>
      <c r="J129" s="1">
        <v>5.3048913043478283</v>
      </c>
      <c r="K129" s="1">
        <v>11.315108695652174</v>
      </c>
      <c r="L129" s="1">
        <f t="shared" si="4"/>
        <v>16.620000000000005</v>
      </c>
      <c r="M129" s="1">
        <f t="shared" si="5"/>
        <v>0.23351252290775815</v>
      </c>
      <c r="N129" s="1">
        <v>8.4445652173913039</v>
      </c>
      <c r="O129" s="1">
        <v>0</v>
      </c>
      <c r="P129" s="1">
        <f t="shared" si="6"/>
        <v>8.4445652173913039</v>
      </c>
      <c r="Q129" s="1">
        <f t="shared" si="7"/>
        <v>0.11864691508857665</v>
      </c>
    </row>
    <row r="130" spans="1:17" x14ac:dyDescent="0.3">
      <c r="A130" t="s">
        <v>32</v>
      </c>
      <c r="B130" t="s">
        <v>321</v>
      </c>
      <c r="C130" t="s">
        <v>120</v>
      </c>
      <c r="D130" t="s">
        <v>76</v>
      </c>
      <c r="E130" s="1">
        <v>64.043478260869563</v>
      </c>
      <c r="F130" s="1">
        <v>5.3043478260869561</v>
      </c>
      <c r="G130" s="1">
        <v>0</v>
      </c>
      <c r="H130" s="1">
        <v>0</v>
      </c>
      <c r="I130" s="1">
        <v>8.6956521739130432E-2</v>
      </c>
      <c r="J130" s="1">
        <v>5.262065217391303</v>
      </c>
      <c r="K130" s="1">
        <v>1.652391304347826</v>
      </c>
      <c r="L130" s="1">
        <f t="shared" ref="L130:L191" si="8">SUM(J130,K130)</f>
        <v>6.9144565217391287</v>
      </c>
      <c r="M130" s="1">
        <f t="shared" ref="M130:M191" si="9">L130/E130</f>
        <v>0.10796503733876441</v>
      </c>
      <c r="N130" s="1">
        <v>4.384130434782608</v>
      </c>
      <c r="O130" s="1">
        <v>2.8966304347826077</v>
      </c>
      <c r="P130" s="1">
        <f t="shared" ref="P130:P191" si="10">SUM(N130,O130)</f>
        <v>7.2807608695652153</v>
      </c>
      <c r="Q130" s="1">
        <f t="shared" ref="Q130:Q191" si="11">P130/E130</f>
        <v>0.11368465716225387</v>
      </c>
    </row>
    <row r="131" spans="1:17" x14ac:dyDescent="0.3">
      <c r="A131" t="s">
        <v>32</v>
      </c>
      <c r="B131" t="s">
        <v>322</v>
      </c>
      <c r="C131" t="s">
        <v>318</v>
      </c>
      <c r="D131" t="s">
        <v>252</v>
      </c>
      <c r="E131" s="1">
        <v>58.945652173913047</v>
      </c>
      <c r="F131" s="1">
        <v>0</v>
      </c>
      <c r="G131" s="1">
        <v>0.32608695652173914</v>
      </c>
      <c r="H131" s="1">
        <v>0.39130434782608697</v>
      </c>
      <c r="I131" s="1">
        <v>0.69565217391304346</v>
      </c>
      <c r="J131" s="1">
        <v>0</v>
      </c>
      <c r="K131" s="1">
        <v>0</v>
      </c>
      <c r="L131" s="1">
        <f t="shared" si="8"/>
        <v>0</v>
      </c>
      <c r="M131" s="1">
        <f t="shared" si="9"/>
        <v>0</v>
      </c>
      <c r="N131" s="1">
        <v>0</v>
      </c>
      <c r="O131" s="1">
        <v>0</v>
      </c>
      <c r="P131" s="1">
        <f t="shared" si="10"/>
        <v>0</v>
      </c>
      <c r="Q131" s="1">
        <f t="shared" si="11"/>
        <v>0</v>
      </c>
    </row>
    <row r="132" spans="1:17" x14ac:dyDescent="0.3">
      <c r="A132" t="s">
        <v>32</v>
      </c>
      <c r="B132" t="s">
        <v>323</v>
      </c>
      <c r="C132" t="s">
        <v>163</v>
      </c>
      <c r="D132" t="s">
        <v>164</v>
      </c>
      <c r="E132" s="1">
        <v>90.282608695652172</v>
      </c>
      <c r="F132" s="1">
        <v>3.9130434782608696</v>
      </c>
      <c r="G132" s="1">
        <v>0</v>
      </c>
      <c r="H132" s="1">
        <v>0</v>
      </c>
      <c r="I132" s="1">
        <v>1.3369565217391304</v>
      </c>
      <c r="J132" s="1">
        <v>4.9565217391304346</v>
      </c>
      <c r="K132" s="1">
        <v>11.729347826086956</v>
      </c>
      <c r="L132" s="1">
        <f t="shared" si="8"/>
        <v>16.685869565217391</v>
      </c>
      <c r="M132" s="1">
        <f t="shared" si="9"/>
        <v>0.18481820370816276</v>
      </c>
      <c r="N132" s="1">
        <v>5.3913043478260869</v>
      </c>
      <c r="O132" s="1">
        <v>8.8260869565217384</v>
      </c>
      <c r="P132" s="1">
        <f t="shared" si="10"/>
        <v>14.217391304347824</v>
      </c>
      <c r="Q132" s="1">
        <f t="shared" si="11"/>
        <v>0.15747652299542497</v>
      </c>
    </row>
    <row r="133" spans="1:17" x14ac:dyDescent="0.3">
      <c r="A133" t="s">
        <v>32</v>
      </c>
      <c r="B133" t="s">
        <v>324</v>
      </c>
      <c r="C133" t="s">
        <v>163</v>
      </c>
      <c r="D133" t="s">
        <v>164</v>
      </c>
      <c r="E133" s="1">
        <v>38.586956521739133</v>
      </c>
      <c r="F133" s="1">
        <v>1.6521739130434783</v>
      </c>
      <c r="G133" s="1">
        <v>0</v>
      </c>
      <c r="H133" s="1">
        <v>0</v>
      </c>
      <c r="I133" s="1">
        <v>0.58695652173913049</v>
      </c>
      <c r="J133" s="1">
        <v>5.3478260869565215</v>
      </c>
      <c r="K133" s="1">
        <v>5.9918478260869561</v>
      </c>
      <c r="L133" s="1">
        <f t="shared" si="8"/>
        <v>11.339673913043477</v>
      </c>
      <c r="M133" s="1">
        <f t="shared" si="9"/>
        <v>0.29387323943661964</v>
      </c>
      <c r="N133" s="1">
        <v>0</v>
      </c>
      <c r="O133" s="1">
        <v>4.9320652173913047</v>
      </c>
      <c r="P133" s="1">
        <f t="shared" si="10"/>
        <v>4.9320652173913047</v>
      </c>
      <c r="Q133" s="1">
        <f t="shared" si="11"/>
        <v>0.1278169014084507</v>
      </c>
    </row>
    <row r="134" spans="1:17" x14ac:dyDescent="0.3">
      <c r="A134" t="s">
        <v>32</v>
      </c>
      <c r="B134" t="s">
        <v>325</v>
      </c>
      <c r="C134" t="s">
        <v>326</v>
      </c>
      <c r="D134" t="s">
        <v>53</v>
      </c>
      <c r="E134" s="1">
        <v>38.510869565217391</v>
      </c>
      <c r="F134" s="1">
        <v>5.0978260869565215</v>
      </c>
      <c r="G134" s="1">
        <v>0.76358695652173914</v>
      </c>
      <c r="H134" s="1">
        <v>0.3858695652173913</v>
      </c>
      <c r="I134" s="1">
        <v>0.56521739130434778</v>
      </c>
      <c r="J134" s="1">
        <v>0</v>
      </c>
      <c r="K134" s="1">
        <v>8.8929347826086946</v>
      </c>
      <c r="L134" s="1">
        <f t="shared" si="8"/>
        <v>8.8929347826086946</v>
      </c>
      <c r="M134" s="1">
        <f t="shared" si="9"/>
        <v>0.23092012418854077</v>
      </c>
      <c r="N134" s="1">
        <v>0</v>
      </c>
      <c r="O134" s="1">
        <v>4.5407608695652177</v>
      </c>
      <c r="P134" s="1">
        <f t="shared" si="10"/>
        <v>4.5407608695652177</v>
      </c>
      <c r="Q134" s="1">
        <f t="shared" si="11"/>
        <v>0.11790855207451313</v>
      </c>
    </row>
    <row r="135" spans="1:17" x14ac:dyDescent="0.3">
      <c r="A135" t="s">
        <v>32</v>
      </c>
      <c r="B135" t="s">
        <v>327</v>
      </c>
      <c r="C135" t="s">
        <v>328</v>
      </c>
      <c r="D135" t="s">
        <v>238</v>
      </c>
      <c r="E135" s="1">
        <v>37.173913043478258</v>
      </c>
      <c r="F135" s="1">
        <v>0</v>
      </c>
      <c r="G135" s="1">
        <v>0</v>
      </c>
      <c r="H135" s="1">
        <v>0</v>
      </c>
      <c r="I135" s="1">
        <v>0</v>
      </c>
      <c r="J135" s="1">
        <v>3.7635869565217392</v>
      </c>
      <c r="K135" s="1">
        <v>20.557065217391305</v>
      </c>
      <c r="L135" s="1">
        <f t="shared" si="8"/>
        <v>24.320652173913043</v>
      </c>
      <c r="M135" s="1">
        <f t="shared" si="9"/>
        <v>0.6542397660818714</v>
      </c>
      <c r="N135" s="1">
        <v>5.1032608695652177</v>
      </c>
      <c r="O135" s="1">
        <v>0</v>
      </c>
      <c r="P135" s="1">
        <f t="shared" si="10"/>
        <v>5.1032608695652177</v>
      </c>
      <c r="Q135" s="1">
        <f t="shared" si="11"/>
        <v>0.13728070175438598</v>
      </c>
    </row>
    <row r="136" spans="1:17" x14ac:dyDescent="0.3">
      <c r="A136" t="s">
        <v>32</v>
      </c>
      <c r="B136" t="s">
        <v>329</v>
      </c>
      <c r="C136" t="s">
        <v>166</v>
      </c>
      <c r="D136" t="s">
        <v>79</v>
      </c>
      <c r="E136" s="1">
        <v>22.630434782608695</v>
      </c>
      <c r="F136" s="1">
        <v>5.7391304347826084</v>
      </c>
      <c r="G136" s="1">
        <v>0.70652173913043481</v>
      </c>
      <c r="H136" s="1">
        <v>0.23641304347826086</v>
      </c>
      <c r="I136" s="1">
        <v>1.2934782608695652</v>
      </c>
      <c r="J136" s="1">
        <v>1.3310869565217389</v>
      </c>
      <c r="K136" s="1">
        <v>0</v>
      </c>
      <c r="L136" s="1">
        <f t="shared" si="8"/>
        <v>1.3310869565217389</v>
      </c>
      <c r="M136" s="1">
        <f t="shared" si="9"/>
        <v>5.8818443804034573E-2</v>
      </c>
      <c r="N136" s="1">
        <v>0</v>
      </c>
      <c r="O136" s="1">
        <v>4.4347826086956523</v>
      </c>
      <c r="P136" s="1">
        <f t="shared" si="10"/>
        <v>4.4347826086956523</v>
      </c>
      <c r="Q136" s="1">
        <f t="shared" si="11"/>
        <v>0.19596541786743515</v>
      </c>
    </row>
    <row r="137" spans="1:17" x14ac:dyDescent="0.3">
      <c r="A137" t="s">
        <v>32</v>
      </c>
      <c r="B137" t="s">
        <v>330</v>
      </c>
      <c r="C137" t="s">
        <v>63</v>
      </c>
      <c r="D137" t="s">
        <v>56</v>
      </c>
      <c r="E137" s="1">
        <v>41.228260869565219</v>
      </c>
      <c r="F137" s="1">
        <v>5.6521739130434785</v>
      </c>
      <c r="G137" s="1">
        <v>0.70652173913043481</v>
      </c>
      <c r="H137" s="1">
        <v>0.53260869565217395</v>
      </c>
      <c r="I137" s="1">
        <v>2.4130434782608696</v>
      </c>
      <c r="J137" s="1">
        <v>1.6494565217391308</v>
      </c>
      <c r="K137" s="1">
        <v>0</v>
      </c>
      <c r="L137" s="1">
        <f t="shared" si="8"/>
        <v>1.6494565217391308</v>
      </c>
      <c r="M137" s="1">
        <f t="shared" si="9"/>
        <v>4.0007909306617462E-2</v>
      </c>
      <c r="N137" s="1">
        <v>5.3604347826086949</v>
      </c>
      <c r="O137" s="1">
        <v>0</v>
      </c>
      <c r="P137" s="1">
        <f t="shared" si="10"/>
        <v>5.3604347826086949</v>
      </c>
      <c r="Q137" s="1">
        <f t="shared" si="11"/>
        <v>0.13001845504877405</v>
      </c>
    </row>
    <row r="138" spans="1:17" x14ac:dyDescent="0.3">
      <c r="A138" t="s">
        <v>32</v>
      </c>
      <c r="B138" t="s">
        <v>331</v>
      </c>
      <c r="C138" t="s">
        <v>63</v>
      </c>
      <c r="D138" t="s">
        <v>56</v>
      </c>
      <c r="E138" s="1">
        <v>57.945652173913047</v>
      </c>
      <c r="F138" s="1">
        <v>1.9130434782608696</v>
      </c>
      <c r="G138" s="1">
        <v>0</v>
      </c>
      <c r="H138" s="1">
        <v>0</v>
      </c>
      <c r="I138" s="1">
        <v>0</v>
      </c>
      <c r="J138" s="1">
        <v>0</v>
      </c>
      <c r="K138" s="1">
        <v>0.88086956521739102</v>
      </c>
      <c r="L138" s="1">
        <f t="shared" si="8"/>
        <v>0.88086956521739102</v>
      </c>
      <c r="M138" s="1">
        <f t="shared" si="9"/>
        <v>1.5201650722190953E-2</v>
      </c>
      <c r="N138" s="1">
        <v>0</v>
      </c>
      <c r="O138" s="1">
        <v>15.95141304347826</v>
      </c>
      <c r="P138" s="1">
        <f t="shared" si="10"/>
        <v>15.95141304347826</v>
      </c>
      <c r="Q138" s="1">
        <f t="shared" si="11"/>
        <v>0.27528231101106732</v>
      </c>
    </row>
    <row r="139" spans="1:17" x14ac:dyDescent="0.3">
      <c r="A139" t="s">
        <v>32</v>
      </c>
      <c r="B139" t="s">
        <v>332</v>
      </c>
      <c r="C139" t="s">
        <v>265</v>
      </c>
      <c r="D139" t="s">
        <v>72</v>
      </c>
      <c r="E139" s="1">
        <v>97.815217391304344</v>
      </c>
      <c r="F139" s="1">
        <v>5.7391304347826084</v>
      </c>
      <c r="G139" s="1">
        <v>0</v>
      </c>
      <c r="H139" s="1">
        <v>0</v>
      </c>
      <c r="I139" s="1">
        <v>3.2826086956521738</v>
      </c>
      <c r="J139" s="1">
        <v>4.9746739130434783</v>
      </c>
      <c r="K139" s="1">
        <v>11.673043478260865</v>
      </c>
      <c r="L139" s="1">
        <f t="shared" si="8"/>
        <v>16.647717391304344</v>
      </c>
      <c r="M139" s="1">
        <f t="shared" si="9"/>
        <v>0.17019557728636511</v>
      </c>
      <c r="N139" s="1">
        <v>0</v>
      </c>
      <c r="O139" s="1">
        <v>18.352065217391303</v>
      </c>
      <c r="P139" s="1">
        <f t="shared" si="10"/>
        <v>18.352065217391303</v>
      </c>
      <c r="Q139" s="1">
        <f t="shared" si="11"/>
        <v>0.18761973552616956</v>
      </c>
    </row>
    <row r="140" spans="1:17" x14ac:dyDescent="0.3">
      <c r="A140" t="s">
        <v>32</v>
      </c>
      <c r="B140" t="s">
        <v>333</v>
      </c>
      <c r="C140" t="s">
        <v>334</v>
      </c>
      <c r="D140" t="s">
        <v>44</v>
      </c>
      <c r="E140" s="1">
        <v>29.478260869565219</v>
      </c>
      <c r="F140" s="1">
        <v>0</v>
      </c>
      <c r="G140" s="1">
        <v>6.5217391304347824E-2</v>
      </c>
      <c r="H140" s="1">
        <v>0.13043478260869565</v>
      </c>
      <c r="I140" s="1">
        <v>0.2391304347826087</v>
      </c>
      <c r="J140" s="1">
        <v>0</v>
      </c>
      <c r="K140" s="1">
        <v>0</v>
      </c>
      <c r="L140" s="1">
        <f t="shared" si="8"/>
        <v>0</v>
      </c>
      <c r="M140" s="1">
        <f t="shared" si="9"/>
        <v>0</v>
      </c>
      <c r="N140" s="1">
        <v>0</v>
      </c>
      <c r="O140" s="1">
        <v>0</v>
      </c>
      <c r="P140" s="1">
        <f t="shared" si="10"/>
        <v>0</v>
      </c>
      <c r="Q140" s="1">
        <f t="shared" si="11"/>
        <v>0</v>
      </c>
    </row>
    <row r="141" spans="1:17" x14ac:dyDescent="0.3">
      <c r="A141" t="s">
        <v>32</v>
      </c>
      <c r="B141" t="s">
        <v>335</v>
      </c>
      <c r="C141" t="s">
        <v>336</v>
      </c>
      <c r="D141" t="s">
        <v>50</v>
      </c>
      <c r="E141" s="1">
        <v>21.086956521739129</v>
      </c>
      <c r="F141" s="1">
        <v>12.494565217391305</v>
      </c>
      <c r="G141" s="1">
        <v>0.10869565217391304</v>
      </c>
      <c r="H141" s="1">
        <v>0</v>
      </c>
      <c r="I141" s="1">
        <v>0.13043478260869565</v>
      </c>
      <c r="J141" s="1">
        <v>5.1548913043478262</v>
      </c>
      <c r="K141" s="1">
        <v>1.1059782608695652</v>
      </c>
      <c r="L141" s="1">
        <f t="shared" si="8"/>
        <v>6.2608695652173916</v>
      </c>
      <c r="M141" s="1">
        <f t="shared" si="9"/>
        <v>0.29690721649484542</v>
      </c>
      <c r="N141" s="1">
        <v>4.9184782608695654</v>
      </c>
      <c r="O141" s="1">
        <v>0</v>
      </c>
      <c r="P141" s="1">
        <f t="shared" si="10"/>
        <v>4.9184782608695654</v>
      </c>
      <c r="Q141" s="1">
        <f t="shared" si="11"/>
        <v>0.2332474226804124</v>
      </c>
    </row>
    <row r="142" spans="1:17" x14ac:dyDescent="0.3">
      <c r="A142" t="s">
        <v>32</v>
      </c>
      <c r="B142" t="s">
        <v>337</v>
      </c>
      <c r="C142" t="s">
        <v>338</v>
      </c>
      <c r="D142" t="s">
        <v>100</v>
      </c>
      <c r="E142" s="1">
        <v>27.945652173913043</v>
      </c>
      <c r="F142" s="1">
        <v>0</v>
      </c>
      <c r="G142" s="1">
        <v>0</v>
      </c>
      <c r="H142" s="1">
        <v>0</v>
      </c>
      <c r="I142" s="1">
        <v>0</v>
      </c>
      <c r="J142" s="1">
        <v>0</v>
      </c>
      <c r="K142" s="1">
        <v>4.6413043478260869</v>
      </c>
      <c r="L142" s="1">
        <f t="shared" si="8"/>
        <v>4.6413043478260869</v>
      </c>
      <c r="M142" s="1">
        <f t="shared" si="9"/>
        <v>0.16608323609490472</v>
      </c>
      <c r="N142" s="1">
        <v>0</v>
      </c>
      <c r="O142" s="1">
        <v>5.2418478260869561</v>
      </c>
      <c r="P142" s="1">
        <f t="shared" si="10"/>
        <v>5.2418478260869561</v>
      </c>
      <c r="Q142" s="1">
        <f t="shared" si="11"/>
        <v>0.18757292882147023</v>
      </c>
    </row>
    <row r="143" spans="1:17" x14ac:dyDescent="0.3">
      <c r="A143" t="s">
        <v>32</v>
      </c>
      <c r="B143" t="s">
        <v>339</v>
      </c>
      <c r="C143" t="s">
        <v>340</v>
      </c>
      <c r="D143" t="s">
        <v>238</v>
      </c>
      <c r="E143" s="1">
        <v>49.956521739130437</v>
      </c>
      <c r="F143" s="1">
        <v>5.4869565217391303</v>
      </c>
      <c r="G143" s="1">
        <v>0.2608695652173913</v>
      </c>
      <c r="H143" s="1">
        <v>0.2608695652173913</v>
      </c>
      <c r="I143" s="1">
        <v>0.65217391304347827</v>
      </c>
      <c r="J143" s="1">
        <v>0</v>
      </c>
      <c r="K143" s="1">
        <v>15.117391304347828</v>
      </c>
      <c r="L143" s="1">
        <f t="shared" si="8"/>
        <v>15.117391304347828</v>
      </c>
      <c r="M143" s="1">
        <f t="shared" si="9"/>
        <v>0.30261096605744126</v>
      </c>
      <c r="N143" s="1">
        <v>0</v>
      </c>
      <c r="O143" s="1">
        <v>9.1836956521739115</v>
      </c>
      <c r="P143" s="1">
        <f t="shared" si="10"/>
        <v>9.1836956521739115</v>
      </c>
      <c r="Q143" s="1">
        <f t="shared" si="11"/>
        <v>0.18383376849434285</v>
      </c>
    </row>
    <row r="144" spans="1:17" x14ac:dyDescent="0.3">
      <c r="A144" t="s">
        <v>32</v>
      </c>
      <c r="B144" t="s">
        <v>341</v>
      </c>
      <c r="C144" t="s">
        <v>342</v>
      </c>
      <c r="D144" t="s">
        <v>343</v>
      </c>
      <c r="E144" s="1">
        <v>25.586956521739129</v>
      </c>
      <c r="F144" s="1">
        <v>4.9276086956521743</v>
      </c>
      <c r="G144" s="1">
        <v>0</v>
      </c>
      <c r="H144" s="1">
        <v>4.3478260869565216E-2</v>
      </c>
      <c r="I144" s="1">
        <v>0.19565217391304349</v>
      </c>
      <c r="J144" s="1">
        <v>4.265434782608696</v>
      </c>
      <c r="K144" s="1">
        <v>0</v>
      </c>
      <c r="L144" s="1">
        <f t="shared" si="8"/>
        <v>4.265434782608696</v>
      </c>
      <c r="M144" s="1">
        <f t="shared" si="9"/>
        <v>0.16670348343245542</v>
      </c>
      <c r="N144" s="1">
        <v>0</v>
      </c>
      <c r="O144" s="1">
        <v>5.1913043478260867</v>
      </c>
      <c r="P144" s="1">
        <f t="shared" si="10"/>
        <v>5.1913043478260867</v>
      </c>
      <c r="Q144" s="1">
        <f t="shared" si="11"/>
        <v>0.20288870008496177</v>
      </c>
    </row>
    <row r="145" spans="1:17" x14ac:dyDescent="0.3">
      <c r="A145" t="s">
        <v>32</v>
      </c>
      <c r="B145" t="s">
        <v>344</v>
      </c>
      <c r="C145" t="s">
        <v>345</v>
      </c>
      <c r="D145" t="s">
        <v>346</v>
      </c>
      <c r="E145" s="1">
        <v>33.619565217391305</v>
      </c>
      <c r="F145" s="1">
        <v>4.9565217391304346</v>
      </c>
      <c r="G145" s="1">
        <v>0</v>
      </c>
      <c r="H145" s="1">
        <v>4.3804347826086949E-2</v>
      </c>
      <c r="I145" s="1">
        <v>0.11956521739130435</v>
      </c>
      <c r="J145" s="1">
        <v>0</v>
      </c>
      <c r="K145" s="1">
        <v>6.4974999999999987</v>
      </c>
      <c r="L145" s="1">
        <f t="shared" si="8"/>
        <v>6.4974999999999987</v>
      </c>
      <c r="M145" s="1">
        <f t="shared" si="9"/>
        <v>0.19326543808600061</v>
      </c>
      <c r="N145" s="1">
        <v>0</v>
      </c>
      <c r="O145" s="1">
        <v>3.6986956521739138</v>
      </c>
      <c r="P145" s="1">
        <f t="shared" si="10"/>
        <v>3.6986956521739138</v>
      </c>
      <c r="Q145" s="1">
        <f t="shared" si="11"/>
        <v>0.11001616553507923</v>
      </c>
    </row>
    <row r="146" spans="1:17" x14ac:dyDescent="0.3">
      <c r="A146" t="s">
        <v>32</v>
      </c>
      <c r="B146" t="s">
        <v>347</v>
      </c>
      <c r="C146" t="s">
        <v>348</v>
      </c>
      <c r="D146" t="s">
        <v>179</v>
      </c>
      <c r="E146" s="1">
        <v>34.565217391304351</v>
      </c>
      <c r="F146" s="1">
        <v>4.9565217391304346</v>
      </c>
      <c r="G146" s="1">
        <v>5.434782608695652E-2</v>
      </c>
      <c r="H146" s="1">
        <v>0.32304347826086954</v>
      </c>
      <c r="I146" s="1">
        <v>0.91304347826086951</v>
      </c>
      <c r="J146" s="1">
        <v>5.2452173913043492</v>
      </c>
      <c r="K146" s="1">
        <v>0</v>
      </c>
      <c r="L146" s="1">
        <f t="shared" si="8"/>
        <v>5.2452173913043492</v>
      </c>
      <c r="M146" s="1">
        <f t="shared" si="9"/>
        <v>0.15174842767295599</v>
      </c>
      <c r="N146" s="1">
        <v>5.1995652173913038</v>
      </c>
      <c r="O146" s="1">
        <v>0</v>
      </c>
      <c r="P146" s="1">
        <f t="shared" si="10"/>
        <v>5.1995652173913038</v>
      </c>
      <c r="Q146" s="1">
        <f t="shared" si="11"/>
        <v>0.15042767295597481</v>
      </c>
    </row>
    <row r="147" spans="1:17" x14ac:dyDescent="0.3">
      <c r="A147" t="s">
        <v>32</v>
      </c>
      <c r="B147" t="s">
        <v>349</v>
      </c>
      <c r="C147" t="s">
        <v>350</v>
      </c>
      <c r="D147" t="s">
        <v>154</v>
      </c>
      <c r="E147" s="1">
        <v>27.478260869565219</v>
      </c>
      <c r="F147" s="1">
        <v>6.536195652173916</v>
      </c>
      <c r="G147" s="1">
        <v>1.9021739130434784E-2</v>
      </c>
      <c r="H147" s="1">
        <v>0.17934782608695651</v>
      </c>
      <c r="I147" s="1">
        <v>0.2608695652173913</v>
      </c>
      <c r="J147" s="1">
        <v>9.9410869565217403</v>
      </c>
      <c r="K147" s="1">
        <v>0</v>
      </c>
      <c r="L147" s="1">
        <f t="shared" si="8"/>
        <v>9.9410869565217403</v>
      </c>
      <c r="M147" s="1">
        <f t="shared" si="9"/>
        <v>0.36178006329113926</v>
      </c>
      <c r="N147" s="1">
        <v>0</v>
      </c>
      <c r="O147" s="1">
        <v>5.3467391304347824</v>
      </c>
      <c r="P147" s="1">
        <f t="shared" si="10"/>
        <v>5.3467391304347824</v>
      </c>
      <c r="Q147" s="1">
        <f t="shared" si="11"/>
        <v>0.19458069620253163</v>
      </c>
    </row>
    <row r="148" spans="1:17" x14ac:dyDescent="0.3">
      <c r="A148" t="s">
        <v>32</v>
      </c>
      <c r="B148" t="s">
        <v>351</v>
      </c>
      <c r="C148" t="s">
        <v>352</v>
      </c>
      <c r="D148" t="s">
        <v>353</v>
      </c>
      <c r="E148" s="1">
        <v>2.4891304347826089</v>
      </c>
      <c r="F148" s="1">
        <v>0.2608695652173913</v>
      </c>
      <c r="G148" s="1">
        <v>0</v>
      </c>
      <c r="H148" s="1">
        <v>0</v>
      </c>
      <c r="I148" s="1">
        <v>0</v>
      </c>
      <c r="J148" s="1">
        <v>0.91336956521739132</v>
      </c>
      <c r="K148" s="1">
        <v>0</v>
      </c>
      <c r="L148" s="1">
        <f t="shared" si="8"/>
        <v>0.91336956521739132</v>
      </c>
      <c r="M148" s="1">
        <f t="shared" si="9"/>
        <v>0.36694323144104801</v>
      </c>
      <c r="N148" s="1">
        <v>0</v>
      </c>
      <c r="O148" s="1">
        <v>0</v>
      </c>
      <c r="P148" s="1">
        <f t="shared" si="10"/>
        <v>0</v>
      </c>
      <c r="Q148" s="1">
        <f t="shared" si="11"/>
        <v>0</v>
      </c>
    </row>
    <row r="149" spans="1:17" x14ac:dyDescent="0.3">
      <c r="A149" t="s">
        <v>32</v>
      </c>
      <c r="B149" t="s">
        <v>354</v>
      </c>
      <c r="C149" t="s">
        <v>355</v>
      </c>
      <c r="D149" t="s">
        <v>215</v>
      </c>
      <c r="E149" s="1">
        <v>52.684782608695649</v>
      </c>
      <c r="F149" s="1">
        <v>5.6521739130434785</v>
      </c>
      <c r="G149" s="1">
        <v>7.880434782608696E-2</v>
      </c>
      <c r="H149" s="1">
        <v>0</v>
      </c>
      <c r="I149" s="1">
        <v>0.69565217391304346</v>
      </c>
      <c r="J149" s="1">
        <v>4.8966304347826091</v>
      </c>
      <c r="K149" s="1">
        <v>0</v>
      </c>
      <c r="L149" s="1">
        <f t="shared" si="8"/>
        <v>4.8966304347826091</v>
      </c>
      <c r="M149" s="1">
        <f t="shared" si="9"/>
        <v>9.2942025995461128E-2</v>
      </c>
      <c r="N149" s="1">
        <v>2.4990217391304346</v>
      </c>
      <c r="O149" s="1">
        <v>0</v>
      </c>
      <c r="P149" s="1">
        <f t="shared" si="10"/>
        <v>2.4990217391304346</v>
      </c>
      <c r="Q149" s="1">
        <f t="shared" si="11"/>
        <v>4.7433463998349495E-2</v>
      </c>
    </row>
    <row r="150" spans="1:17" x14ac:dyDescent="0.3">
      <c r="A150" t="s">
        <v>32</v>
      </c>
      <c r="B150" t="s">
        <v>356</v>
      </c>
      <c r="C150" t="s">
        <v>357</v>
      </c>
      <c r="D150" t="s">
        <v>358</v>
      </c>
      <c r="E150" s="1">
        <v>33.445652173913047</v>
      </c>
      <c r="F150" s="1">
        <v>6.5217391304347823</v>
      </c>
      <c r="G150" s="1">
        <v>5.434782608695652E-2</v>
      </c>
      <c r="H150" s="1">
        <v>8.6956521739130432E-2</v>
      </c>
      <c r="I150" s="1">
        <v>1.2173913043478262</v>
      </c>
      <c r="J150" s="1">
        <v>5.3163043478260876</v>
      </c>
      <c r="K150" s="1">
        <v>2.358695652173913E-2</v>
      </c>
      <c r="L150" s="1">
        <f t="shared" si="8"/>
        <v>5.3398913043478267</v>
      </c>
      <c r="M150" s="1">
        <f t="shared" si="9"/>
        <v>0.15965875853103673</v>
      </c>
      <c r="N150" s="1">
        <v>5.0036956521739127</v>
      </c>
      <c r="O150" s="1">
        <v>0</v>
      </c>
      <c r="P150" s="1">
        <f t="shared" si="10"/>
        <v>5.0036956521739127</v>
      </c>
      <c r="Q150" s="1">
        <f t="shared" si="11"/>
        <v>0.14960675983100419</v>
      </c>
    </row>
    <row r="151" spans="1:17" x14ac:dyDescent="0.3">
      <c r="A151" t="s">
        <v>32</v>
      </c>
      <c r="B151" t="s">
        <v>359</v>
      </c>
      <c r="C151" t="s">
        <v>360</v>
      </c>
      <c r="D151" t="s">
        <v>346</v>
      </c>
      <c r="E151" s="1">
        <v>42.956521739130437</v>
      </c>
      <c r="F151" s="1">
        <v>4.8695652173913047</v>
      </c>
      <c r="G151" s="1">
        <v>0</v>
      </c>
      <c r="H151" s="1">
        <v>0.12141304347826087</v>
      </c>
      <c r="I151" s="1">
        <v>0.52173913043478259</v>
      </c>
      <c r="J151" s="1">
        <v>5.9802173913043486</v>
      </c>
      <c r="K151" s="1">
        <v>0.50271739130434778</v>
      </c>
      <c r="L151" s="1">
        <f t="shared" si="8"/>
        <v>6.4829347826086963</v>
      </c>
      <c r="M151" s="1">
        <f t="shared" si="9"/>
        <v>0.15091852226720648</v>
      </c>
      <c r="N151" s="1">
        <v>8.9673913043478257E-2</v>
      </c>
      <c r="O151" s="1">
        <v>5.5909782608695666</v>
      </c>
      <c r="P151" s="1">
        <f t="shared" si="10"/>
        <v>5.6806521739130451</v>
      </c>
      <c r="Q151" s="1">
        <f t="shared" si="11"/>
        <v>0.13224190283400813</v>
      </c>
    </row>
    <row r="152" spans="1:17" x14ac:dyDescent="0.3">
      <c r="A152" t="s">
        <v>32</v>
      </c>
      <c r="B152" t="s">
        <v>361</v>
      </c>
      <c r="C152" t="s">
        <v>362</v>
      </c>
      <c r="D152" t="s">
        <v>231</v>
      </c>
      <c r="E152" s="1">
        <v>45.054347826086953</v>
      </c>
      <c r="F152" s="1">
        <v>3.9130434782608696</v>
      </c>
      <c r="G152" s="1">
        <v>0</v>
      </c>
      <c r="H152" s="1">
        <v>0</v>
      </c>
      <c r="I152" s="1">
        <v>0</v>
      </c>
      <c r="J152" s="1">
        <v>0</v>
      </c>
      <c r="K152" s="1">
        <v>0</v>
      </c>
      <c r="L152" s="1">
        <f t="shared" si="8"/>
        <v>0</v>
      </c>
      <c r="M152" s="1">
        <f t="shared" si="9"/>
        <v>0</v>
      </c>
      <c r="N152" s="1">
        <v>5.5217391304347823</v>
      </c>
      <c r="O152" s="1">
        <v>0</v>
      </c>
      <c r="P152" s="1">
        <f t="shared" si="10"/>
        <v>5.5217391304347823</v>
      </c>
      <c r="Q152" s="1">
        <f t="shared" si="11"/>
        <v>0.12255729794933655</v>
      </c>
    </row>
    <row r="153" spans="1:17" x14ac:dyDescent="0.3">
      <c r="A153" t="s">
        <v>32</v>
      </c>
      <c r="B153" t="s">
        <v>363</v>
      </c>
      <c r="C153" t="s">
        <v>364</v>
      </c>
      <c r="D153" t="s">
        <v>306</v>
      </c>
      <c r="E153" s="1">
        <v>69.423913043478265</v>
      </c>
      <c r="F153" s="1">
        <v>5.3043478260869561</v>
      </c>
      <c r="G153" s="1">
        <v>0</v>
      </c>
      <c r="H153" s="1">
        <v>0</v>
      </c>
      <c r="I153" s="1">
        <v>0</v>
      </c>
      <c r="J153" s="1">
        <v>10.48217391304348</v>
      </c>
      <c r="K153" s="1">
        <v>0</v>
      </c>
      <c r="L153" s="1">
        <f t="shared" si="8"/>
        <v>10.48217391304348</v>
      </c>
      <c r="M153" s="1">
        <f t="shared" si="9"/>
        <v>0.15098794426178178</v>
      </c>
      <c r="N153" s="1">
        <v>5.6469565217391331</v>
      </c>
      <c r="O153" s="1">
        <v>0</v>
      </c>
      <c r="P153" s="1">
        <f t="shared" si="10"/>
        <v>5.6469565217391331</v>
      </c>
      <c r="Q153" s="1">
        <f t="shared" si="11"/>
        <v>8.1340222326600944E-2</v>
      </c>
    </row>
    <row r="154" spans="1:17" x14ac:dyDescent="0.3">
      <c r="A154" t="s">
        <v>32</v>
      </c>
      <c r="B154" t="s">
        <v>365</v>
      </c>
      <c r="C154" t="s">
        <v>148</v>
      </c>
      <c r="D154" t="s">
        <v>149</v>
      </c>
      <c r="E154" s="1">
        <v>56.554347826086953</v>
      </c>
      <c r="F154" s="1">
        <v>5.3043478260869561</v>
      </c>
      <c r="G154" s="1">
        <v>0</v>
      </c>
      <c r="H154" s="1">
        <v>0</v>
      </c>
      <c r="I154" s="1">
        <v>0.10869565217391304</v>
      </c>
      <c r="J154" s="1">
        <v>4.9021739130434785</v>
      </c>
      <c r="K154" s="1">
        <v>12.511847826086955</v>
      </c>
      <c r="L154" s="1">
        <f t="shared" si="8"/>
        <v>17.414021739130433</v>
      </c>
      <c r="M154" s="1">
        <f t="shared" si="9"/>
        <v>0.3079165865846627</v>
      </c>
      <c r="N154" s="1">
        <v>3.4782608695652173</v>
      </c>
      <c r="O154" s="1">
        <v>0</v>
      </c>
      <c r="P154" s="1">
        <f t="shared" si="10"/>
        <v>3.4782608695652173</v>
      </c>
      <c r="Q154" s="1">
        <f t="shared" si="11"/>
        <v>6.150297905054776E-2</v>
      </c>
    </row>
    <row r="155" spans="1:17" x14ac:dyDescent="0.3">
      <c r="A155" t="s">
        <v>32</v>
      </c>
      <c r="B155" t="s">
        <v>366</v>
      </c>
      <c r="C155" t="s">
        <v>367</v>
      </c>
      <c r="D155" t="s">
        <v>368</v>
      </c>
      <c r="E155" s="1">
        <v>27.967391304347824</v>
      </c>
      <c r="F155" s="1">
        <v>0</v>
      </c>
      <c r="G155" s="1">
        <v>0</v>
      </c>
      <c r="H155" s="1">
        <v>0</v>
      </c>
      <c r="I155" s="1">
        <v>0</v>
      </c>
      <c r="J155" s="1">
        <v>5.0978260869565215</v>
      </c>
      <c r="K155" s="1">
        <v>0</v>
      </c>
      <c r="L155" s="1">
        <f t="shared" si="8"/>
        <v>5.0978260869565215</v>
      </c>
      <c r="M155" s="1">
        <f t="shared" si="9"/>
        <v>0.18227749708511465</v>
      </c>
      <c r="N155" s="1">
        <v>5.4047826086956521</v>
      </c>
      <c r="O155" s="1">
        <v>0</v>
      </c>
      <c r="P155" s="1">
        <f t="shared" si="10"/>
        <v>5.4047826086956521</v>
      </c>
      <c r="Q155" s="1">
        <f t="shared" si="11"/>
        <v>0.19325301204819278</v>
      </c>
    </row>
    <row r="156" spans="1:17" x14ac:dyDescent="0.3">
      <c r="A156" t="s">
        <v>32</v>
      </c>
      <c r="B156" t="s">
        <v>369</v>
      </c>
      <c r="C156" t="s">
        <v>63</v>
      </c>
      <c r="D156" t="s">
        <v>56</v>
      </c>
      <c r="E156" s="1">
        <v>69.804347826086953</v>
      </c>
      <c r="F156" s="1">
        <v>34.225000000000016</v>
      </c>
      <c r="G156" s="1">
        <v>0.69565217391304346</v>
      </c>
      <c r="H156" s="1">
        <v>0.75543478260869568</v>
      </c>
      <c r="I156" s="1">
        <v>1.1304347826086956</v>
      </c>
      <c r="J156" s="1">
        <v>0</v>
      </c>
      <c r="K156" s="1">
        <v>8.7586956521739143</v>
      </c>
      <c r="L156" s="1">
        <f t="shared" si="8"/>
        <v>8.7586956521739143</v>
      </c>
      <c r="M156" s="1">
        <f t="shared" si="9"/>
        <v>0.12547492992837125</v>
      </c>
      <c r="N156" s="1">
        <v>6.0206521739130432</v>
      </c>
      <c r="O156" s="1">
        <v>0</v>
      </c>
      <c r="P156" s="1">
        <f t="shared" si="10"/>
        <v>6.0206521739130432</v>
      </c>
      <c r="Q156" s="1">
        <f t="shared" si="11"/>
        <v>8.6250389286826531E-2</v>
      </c>
    </row>
    <row r="157" spans="1:17" x14ac:dyDescent="0.3">
      <c r="A157" t="s">
        <v>32</v>
      </c>
      <c r="B157" t="s">
        <v>370</v>
      </c>
      <c r="C157" t="s">
        <v>371</v>
      </c>
      <c r="D157" t="s">
        <v>372</v>
      </c>
      <c r="E157" s="1">
        <v>69.413043478260875</v>
      </c>
      <c r="F157" s="1">
        <v>5.7391304347826084</v>
      </c>
      <c r="G157" s="1">
        <v>0</v>
      </c>
      <c r="H157" s="1">
        <v>0</v>
      </c>
      <c r="I157" s="1">
        <v>0.10869565217391304</v>
      </c>
      <c r="J157" s="1">
        <v>5.1494565217391308</v>
      </c>
      <c r="K157" s="1">
        <v>10.756630434782609</v>
      </c>
      <c r="L157" s="1">
        <f t="shared" si="8"/>
        <v>15.90608695652174</v>
      </c>
      <c r="M157" s="1">
        <f t="shared" si="9"/>
        <v>0.22915126839962419</v>
      </c>
      <c r="N157" s="1">
        <v>0</v>
      </c>
      <c r="O157" s="1">
        <v>5.2481521739130441</v>
      </c>
      <c r="P157" s="1">
        <f t="shared" si="10"/>
        <v>5.2481521739130441</v>
      </c>
      <c r="Q157" s="1">
        <f t="shared" si="11"/>
        <v>7.5607579079235834E-2</v>
      </c>
    </row>
    <row r="158" spans="1:17" x14ac:dyDescent="0.3">
      <c r="A158" t="s">
        <v>32</v>
      </c>
      <c r="B158" t="s">
        <v>373</v>
      </c>
      <c r="C158" t="s">
        <v>63</v>
      </c>
      <c r="D158" t="s">
        <v>56</v>
      </c>
      <c r="E158" s="1">
        <v>89.239130434782609</v>
      </c>
      <c r="F158" s="1">
        <v>4.8913043478260869</v>
      </c>
      <c r="G158" s="1">
        <v>0.56521739130434778</v>
      </c>
      <c r="H158" s="1">
        <v>0.35869565217391303</v>
      </c>
      <c r="I158" s="1">
        <v>1.2608695652173914</v>
      </c>
      <c r="J158" s="1">
        <v>4.6467391304347823</v>
      </c>
      <c r="K158" s="1">
        <v>10.481847826086954</v>
      </c>
      <c r="L158" s="1">
        <f t="shared" si="8"/>
        <v>15.128586956521737</v>
      </c>
      <c r="M158" s="1">
        <f t="shared" si="9"/>
        <v>0.16952862362971982</v>
      </c>
      <c r="N158" s="1">
        <v>4.8192391304347826</v>
      </c>
      <c r="O158" s="1">
        <v>0.69152173913043469</v>
      </c>
      <c r="P158" s="1">
        <f t="shared" si="10"/>
        <v>5.5107608695652175</v>
      </c>
      <c r="Q158" s="1">
        <f t="shared" si="11"/>
        <v>6.1752740560292327E-2</v>
      </c>
    </row>
    <row r="159" spans="1:17" x14ac:dyDescent="0.3">
      <c r="A159" t="s">
        <v>32</v>
      </c>
      <c r="B159" t="s">
        <v>374</v>
      </c>
      <c r="C159" t="s">
        <v>63</v>
      </c>
      <c r="D159" t="s">
        <v>56</v>
      </c>
      <c r="E159" s="1">
        <v>88.608695652173907</v>
      </c>
      <c r="F159" s="1">
        <v>4.5217391304347823</v>
      </c>
      <c r="G159" s="1">
        <v>0.10141304347826087</v>
      </c>
      <c r="H159" s="1">
        <v>0</v>
      </c>
      <c r="I159" s="1">
        <v>4.4347826086956523</v>
      </c>
      <c r="J159" s="1">
        <v>5.4782608695652177</v>
      </c>
      <c r="K159" s="1">
        <v>30.847826086956523</v>
      </c>
      <c r="L159" s="1">
        <f t="shared" si="8"/>
        <v>36.326086956521742</v>
      </c>
      <c r="M159" s="1">
        <f t="shared" si="9"/>
        <v>0.40996074582924441</v>
      </c>
      <c r="N159" s="1">
        <v>21.466521739130428</v>
      </c>
      <c r="O159" s="1">
        <v>0</v>
      </c>
      <c r="P159" s="1">
        <f t="shared" si="10"/>
        <v>21.466521739130428</v>
      </c>
      <c r="Q159" s="1">
        <f t="shared" si="11"/>
        <v>0.24226202158979385</v>
      </c>
    </row>
    <row r="160" spans="1:17" x14ac:dyDescent="0.3">
      <c r="A160" t="s">
        <v>32</v>
      </c>
      <c r="B160" t="s">
        <v>375</v>
      </c>
      <c r="C160" t="s">
        <v>376</v>
      </c>
      <c r="D160" t="s">
        <v>377</v>
      </c>
      <c r="E160" s="1">
        <v>57.902173913043477</v>
      </c>
      <c r="F160" s="1">
        <v>5.7391304347826084</v>
      </c>
      <c r="G160" s="1">
        <v>0.2608695652173913</v>
      </c>
      <c r="H160" s="1">
        <v>0.29076086956521741</v>
      </c>
      <c r="I160" s="1">
        <v>0</v>
      </c>
      <c r="J160" s="1">
        <v>0</v>
      </c>
      <c r="K160" s="1">
        <v>10.334347826086956</v>
      </c>
      <c r="L160" s="1">
        <f t="shared" si="8"/>
        <v>10.334347826086956</v>
      </c>
      <c r="M160" s="1">
        <f t="shared" si="9"/>
        <v>0.17847944434015395</v>
      </c>
      <c r="N160" s="1">
        <v>4.6036956521739132</v>
      </c>
      <c r="O160" s="1">
        <v>0</v>
      </c>
      <c r="P160" s="1">
        <f t="shared" si="10"/>
        <v>4.6036956521739132</v>
      </c>
      <c r="Q160" s="1">
        <f t="shared" si="11"/>
        <v>7.9508165947062143E-2</v>
      </c>
    </row>
    <row r="161" spans="1:17" x14ac:dyDescent="0.3">
      <c r="A161" t="s">
        <v>32</v>
      </c>
      <c r="B161" t="s">
        <v>378</v>
      </c>
      <c r="C161" t="s">
        <v>379</v>
      </c>
      <c r="D161" t="s">
        <v>380</v>
      </c>
      <c r="E161" s="1">
        <v>25.293478260869566</v>
      </c>
      <c r="F161" s="1">
        <v>19.126195652173923</v>
      </c>
      <c r="G161" s="1">
        <v>7.3260869565217393E-2</v>
      </c>
      <c r="H161" s="1">
        <v>6.9673913043478267E-2</v>
      </c>
      <c r="I161" s="1">
        <v>7.6086956521739135E-2</v>
      </c>
      <c r="J161" s="1">
        <v>0</v>
      </c>
      <c r="K161" s="1">
        <v>0</v>
      </c>
      <c r="L161" s="1">
        <f t="shared" si="8"/>
        <v>0</v>
      </c>
      <c r="M161" s="1">
        <f t="shared" si="9"/>
        <v>0</v>
      </c>
      <c r="N161" s="1">
        <v>0</v>
      </c>
      <c r="O161" s="1">
        <v>5.7190217391304357</v>
      </c>
      <c r="P161" s="1">
        <f t="shared" si="10"/>
        <v>5.7190217391304357</v>
      </c>
      <c r="Q161" s="1">
        <f t="shared" si="11"/>
        <v>0.22610657498925657</v>
      </c>
    </row>
    <row r="162" spans="1:17" x14ac:dyDescent="0.3">
      <c r="A162" t="s">
        <v>32</v>
      </c>
      <c r="B162" t="s">
        <v>381</v>
      </c>
      <c r="C162" t="s">
        <v>382</v>
      </c>
      <c r="D162" t="s">
        <v>383</v>
      </c>
      <c r="E162" s="1">
        <v>28.554347826086957</v>
      </c>
      <c r="F162" s="1">
        <v>4.6956521739130439</v>
      </c>
      <c r="G162" s="1">
        <v>1.0869565217391304E-2</v>
      </c>
      <c r="H162" s="1">
        <v>0</v>
      </c>
      <c r="I162" s="1">
        <v>0</v>
      </c>
      <c r="J162" s="1">
        <v>0</v>
      </c>
      <c r="K162" s="1">
        <v>0</v>
      </c>
      <c r="L162" s="1">
        <f t="shared" si="8"/>
        <v>0</v>
      </c>
      <c r="M162" s="1">
        <f t="shared" si="9"/>
        <v>0</v>
      </c>
      <c r="N162" s="1">
        <v>0</v>
      </c>
      <c r="O162" s="1">
        <v>0</v>
      </c>
      <c r="P162" s="1">
        <f t="shared" si="10"/>
        <v>0</v>
      </c>
      <c r="Q162" s="1">
        <f t="shared" si="11"/>
        <v>0</v>
      </c>
    </row>
    <row r="163" spans="1:17" x14ac:dyDescent="0.3">
      <c r="A163" t="s">
        <v>32</v>
      </c>
      <c r="B163" t="s">
        <v>384</v>
      </c>
      <c r="C163" t="s">
        <v>385</v>
      </c>
      <c r="D163" t="s">
        <v>61</v>
      </c>
      <c r="E163" s="1">
        <v>55.847826086956523</v>
      </c>
      <c r="F163" s="1">
        <v>5.4782608695652177</v>
      </c>
      <c r="G163" s="1">
        <v>0</v>
      </c>
      <c r="H163" s="1">
        <v>3.9130434782608696</v>
      </c>
      <c r="I163" s="1">
        <v>0</v>
      </c>
      <c r="J163" s="1">
        <v>0</v>
      </c>
      <c r="K163" s="1">
        <v>2.0081521739130435</v>
      </c>
      <c r="L163" s="1">
        <f t="shared" si="8"/>
        <v>2.0081521739130435</v>
      </c>
      <c r="M163" s="1">
        <f t="shared" si="9"/>
        <v>3.5957571039314906E-2</v>
      </c>
      <c r="N163" s="1">
        <v>0</v>
      </c>
      <c r="O163" s="1">
        <v>4.5298913043478262</v>
      </c>
      <c r="P163" s="1">
        <f t="shared" si="10"/>
        <v>4.5298913043478262</v>
      </c>
      <c r="Q163" s="1">
        <f t="shared" si="11"/>
        <v>8.1111327364733352E-2</v>
      </c>
    </row>
    <row r="164" spans="1:17" x14ac:dyDescent="0.3">
      <c r="A164" t="s">
        <v>32</v>
      </c>
      <c r="B164" t="s">
        <v>386</v>
      </c>
      <c r="C164" t="s">
        <v>387</v>
      </c>
      <c r="D164" t="s">
        <v>388</v>
      </c>
      <c r="E164" s="1">
        <v>53.239130434782609</v>
      </c>
      <c r="F164" s="1">
        <v>0</v>
      </c>
      <c r="G164" s="1">
        <v>0</v>
      </c>
      <c r="H164" s="1">
        <v>0</v>
      </c>
      <c r="I164" s="1">
        <v>1.4347826086956521</v>
      </c>
      <c r="J164" s="1">
        <v>5.7728260869565222</v>
      </c>
      <c r="K164" s="1">
        <v>0</v>
      </c>
      <c r="L164" s="1">
        <f t="shared" si="8"/>
        <v>5.7728260869565222</v>
      </c>
      <c r="M164" s="1">
        <f t="shared" si="9"/>
        <v>0.10843201306655778</v>
      </c>
      <c r="N164" s="1">
        <v>0</v>
      </c>
      <c r="O164" s="1">
        <v>9.3173913043478258</v>
      </c>
      <c r="P164" s="1">
        <f t="shared" si="10"/>
        <v>9.3173913043478258</v>
      </c>
      <c r="Q164" s="1">
        <f t="shared" si="11"/>
        <v>0.1750102082482646</v>
      </c>
    </row>
    <row r="165" spans="1:17" x14ac:dyDescent="0.3">
      <c r="A165" t="s">
        <v>32</v>
      </c>
      <c r="B165" t="s">
        <v>389</v>
      </c>
      <c r="C165" t="s">
        <v>390</v>
      </c>
      <c r="D165" t="s">
        <v>124</v>
      </c>
      <c r="E165" s="1">
        <v>42.130434782608695</v>
      </c>
      <c r="F165" s="1">
        <v>5.7391304347826084</v>
      </c>
      <c r="G165" s="1">
        <v>0.51630434782608692</v>
      </c>
      <c r="H165" s="1">
        <v>0.29347826086956524</v>
      </c>
      <c r="I165" s="1">
        <v>0.2391304347826087</v>
      </c>
      <c r="J165" s="1">
        <v>0</v>
      </c>
      <c r="K165" s="1">
        <v>8.1808695652173906</v>
      </c>
      <c r="L165" s="1">
        <f t="shared" si="8"/>
        <v>8.1808695652173906</v>
      </c>
      <c r="M165" s="1">
        <f t="shared" si="9"/>
        <v>0.19417956656346747</v>
      </c>
      <c r="N165" s="1">
        <v>0</v>
      </c>
      <c r="O165" s="1">
        <v>1.6430434782608696</v>
      </c>
      <c r="P165" s="1">
        <f t="shared" si="10"/>
        <v>1.6430434782608696</v>
      </c>
      <c r="Q165" s="1">
        <f t="shared" si="11"/>
        <v>3.8998968008255933E-2</v>
      </c>
    </row>
    <row r="166" spans="1:17" x14ac:dyDescent="0.3">
      <c r="A166" t="s">
        <v>32</v>
      </c>
      <c r="B166" t="s">
        <v>391</v>
      </c>
      <c r="C166" t="s">
        <v>385</v>
      </c>
      <c r="D166" t="s">
        <v>61</v>
      </c>
      <c r="E166" s="1">
        <v>82.565217391304344</v>
      </c>
      <c r="F166" s="1">
        <v>5.7391304347826084</v>
      </c>
      <c r="G166" s="1">
        <v>0.60869565217391308</v>
      </c>
      <c r="H166" s="1">
        <v>0.78532608695652173</v>
      </c>
      <c r="I166" s="1">
        <v>2.3260869565217392</v>
      </c>
      <c r="J166" s="1">
        <v>0</v>
      </c>
      <c r="K166" s="1">
        <v>10.525434782608691</v>
      </c>
      <c r="L166" s="1">
        <f t="shared" si="8"/>
        <v>10.525434782608691</v>
      </c>
      <c r="M166" s="1">
        <f t="shared" si="9"/>
        <v>0.12748025276461292</v>
      </c>
      <c r="N166" s="1">
        <v>0</v>
      </c>
      <c r="O166" s="1">
        <v>11.280869565217392</v>
      </c>
      <c r="P166" s="1">
        <f t="shared" si="10"/>
        <v>11.280869565217392</v>
      </c>
      <c r="Q166" s="1">
        <f t="shared" si="11"/>
        <v>0.13662980516061085</v>
      </c>
    </row>
    <row r="167" spans="1:17" x14ac:dyDescent="0.3">
      <c r="A167" t="s">
        <v>32</v>
      </c>
      <c r="B167" t="s">
        <v>392</v>
      </c>
      <c r="C167" t="s">
        <v>166</v>
      </c>
      <c r="D167" t="s">
        <v>79</v>
      </c>
      <c r="E167" s="1">
        <v>111.59782608695652</v>
      </c>
      <c r="F167" s="1">
        <v>5.7391304347826084</v>
      </c>
      <c r="G167" s="1">
        <v>0.59782608695652173</v>
      </c>
      <c r="H167" s="1">
        <v>0</v>
      </c>
      <c r="I167" s="1">
        <v>0</v>
      </c>
      <c r="J167" s="1">
        <v>5.1708695652173917</v>
      </c>
      <c r="K167" s="1">
        <v>12.783695652173909</v>
      </c>
      <c r="L167" s="1">
        <f t="shared" si="8"/>
        <v>17.954565217391302</v>
      </c>
      <c r="M167" s="1">
        <f t="shared" si="9"/>
        <v>0.1608863348592578</v>
      </c>
      <c r="N167" s="1">
        <v>5.3128260869565223</v>
      </c>
      <c r="O167" s="1">
        <v>23.353586956521731</v>
      </c>
      <c r="P167" s="1">
        <f t="shared" si="10"/>
        <v>28.666413043478254</v>
      </c>
      <c r="Q167" s="1">
        <f t="shared" si="11"/>
        <v>0.25687250413947593</v>
      </c>
    </row>
    <row r="168" spans="1:17" x14ac:dyDescent="0.3">
      <c r="A168" t="s">
        <v>32</v>
      </c>
      <c r="B168" t="s">
        <v>393</v>
      </c>
      <c r="C168" t="s">
        <v>166</v>
      </c>
      <c r="D168" t="s">
        <v>79</v>
      </c>
      <c r="E168" s="1">
        <v>112.82608695652173</v>
      </c>
      <c r="F168" s="1">
        <v>4.3478260869565215</v>
      </c>
      <c r="G168" s="1">
        <v>3.2608695652173912E-2</v>
      </c>
      <c r="H168" s="1">
        <v>7.734782608695661</v>
      </c>
      <c r="I168" s="1">
        <v>12.347826086956522</v>
      </c>
      <c r="J168" s="1">
        <v>0</v>
      </c>
      <c r="K168" s="1">
        <v>11.592391304347826</v>
      </c>
      <c r="L168" s="1">
        <f t="shared" si="8"/>
        <v>11.592391304347826</v>
      </c>
      <c r="M168" s="1">
        <f t="shared" si="9"/>
        <v>0.1027456647398844</v>
      </c>
      <c r="N168" s="1">
        <v>21.155652173913044</v>
      </c>
      <c r="O168" s="1">
        <v>0</v>
      </c>
      <c r="P168" s="1">
        <f t="shared" si="10"/>
        <v>21.155652173913044</v>
      </c>
      <c r="Q168" s="1">
        <f t="shared" si="11"/>
        <v>0.18750674373795762</v>
      </c>
    </row>
    <row r="169" spans="1:17" x14ac:dyDescent="0.3">
      <c r="A169" t="s">
        <v>32</v>
      </c>
      <c r="B169" t="s">
        <v>394</v>
      </c>
      <c r="C169" t="s">
        <v>63</v>
      </c>
      <c r="D169" t="s">
        <v>56</v>
      </c>
      <c r="E169" s="1">
        <v>159.40217391304347</v>
      </c>
      <c r="F169" s="1">
        <v>42.201086956521742</v>
      </c>
      <c r="G169" s="1">
        <v>0</v>
      </c>
      <c r="H169" s="1">
        <v>0</v>
      </c>
      <c r="I169" s="1">
        <v>1.4456521739130435</v>
      </c>
      <c r="J169" s="1">
        <v>0.60597826086956519</v>
      </c>
      <c r="K169" s="1">
        <v>26.665760869565219</v>
      </c>
      <c r="L169" s="1">
        <f t="shared" si="8"/>
        <v>27.271739130434785</v>
      </c>
      <c r="M169" s="1">
        <f t="shared" si="9"/>
        <v>0.1710876235935902</v>
      </c>
      <c r="N169" s="1">
        <v>10.665760869565217</v>
      </c>
      <c r="O169" s="1">
        <v>0</v>
      </c>
      <c r="P169" s="1">
        <f t="shared" si="10"/>
        <v>10.665760869565217</v>
      </c>
      <c r="Q169" s="1">
        <f t="shared" si="11"/>
        <v>6.691101261506989E-2</v>
      </c>
    </row>
    <row r="170" spans="1:17" x14ac:dyDescent="0.3">
      <c r="A170" t="s">
        <v>32</v>
      </c>
      <c r="B170" t="s">
        <v>395</v>
      </c>
      <c r="C170" t="s">
        <v>254</v>
      </c>
      <c r="D170" t="s">
        <v>146</v>
      </c>
      <c r="E170" s="1">
        <v>56.152173913043477</v>
      </c>
      <c r="F170" s="1">
        <v>5.2608695652173916</v>
      </c>
      <c r="G170" s="1">
        <v>6.5217391304347824E-2</v>
      </c>
      <c r="H170" s="1">
        <v>0.4483695652173913</v>
      </c>
      <c r="I170" s="1">
        <v>1.1086956521739131</v>
      </c>
      <c r="J170" s="1">
        <v>0</v>
      </c>
      <c r="K170" s="1">
        <v>9.5625</v>
      </c>
      <c r="L170" s="1">
        <f t="shared" si="8"/>
        <v>9.5625</v>
      </c>
      <c r="M170" s="1">
        <f t="shared" si="9"/>
        <v>0.17029616724738678</v>
      </c>
      <c r="N170" s="1">
        <v>7.6684782608695654</v>
      </c>
      <c r="O170" s="1">
        <v>0</v>
      </c>
      <c r="P170" s="1">
        <f t="shared" si="10"/>
        <v>7.6684782608695654</v>
      </c>
      <c r="Q170" s="1">
        <f t="shared" si="11"/>
        <v>0.13656600851722803</v>
      </c>
    </row>
    <row r="171" spans="1:17" x14ac:dyDescent="0.3">
      <c r="A171" t="s">
        <v>32</v>
      </c>
      <c r="B171" t="s">
        <v>396</v>
      </c>
      <c r="C171" t="s">
        <v>159</v>
      </c>
      <c r="D171" t="s">
        <v>160</v>
      </c>
      <c r="E171" s="1">
        <v>52.141304347826086</v>
      </c>
      <c r="F171" s="1">
        <v>5.1880434782608695</v>
      </c>
      <c r="G171" s="1">
        <v>1.0869565217391304E-2</v>
      </c>
      <c r="H171" s="1">
        <v>0.16847826086956522</v>
      </c>
      <c r="I171" s="1">
        <v>0.58695652173913049</v>
      </c>
      <c r="J171" s="1">
        <v>0.71739130434782605</v>
      </c>
      <c r="K171" s="1">
        <v>14.970652173913049</v>
      </c>
      <c r="L171" s="1">
        <f t="shared" si="8"/>
        <v>15.688043478260875</v>
      </c>
      <c r="M171" s="1">
        <f t="shared" si="9"/>
        <v>0.30087554721701076</v>
      </c>
      <c r="N171" s="1">
        <v>0</v>
      </c>
      <c r="O171" s="1">
        <v>5.4413043478260876</v>
      </c>
      <c r="P171" s="1">
        <f t="shared" si="10"/>
        <v>5.4413043478260876</v>
      </c>
      <c r="Q171" s="1">
        <f t="shared" si="11"/>
        <v>0.1043568897227434</v>
      </c>
    </row>
    <row r="172" spans="1:17" x14ac:dyDescent="0.3">
      <c r="A172" t="s">
        <v>32</v>
      </c>
      <c r="B172" t="s">
        <v>397</v>
      </c>
      <c r="C172" t="s">
        <v>398</v>
      </c>
      <c r="D172" t="s">
        <v>399</v>
      </c>
      <c r="E172" s="1">
        <v>63.141304347826086</v>
      </c>
      <c r="F172" s="1">
        <v>7.7364130434782608</v>
      </c>
      <c r="G172" s="1">
        <v>5.434782608695652E-2</v>
      </c>
      <c r="H172" s="1">
        <v>0</v>
      </c>
      <c r="I172" s="1">
        <v>5.4347826086956523</v>
      </c>
      <c r="J172" s="1">
        <v>4.6956521739130439</v>
      </c>
      <c r="K172" s="1">
        <v>10.699239130434778</v>
      </c>
      <c r="L172" s="1">
        <f t="shared" si="8"/>
        <v>15.394891304347823</v>
      </c>
      <c r="M172" s="1">
        <f t="shared" si="9"/>
        <v>0.24381649165088651</v>
      </c>
      <c r="N172" s="1">
        <v>5.3369565217391308</v>
      </c>
      <c r="O172" s="1">
        <v>2.3536956521739132</v>
      </c>
      <c r="P172" s="1">
        <f t="shared" si="10"/>
        <v>7.690652173913044</v>
      </c>
      <c r="Q172" s="1">
        <f t="shared" si="11"/>
        <v>0.12180065415734206</v>
      </c>
    </row>
    <row r="173" spans="1:17" x14ac:dyDescent="0.3">
      <c r="A173" t="s">
        <v>32</v>
      </c>
      <c r="B173" t="s">
        <v>400</v>
      </c>
      <c r="C173" t="s">
        <v>166</v>
      </c>
      <c r="D173" t="s">
        <v>79</v>
      </c>
      <c r="E173" s="1">
        <v>91.902173913043484</v>
      </c>
      <c r="F173" s="1">
        <v>5.7391304347826084</v>
      </c>
      <c r="G173" s="1">
        <v>0</v>
      </c>
      <c r="H173" s="1">
        <v>0</v>
      </c>
      <c r="I173" s="1">
        <v>4.6521739130434785</v>
      </c>
      <c r="J173" s="1">
        <v>0</v>
      </c>
      <c r="K173" s="1">
        <v>12.618260869565216</v>
      </c>
      <c r="L173" s="1">
        <f t="shared" si="8"/>
        <v>12.618260869565216</v>
      </c>
      <c r="M173" s="1">
        <f t="shared" si="9"/>
        <v>0.13730100532229447</v>
      </c>
      <c r="N173" s="1">
        <v>4.7698913043478255</v>
      </c>
      <c r="O173" s="1">
        <v>14.00804347826087</v>
      </c>
      <c r="P173" s="1">
        <f t="shared" si="10"/>
        <v>18.777934782608696</v>
      </c>
      <c r="Q173" s="1">
        <f t="shared" si="11"/>
        <v>0.20432525133057361</v>
      </c>
    </row>
    <row r="174" spans="1:17" x14ac:dyDescent="0.3">
      <c r="A174" t="s">
        <v>32</v>
      </c>
      <c r="B174" t="s">
        <v>401</v>
      </c>
      <c r="C174" t="s">
        <v>402</v>
      </c>
      <c r="D174" t="s">
        <v>372</v>
      </c>
      <c r="E174" s="1">
        <v>72.804347826086953</v>
      </c>
      <c r="F174" s="1">
        <v>5.7391304347826084</v>
      </c>
      <c r="G174" s="1">
        <v>0.14130434782608695</v>
      </c>
      <c r="H174" s="1">
        <v>0</v>
      </c>
      <c r="I174" s="1">
        <v>1.4130434782608696</v>
      </c>
      <c r="J174" s="1">
        <v>6.6554347826086948</v>
      </c>
      <c r="K174" s="1">
        <v>17.529347826086951</v>
      </c>
      <c r="L174" s="1">
        <f t="shared" si="8"/>
        <v>24.184782608695645</v>
      </c>
      <c r="M174" s="1">
        <f t="shared" si="9"/>
        <v>0.33218871304867115</v>
      </c>
      <c r="N174" s="1">
        <v>6.2686956521739123</v>
      </c>
      <c r="O174" s="1">
        <v>7.3006521739130434</v>
      </c>
      <c r="P174" s="1">
        <f t="shared" si="10"/>
        <v>13.569347826086956</v>
      </c>
      <c r="Q174" s="1">
        <f t="shared" si="11"/>
        <v>0.18638100925649448</v>
      </c>
    </row>
    <row r="175" spans="1:17" x14ac:dyDescent="0.3">
      <c r="A175" t="s">
        <v>32</v>
      </c>
      <c r="B175" t="s">
        <v>403</v>
      </c>
      <c r="C175" t="s">
        <v>404</v>
      </c>
      <c r="D175" t="s">
        <v>244</v>
      </c>
      <c r="E175" s="1">
        <v>26.358695652173914</v>
      </c>
      <c r="F175" s="1">
        <v>4.1521739130434785</v>
      </c>
      <c r="G175" s="1">
        <v>5.9782608695652176E-2</v>
      </c>
      <c r="H175" s="1">
        <v>0</v>
      </c>
      <c r="I175" s="1">
        <v>5.5434782608695654</v>
      </c>
      <c r="J175" s="1">
        <v>3.0827173913043486</v>
      </c>
      <c r="K175" s="1">
        <v>1.4269565217391302</v>
      </c>
      <c r="L175" s="1">
        <f t="shared" si="8"/>
        <v>4.5096739130434784</v>
      </c>
      <c r="M175" s="1">
        <f t="shared" si="9"/>
        <v>0.17108865979381443</v>
      </c>
      <c r="N175" s="1">
        <v>7.9055434782608689</v>
      </c>
      <c r="O175" s="1">
        <v>0</v>
      </c>
      <c r="P175" s="1">
        <f t="shared" si="10"/>
        <v>7.9055434782608689</v>
      </c>
      <c r="Q175" s="1">
        <f t="shared" si="11"/>
        <v>0.29992164948453603</v>
      </c>
    </row>
    <row r="176" spans="1:17" x14ac:dyDescent="0.3">
      <c r="A176" t="s">
        <v>32</v>
      </c>
      <c r="B176" t="s">
        <v>405</v>
      </c>
      <c r="C176" t="s">
        <v>166</v>
      </c>
      <c r="D176" t="s">
        <v>79</v>
      </c>
      <c r="E176" s="1">
        <v>45.695652173913047</v>
      </c>
      <c r="F176" s="1">
        <v>5</v>
      </c>
      <c r="G176" s="1">
        <v>0.22826086956521738</v>
      </c>
      <c r="H176" s="1">
        <v>0</v>
      </c>
      <c r="I176" s="1">
        <v>0.21739130434782608</v>
      </c>
      <c r="J176" s="1">
        <v>0</v>
      </c>
      <c r="K176" s="1">
        <v>8.7457608695652169</v>
      </c>
      <c r="L176" s="1">
        <f t="shared" si="8"/>
        <v>8.7457608695652169</v>
      </c>
      <c r="M176" s="1">
        <f t="shared" si="9"/>
        <v>0.1913915318744053</v>
      </c>
      <c r="N176" s="1">
        <v>3.7405434782608693</v>
      </c>
      <c r="O176" s="1">
        <v>0</v>
      </c>
      <c r="P176" s="1">
        <f t="shared" si="10"/>
        <v>3.7405434782608693</v>
      </c>
      <c r="Q176" s="1">
        <f t="shared" si="11"/>
        <v>8.1857754519505221E-2</v>
      </c>
    </row>
    <row r="177" spans="1:17" x14ac:dyDescent="0.3">
      <c r="A177" t="s">
        <v>32</v>
      </c>
      <c r="B177" t="s">
        <v>406</v>
      </c>
      <c r="C177" t="s">
        <v>352</v>
      </c>
      <c r="D177" t="s">
        <v>353</v>
      </c>
      <c r="E177" s="1">
        <v>33.043478260869563</v>
      </c>
      <c r="F177" s="1">
        <v>3.1304347826086993</v>
      </c>
      <c r="G177" s="1">
        <v>0.15217391304347827</v>
      </c>
      <c r="H177" s="1">
        <v>0</v>
      </c>
      <c r="I177" s="1">
        <v>0.71739130434782605</v>
      </c>
      <c r="J177" s="1">
        <v>4.4138043478260869</v>
      </c>
      <c r="K177" s="1">
        <v>0</v>
      </c>
      <c r="L177" s="1">
        <f t="shared" si="8"/>
        <v>4.4138043478260869</v>
      </c>
      <c r="M177" s="1">
        <f t="shared" si="9"/>
        <v>0.13357565789473685</v>
      </c>
      <c r="N177" s="1">
        <v>0</v>
      </c>
      <c r="O177" s="1">
        <v>4.6758695652173925</v>
      </c>
      <c r="P177" s="1">
        <f t="shared" si="10"/>
        <v>4.6758695652173925</v>
      </c>
      <c r="Q177" s="1">
        <f t="shared" si="11"/>
        <v>0.14150657894736846</v>
      </c>
    </row>
    <row r="178" spans="1:17" x14ac:dyDescent="0.3">
      <c r="A178" t="s">
        <v>32</v>
      </c>
      <c r="B178" t="s">
        <v>407</v>
      </c>
      <c r="C178" t="s">
        <v>166</v>
      </c>
      <c r="D178" t="s">
        <v>79</v>
      </c>
      <c r="E178" s="1">
        <v>165.15217391304347</v>
      </c>
      <c r="F178" s="1">
        <v>11.043478260869565</v>
      </c>
      <c r="G178" s="1">
        <v>0.15217391304347827</v>
      </c>
      <c r="H178" s="1">
        <v>0</v>
      </c>
      <c r="I178" s="1">
        <v>19.141304347826086</v>
      </c>
      <c r="J178" s="1">
        <v>0</v>
      </c>
      <c r="K178" s="1">
        <v>24.764130434782601</v>
      </c>
      <c r="L178" s="1">
        <f t="shared" si="8"/>
        <v>24.764130434782601</v>
      </c>
      <c r="M178" s="1">
        <f t="shared" si="9"/>
        <v>0.14994734763722517</v>
      </c>
      <c r="N178" s="1">
        <v>37.411739130434782</v>
      </c>
      <c r="O178" s="1">
        <v>0</v>
      </c>
      <c r="P178" s="1">
        <f t="shared" si="10"/>
        <v>37.411739130434782</v>
      </c>
      <c r="Q178" s="1">
        <f t="shared" si="11"/>
        <v>0.22652889298407267</v>
      </c>
    </row>
    <row r="179" spans="1:17" x14ac:dyDescent="0.3">
      <c r="A179" t="s">
        <v>32</v>
      </c>
      <c r="B179" t="s">
        <v>408</v>
      </c>
      <c r="C179" t="s">
        <v>166</v>
      </c>
      <c r="D179" t="s">
        <v>79</v>
      </c>
      <c r="E179" s="1">
        <v>74.184782608695656</v>
      </c>
      <c r="F179" s="1">
        <v>5.5652173913043477</v>
      </c>
      <c r="G179" s="1">
        <v>0</v>
      </c>
      <c r="H179" s="1">
        <v>0</v>
      </c>
      <c r="I179" s="1">
        <v>0</v>
      </c>
      <c r="J179" s="1">
        <v>4.9335869565217401</v>
      </c>
      <c r="K179" s="1">
        <v>0</v>
      </c>
      <c r="L179" s="1">
        <f t="shared" si="8"/>
        <v>4.9335869565217401</v>
      </c>
      <c r="M179" s="1">
        <f t="shared" si="9"/>
        <v>6.6504029304029308E-2</v>
      </c>
      <c r="N179" s="1">
        <v>0</v>
      </c>
      <c r="O179" s="1">
        <v>0</v>
      </c>
      <c r="P179" s="1">
        <f t="shared" si="10"/>
        <v>0</v>
      </c>
      <c r="Q179" s="1">
        <f t="shared" si="11"/>
        <v>0</v>
      </c>
    </row>
    <row r="180" spans="1:17" x14ac:dyDescent="0.3">
      <c r="A180" t="s">
        <v>32</v>
      </c>
      <c r="B180" t="s">
        <v>409</v>
      </c>
      <c r="C180" t="s">
        <v>362</v>
      </c>
      <c r="D180" t="s">
        <v>231</v>
      </c>
      <c r="E180" s="1">
        <v>44.304347826086953</v>
      </c>
      <c r="F180" s="1">
        <v>5.3913043478260869</v>
      </c>
      <c r="G180" s="1">
        <v>0</v>
      </c>
      <c r="H180" s="1">
        <v>0</v>
      </c>
      <c r="I180" s="1">
        <v>0</v>
      </c>
      <c r="J180" s="1">
        <v>4.613695652173913</v>
      </c>
      <c r="K180" s="1">
        <v>4.3318478260869568</v>
      </c>
      <c r="L180" s="1">
        <f t="shared" si="8"/>
        <v>8.9455434782608698</v>
      </c>
      <c r="M180" s="1">
        <f t="shared" si="9"/>
        <v>0.20191118743866537</v>
      </c>
      <c r="N180" s="1">
        <v>0</v>
      </c>
      <c r="O180" s="1">
        <v>0</v>
      </c>
      <c r="P180" s="1">
        <f t="shared" si="10"/>
        <v>0</v>
      </c>
      <c r="Q180" s="1">
        <f t="shared" si="11"/>
        <v>0</v>
      </c>
    </row>
    <row r="181" spans="1:17" x14ac:dyDescent="0.3">
      <c r="A181" t="s">
        <v>32</v>
      </c>
      <c r="B181" t="s">
        <v>410</v>
      </c>
      <c r="C181" t="s">
        <v>63</v>
      </c>
      <c r="D181" t="s">
        <v>56</v>
      </c>
      <c r="E181" s="1">
        <v>87.945652173913047</v>
      </c>
      <c r="F181" s="1">
        <v>5.4130434782608692</v>
      </c>
      <c r="G181" s="1">
        <v>0</v>
      </c>
      <c r="H181" s="1">
        <v>0</v>
      </c>
      <c r="I181" s="1">
        <v>6.0434782608695654</v>
      </c>
      <c r="J181" s="1">
        <v>15.693260869565217</v>
      </c>
      <c r="K181" s="1">
        <v>0</v>
      </c>
      <c r="L181" s="1">
        <f t="shared" si="8"/>
        <v>15.693260869565217</v>
      </c>
      <c r="M181" s="1">
        <f t="shared" si="9"/>
        <v>0.17844271412680754</v>
      </c>
      <c r="N181" s="1">
        <v>0</v>
      </c>
      <c r="O181" s="1">
        <v>0</v>
      </c>
      <c r="P181" s="1">
        <f t="shared" si="10"/>
        <v>0</v>
      </c>
      <c r="Q181" s="1">
        <f t="shared" si="11"/>
        <v>0</v>
      </c>
    </row>
    <row r="182" spans="1:17" x14ac:dyDescent="0.3">
      <c r="A182" t="s">
        <v>32</v>
      </c>
      <c r="B182" t="s">
        <v>411</v>
      </c>
      <c r="C182" t="s">
        <v>63</v>
      </c>
      <c r="D182" t="s">
        <v>56</v>
      </c>
      <c r="E182" s="1">
        <v>32.369565217391305</v>
      </c>
      <c r="F182" s="1">
        <v>4.9565217391304346</v>
      </c>
      <c r="G182" s="1">
        <v>0.15217391304347827</v>
      </c>
      <c r="H182" s="1">
        <v>0.25271739130434784</v>
      </c>
      <c r="I182" s="1">
        <v>0.69565217391304346</v>
      </c>
      <c r="J182" s="1">
        <v>0</v>
      </c>
      <c r="K182" s="1">
        <v>0</v>
      </c>
      <c r="L182" s="1">
        <f t="shared" si="8"/>
        <v>0</v>
      </c>
      <c r="M182" s="1">
        <f t="shared" si="9"/>
        <v>0</v>
      </c>
      <c r="N182" s="1">
        <v>5.2554347826086953</v>
      </c>
      <c r="O182" s="1">
        <v>0</v>
      </c>
      <c r="P182" s="1">
        <f t="shared" si="10"/>
        <v>5.2554347826086953</v>
      </c>
      <c r="Q182" s="1">
        <f t="shared" si="11"/>
        <v>0.16235728676964403</v>
      </c>
    </row>
    <row r="183" spans="1:17" x14ac:dyDescent="0.3">
      <c r="A183" t="s">
        <v>32</v>
      </c>
      <c r="B183" t="s">
        <v>412</v>
      </c>
      <c r="C183" t="s">
        <v>65</v>
      </c>
      <c r="D183" t="s">
        <v>66</v>
      </c>
      <c r="E183" s="1">
        <v>80.423913043478265</v>
      </c>
      <c r="F183" s="1">
        <v>5.7391304347826084</v>
      </c>
      <c r="G183" s="1">
        <v>0</v>
      </c>
      <c r="H183" s="1">
        <v>0</v>
      </c>
      <c r="I183" s="1">
        <v>0</v>
      </c>
      <c r="J183" s="1">
        <v>0</v>
      </c>
      <c r="K183" s="1">
        <v>11.895108695652178</v>
      </c>
      <c r="L183" s="1">
        <f t="shared" si="8"/>
        <v>11.895108695652178</v>
      </c>
      <c r="M183" s="1">
        <f t="shared" si="9"/>
        <v>0.14790512231382624</v>
      </c>
      <c r="N183" s="1">
        <v>0</v>
      </c>
      <c r="O183" s="1">
        <v>15.156847826086961</v>
      </c>
      <c r="P183" s="1">
        <f t="shared" si="10"/>
        <v>15.156847826086961</v>
      </c>
      <c r="Q183" s="1">
        <f t="shared" si="11"/>
        <v>0.18846195431815116</v>
      </c>
    </row>
    <row r="184" spans="1:17" x14ac:dyDescent="0.3">
      <c r="A184" t="s">
        <v>32</v>
      </c>
      <c r="B184" t="s">
        <v>413</v>
      </c>
      <c r="C184" t="s">
        <v>414</v>
      </c>
      <c r="D184" t="s">
        <v>415</v>
      </c>
      <c r="E184" s="1">
        <v>34.673913043478258</v>
      </c>
      <c r="F184" s="1">
        <v>8.6956521739130432E-2</v>
      </c>
      <c r="G184" s="1">
        <v>0.2608695652173913</v>
      </c>
      <c r="H184" s="1">
        <v>0</v>
      </c>
      <c r="I184" s="1">
        <v>6.3478260869565215</v>
      </c>
      <c r="J184" s="1">
        <v>0</v>
      </c>
      <c r="K184" s="1">
        <v>10.347826086956522</v>
      </c>
      <c r="L184" s="1">
        <f t="shared" si="8"/>
        <v>10.347826086956522</v>
      </c>
      <c r="M184" s="1">
        <f t="shared" si="9"/>
        <v>0.29843260188087778</v>
      </c>
      <c r="N184" s="1">
        <v>4.1494565217391308</v>
      </c>
      <c r="O184" s="1">
        <v>0</v>
      </c>
      <c r="P184" s="1">
        <f t="shared" si="10"/>
        <v>4.1494565217391308</v>
      </c>
      <c r="Q184" s="1">
        <f t="shared" si="11"/>
        <v>0.11967084639498435</v>
      </c>
    </row>
    <row r="185" spans="1:17" x14ac:dyDescent="0.3">
      <c r="A185" t="s">
        <v>32</v>
      </c>
      <c r="B185" t="s">
        <v>416</v>
      </c>
      <c r="C185" t="s">
        <v>417</v>
      </c>
      <c r="D185" t="s">
        <v>172</v>
      </c>
      <c r="E185" s="1">
        <v>22.75</v>
      </c>
      <c r="F185" s="1">
        <v>0</v>
      </c>
      <c r="G185" s="1">
        <v>0</v>
      </c>
      <c r="H185" s="1">
        <v>0</v>
      </c>
      <c r="I185" s="1">
        <v>0</v>
      </c>
      <c r="J185" s="1">
        <v>1.7798913043478262</v>
      </c>
      <c r="K185" s="1">
        <v>1.4755434782608696</v>
      </c>
      <c r="L185" s="1">
        <f t="shared" si="8"/>
        <v>3.2554347826086958</v>
      </c>
      <c r="M185" s="1">
        <f t="shared" si="9"/>
        <v>0.14309603440038224</v>
      </c>
      <c r="N185" s="1">
        <v>3.3913043478260869</v>
      </c>
      <c r="O185" s="1">
        <v>0</v>
      </c>
      <c r="P185" s="1">
        <f t="shared" si="10"/>
        <v>3.3913043478260869</v>
      </c>
      <c r="Q185" s="1">
        <f t="shared" si="11"/>
        <v>0.14906832298136646</v>
      </c>
    </row>
    <row r="186" spans="1:17" x14ac:dyDescent="0.3">
      <c r="A186" t="s">
        <v>32</v>
      </c>
      <c r="B186" t="s">
        <v>418</v>
      </c>
      <c r="C186" t="s">
        <v>419</v>
      </c>
      <c r="D186" t="s">
        <v>284</v>
      </c>
      <c r="E186" s="1">
        <v>30.097826086956523</v>
      </c>
      <c r="F186" s="1">
        <v>5.3043478260869561</v>
      </c>
      <c r="G186" s="1">
        <v>0</v>
      </c>
      <c r="H186" s="1">
        <v>0.42391304347826086</v>
      </c>
      <c r="I186" s="1">
        <v>0.15217391304347827</v>
      </c>
      <c r="J186" s="1">
        <v>5.2201086956521738</v>
      </c>
      <c r="K186" s="1">
        <v>0.37771739130434784</v>
      </c>
      <c r="L186" s="1">
        <f t="shared" si="8"/>
        <v>5.5978260869565215</v>
      </c>
      <c r="M186" s="1">
        <f t="shared" si="9"/>
        <v>0.18598772119898879</v>
      </c>
      <c r="N186" s="1">
        <v>3.8070652173913042</v>
      </c>
      <c r="O186" s="1">
        <v>0</v>
      </c>
      <c r="P186" s="1">
        <f t="shared" si="10"/>
        <v>3.8070652173913042</v>
      </c>
      <c r="Q186" s="1">
        <f t="shared" si="11"/>
        <v>0.12648970747562296</v>
      </c>
    </row>
    <row r="187" spans="1:17" x14ac:dyDescent="0.3">
      <c r="A187" t="s">
        <v>32</v>
      </c>
      <c r="B187" t="s">
        <v>420</v>
      </c>
      <c r="C187" t="s">
        <v>421</v>
      </c>
      <c r="D187" t="s">
        <v>422</v>
      </c>
      <c r="E187" s="1">
        <v>43.086956521739133</v>
      </c>
      <c r="F187" s="1">
        <v>5.7391304347826084</v>
      </c>
      <c r="G187" s="1">
        <v>3.2608695652173912E-2</v>
      </c>
      <c r="H187" s="1">
        <v>0.29347826086956524</v>
      </c>
      <c r="I187" s="1">
        <v>0</v>
      </c>
      <c r="J187" s="1">
        <v>5.0744565217391315</v>
      </c>
      <c r="K187" s="1">
        <v>2.6357608695652175</v>
      </c>
      <c r="L187" s="1">
        <f t="shared" si="8"/>
        <v>7.710217391304349</v>
      </c>
      <c r="M187" s="1">
        <f t="shared" si="9"/>
        <v>0.1789455095862765</v>
      </c>
      <c r="N187" s="1">
        <v>0</v>
      </c>
      <c r="O187" s="1">
        <v>5.2661956521739128</v>
      </c>
      <c r="P187" s="1">
        <f t="shared" si="10"/>
        <v>5.2661956521739128</v>
      </c>
      <c r="Q187" s="1">
        <f t="shared" si="11"/>
        <v>0.12222250252270433</v>
      </c>
    </row>
    <row r="188" spans="1:17" x14ac:dyDescent="0.3">
      <c r="A188" t="s">
        <v>32</v>
      </c>
      <c r="B188" t="s">
        <v>423</v>
      </c>
      <c r="C188" t="s">
        <v>309</v>
      </c>
      <c r="D188" t="s">
        <v>310</v>
      </c>
      <c r="E188" s="1">
        <v>61.380434782608695</v>
      </c>
      <c r="F188" s="1">
        <v>4.7826086956521738</v>
      </c>
      <c r="G188" s="1">
        <v>9.7826086956521743E-2</v>
      </c>
      <c r="H188" s="1">
        <v>0.42934782608695654</v>
      </c>
      <c r="I188" s="1">
        <v>0.65217391304347827</v>
      </c>
      <c r="J188" s="1">
        <v>0</v>
      </c>
      <c r="K188" s="1">
        <v>6.3191304347826085</v>
      </c>
      <c r="L188" s="1">
        <f t="shared" si="8"/>
        <v>6.3191304347826085</v>
      </c>
      <c r="M188" s="1">
        <f t="shared" si="9"/>
        <v>0.10295023906499026</v>
      </c>
      <c r="N188" s="1">
        <v>0</v>
      </c>
      <c r="O188" s="1">
        <v>5.6471739130434768</v>
      </c>
      <c r="P188" s="1">
        <f t="shared" si="10"/>
        <v>5.6471739130434768</v>
      </c>
      <c r="Q188" s="1">
        <f t="shared" si="11"/>
        <v>9.2002833362847508E-2</v>
      </c>
    </row>
    <row r="189" spans="1:17" x14ac:dyDescent="0.3">
      <c r="A189" t="s">
        <v>32</v>
      </c>
      <c r="B189" t="s">
        <v>424</v>
      </c>
      <c r="C189" t="s">
        <v>425</v>
      </c>
      <c r="D189" t="s">
        <v>353</v>
      </c>
      <c r="E189" s="1">
        <v>37.945652173913047</v>
      </c>
      <c r="F189" s="1">
        <v>14.407282608695652</v>
      </c>
      <c r="G189" s="1">
        <v>0.1947826086956522</v>
      </c>
      <c r="H189" s="1">
        <v>0.15239130434782608</v>
      </c>
      <c r="I189" s="1">
        <v>0.46739130434782611</v>
      </c>
      <c r="J189" s="1">
        <v>0</v>
      </c>
      <c r="K189" s="1">
        <v>9.2330434782608695</v>
      </c>
      <c r="L189" s="1">
        <f t="shared" si="8"/>
        <v>9.2330434782608695</v>
      </c>
      <c r="M189" s="1">
        <f t="shared" si="9"/>
        <v>0.24332283013463188</v>
      </c>
      <c r="N189" s="1">
        <v>0</v>
      </c>
      <c r="O189" s="1">
        <v>5.1625000000000005</v>
      </c>
      <c r="P189" s="1">
        <f t="shared" si="10"/>
        <v>5.1625000000000005</v>
      </c>
      <c r="Q189" s="1">
        <f t="shared" si="11"/>
        <v>0.13604984245201948</v>
      </c>
    </row>
    <row r="190" spans="1:17" x14ac:dyDescent="0.3">
      <c r="A190" t="s">
        <v>32</v>
      </c>
      <c r="B190" t="s">
        <v>426</v>
      </c>
      <c r="C190" t="s">
        <v>427</v>
      </c>
      <c r="D190" t="s">
        <v>138</v>
      </c>
      <c r="E190" s="1">
        <v>29.923913043478262</v>
      </c>
      <c r="F190" s="1">
        <v>3.652173913043478</v>
      </c>
      <c r="G190" s="1">
        <v>0</v>
      </c>
      <c r="H190" s="1">
        <v>0</v>
      </c>
      <c r="I190" s="1">
        <v>0</v>
      </c>
      <c r="J190" s="1">
        <v>4.5027173913043477</v>
      </c>
      <c r="K190" s="1">
        <v>0</v>
      </c>
      <c r="L190" s="1">
        <f t="shared" si="8"/>
        <v>4.5027173913043477</v>
      </c>
      <c r="M190" s="1">
        <f t="shared" si="9"/>
        <v>0.1504722121322194</v>
      </c>
      <c r="N190" s="1">
        <v>4.7581521739130439</v>
      </c>
      <c r="O190" s="1">
        <v>0</v>
      </c>
      <c r="P190" s="1">
        <f t="shared" si="10"/>
        <v>4.7581521739130439</v>
      </c>
      <c r="Q190" s="1">
        <f t="shared" si="11"/>
        <v>0.15900835452233927</v>
      </c>
    </row>
    <row r="191" spans="1:17" x14ac:dyDescent="0.3">
      <c r="A191" t="s">
        <v>32</v>
      </c>
      <c r="B191" t="s">
        <v>428</v>
      </c>
      <c r="C191" t="s">
        <v>429</v>
      </c>
      <c r="D191" t="s">
        <v>299</v>
      </c>
      <c r="E191" s="1">
        <v>100.66304347826087</v>
      </c>
      <c r="F191" s="1">
        <v>0</v>
      </c>
      <c r="G191" s="1">
        <v>0</v>
      </c>
      <c r="H191" s="1">
        <v>0</v>
      </c>
      <c r="I191" s="1">
        <v>0</v>
      </c>
      <c r="J191" s="1">
        <v>0</v>
      </c>
      <c r="K191" s="1">
        <v>12.160326086956522</v>
      </c>
      <c r="L191" s="1">
        <f t="shared" si="8"/>
        <v>12.160326086956522</v>
      </c>
      <c r="M191" s="1">
        <f t="shared" si="9"/>
        <v>0.1208022891696361</v>
      </c>
      <c r="N191" s="1">
        <v>0</v>
      </c>
      <c r="O191" s="1">
        <v>0</v>
      </c>
      <c r="P191" s="1">
        <f t="shared" si="10"/>
        <v>0</v>
      </c>
      <c r="Q191" s="1">
        <f t="shared" si="11"/>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A64DC-F1F2-479A-ACAE-C0CE10DAF3A4}">
  <dimension ref="B2:C7"/>
  <sheetViews>
    <sheetView workbookViewId="0">
      <selection activeCell="C7" sqref="C7"/>
    </sheetView>
  </sheetViews>
  <sheetFormatPr defaultRowHeight="14.4" x14ac:dyDescent="0.3"/>
  <cols>
    <col min="2" max="2" width="28" bestFit="1" customWidth="1"/>
    <col min="3" max="3" width="19.109375" customWidth="1"/>
  </cols>
  <sheetData>
    <row r="2" spans="2:3" x14ac:dyDescent="0.3">
      <c r="B2" s="22" t="s">
        <v>430</v>
      </c>
      <c r="C2" s="23"/>
    </row>
    <row r="3" spans="2:3" x14ac:dyDescent="0.3">
      <c r="B3" s="7" t="s">
        <v>431</v>
      </c>
      <c r="C3" s="8">
        <f>SUM(Table1[MDS Census])</f>
        <v>10675.793478260865</v>
      </c>
    </row>
    <row r="4" spans="2:3" x14ac:dyDescent="0.3">
      <c r="B4" s="7" t="s">
        <v>432</v>
      </c>
      <c r="C4" s="8">
        <f>SUM(Table1[Total Care Staffing Hours])</f>
        <v>33559.774130434766</v>
      </c>
    </row>
    <row r="5" spans="2:3" ht="15" thickBot="1" x14ac:dyDescent="0.35">
      <c r="B5" s="7" t="s">
        <v>433</v>
      </c>
      <c r="C5" s="8">
        <f>SUM(Table1[RN Hours])</f>
        <v>5305.9303260869574</v>
      </c>
    </row>
    <row r="6" spans="2:3" x14ac:dyDescent="0.3">
      <c r="B6" s="9" t="s">
        <v>434</v>
      </c>
      <c r="C6" s="10">
        <f>C4/C3</f>
        <v>3.1435390913820682</v>
      </c>
    </row>
    <row r="7" spans="2:3" ht="15" thickBot="1" x14ac:dyDescent="0.35">
      <c r="B7" s="11" t="s">
        <v>435</v>
      </c>
      <c r="C7" s="12">
        <f>C5/C3</f>
        <v>0.49700571080654865</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E519D-A50A-4BA9-AD5C-EBBACC1A9E35}">
  <dimension ref="A2:E12"/>
  <sheetViews>
    <sheetView zoomScaleNormal="100" workbookViewId="0">
      <selection activeCell="D2" sqref="D2"/>
    </sheetView>
  </sheetViews>
  <sheetFormatPr defaultRowHeight="15.6" x14ac:dyDescent="0.3"/>
  <cols>
    <col min="1" max="1" width="48.44140625" style="13" customWidth="1"/>
    <col min="2" max="2" width="6.88671875" style="13" customWidth="1"/>
    <col min="3" max="3" width="8.88671875" style="13"/>
    <col min="4" max="4" width="111.33203125" style="13" customWidth="1"/>
    <col min="5" max="5" width="56.44140625" style="13" customWidth="1"/>
    <col min="6" max="16384" width="8.88671875" style="13"/>
  </cols>
  <sheetData>
    <row r="2" spans="1:5" ht="78" x14ac:dyDescent="0.3">
      <c r="A2" s="24" t="s">
        <v>436</v>
      </c>
      <c r="B2" s="25"/>
      <c r="D2" s="14" t="s">
        <v>441</v>
      </c>
      <c r="E2" s="15"/>
    </row>
    <row r="3" spans="1:5" ht="31.2" x14ac:dyDescent="0.3">
      <c r="A3" s="16" t="s">
        <v>437</v>
      </c>
      <c r="B3" s="17">
        <f>'State Average &amp; Calculations'!C6</f>
        <v>3.1435390913820682</v>
      </c>
      <c r="D3" s="26" t="s">
        <v>438</v>
      </c>
    </row>
    <row r="4" spans="1:5" x14ac:dyDescent="0.3">
      <c r="A4" s="18" t="s">
        <v>439</v>
      </c>
      <c r="B4" s="19">
        <f>'State Average &amp; Calculations'!C7</f>
        <v>0.49700571080654865</v>
      </c>
      <c r="D4" s="27"/>
    </row>
    <row r="5" spans="1:5" x14ac:dyDescent="0.3">
      <c r="D5" s="27"/>
    </row>
    <row r="6" spans="1:5" x14ac:dyDescent="0.3">
      <c r="D6" s="28"/>
    </row>
    <row r="7" spans="1:5" ht="78" x14ac:dyDescent="0.3">
      <c r="D7" s="20" t="s">
        <v>30</v>
      </c>
    </row>
    <row r="8" spans="1:5" x14ac:dyDescent="0.3">
      <c r="D8" s="26" t="s">
        <v>31</v>
      </c>
    </row>
    <row r="9" spans="1:5" x14ac:dyDescent="0.3">
      <c r="D9" s="27"/>
    </row>
    <row r="10" spans="1:5" x14ac:dyDescent="0.3">
      <c r="D10" s="27"/>
    </row>
    <row r="11" spans="1:5" x14ac:dyDescent="0.3">
      <c r="D11" s="28"/>
    </row>
    <row r="12" spans="1:5" x14ac:dyDescent="0.3">
      <c r="D12" s="21" t="s">
        <v>440</v>
      </c>
    </row>
  </sheetData>
  <mergeCells count="3">
    <mergeCell ref="A2:B2"/>
    <mergeCell ref="D3:D6"/>
    <mergeCell ref="D8:D1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Direct Care Staff</vt:lpstr>
      <vt:lpstr>Contract Staff</vt:lpstr>
      <vt:lpstr>Non-Care Staff</vt:lpstr>
      <vt:lpstr>State Average &amp; Calculations</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2020-02-21T16:21:41Z</dcterms:modified>
</cp:coreProperties>
</file>