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B32AD47C-F247-4F94-9DD5-699A3F4886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5" l="1"/>
  <c r="I8" i="5"/>
  <c r="J8" i="5" s="1"/>
  <c r="K3" i="5"/>
  <c r="I3" i="5"/>
  <c r="J3" i="5" s="1"/>
  <c r="K10" i="5"/>
  <c r="I10" i="5"/>
  <c r="J10" i="5" s="1"/>
  <c r="K2" i="5"/>
  <c r="I2" i="5"/>
  <c r="J2" i="5" s="1"/>
  <c r="K7" i="5"/>
  <c r="I7" i="5"/>
  <c r="J7" i="5" s="1"/>
  <c r="K9" i="5"/>
  <c r="I9" i="5"/>
  <c r="J9" i="5" s="1"/>
  <c r="K11" i="5"/>
  <c r="I11" i="5"/>
  <c r="J11" i="5" s="1"/>
  <c r="K4" i="5"/>
  <c r="I4" i="5"/>
  <c r="J4" i="5" s="1"/>
  <c r="K5" i="5"/>
  <c r="I5" i="5"/>
  <c r="J5" i="5" s="1"/>
  <c r="K6" i="5"/>
  <c r="I6" i="5"/>
  <c r="J6" i="5" s="1"/>
  <c r="K10" i="3"/>
  <c r="I10" i="3"/>
  <c r="J10" i="3" s="1"/>
  <c r="K4" i="3"/>
  <c r="I4" i="3"/>
  <c r="J4" i="3" s="1"/>
  <c r="K3" i="3"/>
  <c r="I3" i="3"/>
  <c r="J3" i="3" s="1"/>
  <c r="K11" i="3"/>
  <c r="I11" i="3"/>
  <c r="J11" i="3" s="1"/>
  <c r="K6" i="3"/>
  <c r="I6" i="3"/>
  <c r="J6" i="3" s="1"/>
  <c r="K5" i="3"/>
  <c r="I5" i="3"/>
  <c r="J5" i="3" s="1"/>
  <c r="K9" i="3"/>
  <c r="I9" i="3"/>
  <c r="J9" i="3" s="1"/>
  <c r="K2" i="3"/>
  <c r="I2" i="3"/>
  <c r="J2" i="3" s="1"/>
  <c r="K8" i="3"/>
  <c r="I8" i="3"/>
  <c r="J8" i="3" s="1"/>
  <c r="K7" i="3"/>
  <c r="I7" i="3"/>
  <c r="J7" i="3" s="1"/>
</calcChain>
</file>

<file path=xl/sharedStrings.xml><?xml version="1.0" encoding="utf-8"?>
<sst xmlns="http://schemas.openxmlformats.org/spreadsheetml/2006/main" count="102" uniqueCount="60">
  <si>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</si>
  <si>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</si>
  <si>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</si>
  <si>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</si>
  <si>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</si>
  <si>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</si>
  <si>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</si>
  <si>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</si>
  <si>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</si>
  <si>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</si>
  <si>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</si>
  <si>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ND</t>
  </si>
  <si>
    <t>Nelson</t>
  </si>
  <si>
    <t>BISMARCK</t>
  </si>
  <si>
    <t>Burleigh</t>
  </si>
  <si>
    <t>BENEDICTINE LIVING CENTER OF GARRISON</t>
  </si>
  <si>
    <t>GARRISON</t>
  </si>
  <si>
    <t>Mclean</t>
  </si>
  <si>
    <t>BETHANY ON 42ND</t>
  </si>
  <si>
    <t>FARGO</t>
  </si>
  <si>
    <t>Cass</t>
  </si>
  <si>
    <t>BETHANY ON UNIVERSITY</t>
  </si>
  <si>
    <t>EVENTIDE FARGO</t>
  </si>
  <si>
    <t>FOUR SEASONS HEALTH CARE INC</t>
  </si>
  <si>
    <t>FORMAN</t>
  </si>
  <si>
    <t>Sargent</t>
  </si>
  <si>
    <t>GOOD SAMARITAN SOCIETY - LAKOTA</t>
  </si>
  <si>
    <t>LAKOTA</t>
  </si>
  <si>
    <t>GOOD SAMARITAN SOCIETY - LARIMORE</t>
  </si>
  <si>
    <t>LARIMORE</t>
  </si>
  <si>
    <t>Grand Forks</t>
  </si>
  <si>
    <t>GOOD SAMARITAN SOCIETY - MOHALL</t>
  </si>
  <si>
    <t>MOHALL</t>
  </si>
  <si>
    <t>Renville</t>
  </si>
  <si>
    <t>GOOD SAMARITAN SOCIETY - MOTT</t>
  </si>
  <si>
    <t>MOTT</t>
  </si>
  <si>
    <t>Hettinger</t>
  </si>
  <si>
    <t>HATTON PRAIRIE VILLAGE</t>
  </si>
  <si>
    <t>HATTON</t>
  </si>
  <si>
    <t>Traill</t>
  </si>
  <si>
    <t>MISSOURI SLOPE LUTH CARE CTR</t>
  </si>
  <si>
    <t>MOUNTRAIL BETHEL HOME</t>
  </si>
  <si>
    <t>STANLEY</t>
  </si>
  <si>
    <t>Mountrail</t>
  </si>
  <si>
    <t>NORTHWOOD DEACONESS HEALTH CNT</t>
  </si>
  <si>
    <t>NORTHWOOD</t>
  </si>
  <si>
    <t>Stark</t>
  </si>
  <si>
    <t>ROSEWOOD ON BROADWAY</t>
  </si>
  <si>
    <t>SOURIS VALLEY CARE CENTER</t>
  </si>
  <si>
    <t>VELVA</t>
  </si>
  <si>
    <t>Mchenry</t>
  </si>
  <si>
    <t>ST ALEXIUS TRANSITIONAL CARE UNIT</t>
  </si>
  <si>
    <t>DICKINSON</t>
  </si>
  <si>
    <t>ST GABRIEL'S COMMUNITY</t>
  </si>
  <si>
    <t>ST LUKES HOME</t>
  </si>
  <si>
    <t>ST LUKES SUNRISE CARE CENTER</t>
  </si>
  <si>
    <t>CROSBY</t>
  </si>
  <si>
    <t>Divide</t>
  </si>
  <si>
    <t>VALLEY SENIOR LIVING ON COLUMBIA</t>
  </si>
  <si>
    <t>GRAND FORKS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</si>
</sst>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8C9C47-68C3-4B9C-9D92-6EFB72CF9EF7}" name="Table1" displayName="Table1" ref="A1:K11" totalsRowShown="0" headerRowDxfId="19" headerRowBorderDxfId="18" tableBorderDxfId="17">
  <autoFilter ref="A1:K11" xr:uid="{6F2993C3-9901-42E4-BE4C-D05F1796BBA0}"/>
  <sortState xmlns:xlrd2="http://schemas.microsoft.com/office/spreadsheetml/2017/richdata2" ref="A2:K11">
    <sortCondition ref="J1:J11"/>
  </sortState>
  <tableColumns count="11">
    <tableColumn id="1" xr3:uid="{DC58EB81-86BB-4A5F-B973-47B9DAE8890B}" name="State"/>
    <tableColumn id="2" xr3:uid="{90C84A37-4E41-42D6-A9C2-C8C6697B1E35}" name="Provider Name"/>
    <tableColumn id="3" xr3:uid="{50FEE16F-4203-4583-8D5D-A4F692FC45B8}" name="City "/>
    <tableColumn id="4" xr3:uid="{6EE733E0-325B-43D0-9495-D9EFD0E6D113}" name="County"/>
    <tableColumn id="5" xr3:uid="{437D6EC0-E615-447D-8F8C-A4B4CFFE6267}" name="MDS Census" dataDxfId="16"/>
    <tableColumn id="6" xr3:uid="{821EC5C7-5A15-4C44-8AA8-F7A4BCCF1B01}" name="RN Hours" dataDxfId="15"/>
    <tableColumn id="7" xr3:uid="{5AE0BE50-92C8-49B6-BFB3-B2E836386CFD}" name="LPN Hours" dataDxfId="14"/>
    <tableColumn id="8" xr3:uid="{74810AF5-EF9F-4D90-A766-AA57245B8DD6}" name="CNA Hours " dataDxfId="13"/>
    <tableColumn id="9" xr3:uid="{8CA4DAE3-30E5-44D1-B5A2-F5A12A5BC174}" name="Total Care Staffing Hours" dataDxfId="12">
      <calculatedColumnFormula>SUM(F2:H2)</calculatedColumnFormula>
    </tableColumn>
    <tableColumn id="10" xr3:uid="{3600E498-4C4E-42BB-92A1-08D5F1744885}" name="Avg Total Staffing Hours Per Resident Per Day" dataDxfId="11">
      <calculatedColumnFormula>I2/E2</calculatedColumnFormula>
    </tableColumn>
    <tableColumn id="11" xr3:uid="{5F6A7668-5C18-496E-9B88-D8A3570D0CFE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3A65AC-9A94-4191-AEF3-9DDC577B9E64}" name="Table13" displayName="Table13" ref="A1:K11" totalsRowShown="0" headerRowDxfId="9" headerRowBorderDxfId="8" tableBorderDxfId="7">
  <autoFilter ref="A1:K11" xr:uid="{3530F90F-3014-43BA-BBA3-F3C5649EF759}"/>
  <sortState xmlns:xlrd2="http://schemas.microsoft.com/office/spreadsheetml/2017/richdata2" ref="A2:K11">
    <sortCondition descending="1" ref="J1:J11"/>
  </sortState>
  <tableColumns count="11">
    <tableColumn id="1" xr3:uid="{E522E543-3850-44F4-93E1-830519151928}" name="State"/>
    <tableColumn id="2" xr3:uid="{C18DC3C7-BBBD-4C55-8A5F-6788463B05A8}" name="Provider Name"/>
    <tableColumn id="3" xr3:uid="{F27628DD-1214-4B27-BED4-9EB916624408}" name="City "/>
    <tableColumn id="4" xr3:uid="{F6486CB4-116C-4926-9649-86469532BE50}" name="County"/>
    <tableColumn id="5" xr3:uid="{EBC4F5F3-1716-4B33-9FB4-6478ABDC63C2}" name="MDS Census" dataDxfId="6"/>
    <tableColumn id="6" xr3:uid="{CE172C4A-24FF-439A-979E-34597260A86C}" name="RN Hours" dataDxfId="5"/>
    <tableColumn id="7" xr3:uid="{3310C34A-E1A7-49C2-B1BC-4A51B34E2825}" name="LPN Hours" dataDxfId="4"/>
    <tableColumn id="8" xr3:uid="{88BCE226-B96B-40D3-ADA0-AA382B5365CF}" name="CNA Hours " dataDxfId="3"/>
    <tableColumn id="9" xr3:uid="{C8767CE5-25BB-4358-82FE-A3A0826D4FD2}" name="Total Care Staffing Hours" dataDxfId="2">
      <calculatedColumnFormula>SUM(F2:H2)</calculatedColumnFormula>
    </tableColumn>
    <tableColumn id="10" xr3:uid="{57BAA258-39D6-4408-A1AA-DF47EA06BD0D}" name="Avg Total Staffing Hours Per Resident Per Day" dataDxfId="1">
      <calculatedColumnFormula>I2/E2</calculatedColumnFormula>
    </tableColumn>
    <tableColumn id="11" xr3:uid="{D14339F2-D148-4142-BD9D-B9D57C5A6BA2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 sqref="A1:K1"/>
    </sheetView>
  </sheetViews>
  <sheetFormatPr defaultRowHeight="14.4" x14ac:dyDescent="0.3"/>
  <cols>
    <col min="2" max="2" width="52.441406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26</v>
      </c>
      <c r="C2" t="s">
        <v>27</v>
      </c>
      <c r="D2" t="s">
        <v>12</v>
      </c>
      <c r="E2" s="2">
        <v>36.184782608695649</v>
      </c>
      <c r="F2" s="2">
        <v>15.644021739130435</v>
      </c>
      <c r="G2" s="2">
        <v>8.9782608695652169</v>
      </c>
      <c r="H2" s="2">
        <v>66.135869565217391</v>
      </c>
      <c r="I2" s="2">
        <f t="shared" ref="I2:I11" si="0">SUM(F2:H2)</f>
        <v>90.758152173913047</v>
      </c>
      <c r="J2" s="2">
        <f t="shared" ref="J2:J11" si="1">I2/E2</f>
        <v>2.5081856413337342</v>
      </c>
      <c r="K2" s="2">
        <f t="shared" ref="K2:K11" si="2">F2/E2</f>
        <v>0.43233703814959451</v>
      </c>
    </row>
    <row r="3" spans="1:11" x14ac:dyDescent="0.3">
      <c r="A3" t="s">
        <v>11</v>
      </c>
      <c r="B3" t="s">
        <v>44</v>
      </c>
      <c r="C3" t="s">
        <v>45</v>
      </c>
      <c r="D3" t="s">
        <v>30</v>
      </c>
      <c r="E3" s="2">
        <v>39.510869565217391</v>
      </c>
      <c r="F3" s="2">
        <v>21.16782608695652</v>
      </c>
      <c r="G3" s="2">
        <v>15.465869565217393</v>
      </c>
      <c r="H3" s="2">
        <v>62.880434782608695</v>
      </c>
      <c r="I3" s="2">
        <f t="shared" si="0"/>
        <v>99.514130434782601</v>
      </c>
      <c r="J3" s="2">
        <f t="shared" si="1"/>
        <v>2.5186519944979366</v>
      </c>
      <c r="K3" s="2">
        <f t="shared" si="2"/>
        <v>0.53574690508940848</v>
      </c>
    </row>
    <row r="4" spans="1:11" x14ac:dyDescent="0.3">
      <c r="A4" t="s">
        <v>11</v>
      </c>
      <c r="B4" t="s">
        <v>48</v>
      </c>
      <c r="C4" t="s">
        <v>49</v>
      </c>
      <c r="D4" t="s">
        <v>50</v>
      </c>
      <c r="E4" s="2">
        <v>37.989130434782609</v>
      </c>
      <c r="F4" s="2">
        <v>7.6059782608695654</v>
      </c>
      <c r="G4" s="2">
        <v>19.076086956521738</v>
      </c>
      <c r="H4" s="2">
        <v>71.380434782608702</v>
      </c>
      <c r="I4" s="2">
        <f t="shared" si="0"/>
        <v>98.0625</v>
      </c>
      <c r="J4" s="2">
        <f t="shared" si="1"/>
        <v>2.5813304721030041</v>
      </c>
      <c r="K4" s="2">
        <f t="shared" si="2"/>
        <v>0.20021459227467811</v>
      </c>
    </row>
    <row r="5" spans="1:11" x14ac:dyDescent="0.3">
      <c r="A5" t="s">
        <v>11</v>
      </c>
      <c r="B5" t="s">
        <v>31</v>
      </c>
      <c r="C5" t="s">
        <v>32</v>
      </c>
      <c r="D5" t="s">
        <v>33</v>
      </c>
      <c r="E5" s="2">
        <v>49.380434782608695</v>
      </c>
      <c r="F5" s="2">
        <v>10.967391304347826</v>
      </c>
      <c r="G5" s="2">
        <v>16.366847826086957</v>
      </c>
      <c r="H5" s="2">
        <v>103.80434782608695</v>
      </c>
      <c r="I5" s="2">
        <f t="shared" si="0"/>
        <v>131.13858695652175</v>
      </c>
      <c r="J5" s="2">
        <f t="shared" si="1"/>
        <v>2.6556790666960159</v>
      </c>
      <c r="K5" s="2">
        <f t="shared" si="2"/>
        <v>0.22209993396434075</v>
      </c>
    </row>
    <row r="6" spans="1:11" x14ac:dyDescent="0.3">
      <c r="A6" t="s">
        <v>11</v>
      </c>
      <c r="B6" t="s">
        <v>34</v>
      </c>
      <c r="C6" t="s">
        <v>35</v>
      </c>
      <c r="D6" t="s">
        <v>36</v>
      </c>
      <c r="E6" s="2">
        <v>37.336956521739133</v>
      </c>
      <c r="F6" s="2">
        <v>11.793478260869565</v>
      </c>
      <c r="G6" s="2">
        <v>15.592391304347826</v>
      </c>
      <c r="H6" s="2">
        <v>72.203804347826093</v>
      </c>
      <c r="I6" s="2">
        <f t="shared" si="0"/>
        <v>99.589673913043484</v>
      </c>
      <c r="J6" s="2">
        <f t="shared" si="1"/>
        <v>2.6673216885007278</v>
      </c>
      <c r="K6" s="2">
        <f t="shared" si="2"/>
        <v>0.31586608442503633</v>
      </c>
    </row>
    <row r="7" spans="1:11" x14ac:dyDescent="0.3">
      <c r="A7" t="s">
        <v>11</v>
      </c>
      <c r="B7" t="s">
        <v>15</v>
      </c>
      <c r="C7" t="s">
        <v>16</v>
      </c>
      <c r="D7" t="s">
        <v>17</v>
      </c>
      <c r="E7" s="2">
        <v>51.445652173913047</v>
      </c>
      <c r="F7" s="2">
        <v>28.394021739130434</v>
      </c>
      <c r="G7" s="2">
        <v>10.915760869565217</v>
      </c>
      <c r="H7" s="2">
        <v>105.61141304347827</v>
      </c>
      <c r="I7" s="2">
        <f t="shared" si="0"/>
        <v>144.92119565217391</v>
      </c>
      <c r="J7" s="2">
        <f t="shared" si="1"/>
        <v>2.8169765476442001</v>
      </c>
      <c r="K7" s="2">
        <f t="shared" si="2"/>
        <v>0.55192267061060629</v>
      </c>
    </row>
    <row r="8" spans="1:11" x14ac:dyDescent="0.3">
      <c r="A8" t="s">
        <v>11</v>
      </c>
      <c r="B8" t="s">
        <v>23</v>
      </c>
      <c r="C8" t="s">
        <v>24</v>
      </c>
      <c r="D8" t="s">
        <v>25</v>
      </c>
      <c r="E8" s="2">
        <v>32.608695652173914</v>
      </c>
      <c r="F8" s="2">
        <v>18.920543478260878</v>
      </c>
      <c r="G8" s="2">
        <v>5.7707608695652173</v>
      </c>
      <c r="H8" s="2">
        <v>71.200326086956522</v>
      </c>
      <c r="I8" s="2">
        <f t="shared" si="0"/>
        <v>95.891630434782627</v>
      </c>
      <c r="J8" s="2">
        <f t="shared" si="1"/>
        <v>2.940676666666667</v>
      </c>
      <c r="K8" s="2">
        <f t="shared" si="2"/>
        <v>0.58023000000000025</v>
      </c>
    </row>
    <row r="9" spans="1:11" x14ac:dyDescent="0.3">
      <c r="A9" t="s">
        <v>11</v>
      </c>
      <c r="B9" t="s">
        <v>28</v>
      </c>
      <c r="C9" t="s">
        <v>29</v>
      </c>
      <c r="D9" t="s">
        <v>30</v>
      </c>
      <c r="E9" s="2">
        <v>38.195652173913047</v>
      </c>
      <c r="F9" s="2">
        <v>18.095108695652176</v>
      </c>
      <c r="G9" s="2">
        <v>13.777173913043478</v>
      </c>
      <c r="H9" s="2">
        <v>85.682065217391298</v>
      </c>
      <c r="I9" s="2">
        <f t="shared" si="0"/>
        <v>117.55434782608695</v>
      </c>
      <c r="J9" s="2">
        <f t="shared" si="1"/>
        <v>3.0776892430278879</v>
      </c>
      <c r="K9" s="2">
        <f t="shared" si="2"/>
        <v>0.4737478656801366</v>
      </c>
    </row>
    <row r="10" spans="1:11" x14ac:dyDescent="0.3">
      <c r="A10" t="s">
        <v>11</v>
      </c>
      <c r="B10" t="s">
        <v>55</v>
      </c>
      <c r="C10" t="s">
        <v>56</v>
      </c>
      <c r="D10" t="s">
        <v>57</v>
      </c>
      <c r="E10" s="2">
        <v>29.706521739130434</v>
      </c>
      <c r="F10" s="2">
        <v>28.506086956521735</v>
      </c>
      <c r="G10" s="2">
        <v>5.5076086956521735</v>
      </c>
      <c r="H10" s="2">
        <v>57.485760869565233</v>
      </c>
      <c r="I10" s="2">
        <f t="shared" si="0"/>
        <v>91.499456521739148</v>
      </c>
      <c r="J10" s="2">
        <f t="shared" si="1"/>
        <v>3.0801134284668867</v>
      </c>
      <c r="K10" s="2">
        <f t="shared" si="2"/>
        <v>0.95959019392608846</v>
      </c>
    </row>
    <row r="11" spans="1:11" x14ac:dyDescent="0.3">
      <c r="A11" t="s">
        <v>11</v>
      </c>
      <c r="B11" t="s">
        <v>37</v>
      </c>
      <c r="C11" t="s">
        <v>38</v>
      </c>
      <c r="D11" t="s">
        <v>39</v>
      </c>
      <c r="E11" s="2">
        <v>37.326086956521742</v>
      </c>
      <c r="F11" s="2">
        <v>15.589673913043478</v>
      </c>
      <c r="G11" s="2">
        <v>13.336956521739131</v>
      </c>
      <c r="H11" s="2">
        <v>86.450543478260869</v>
      </c>
      <c r="I11" s="2">
        <f t="shared" si="0"/>
        <v>115.37717391304348</v>
      </c>
      <c r="J11" s="2">
        <f t="shared" si="1"/>
        <v>3.091059988351776</v>
      </c>
      <c r="K11" s="2">
        <f t="shared" si="2"/>
        <v>0.41766161910308675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2" max="2" width="52.441406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51</v>
      </c>
      <c r="C2" t="s">
        <v>13</v>
      </c>
      <c r="D2" t="s">
        <v>14</v>
      </c>
      <c r="E2" s="2">
        <v>10.260869565217391</v>
      </c>
      <c r="F2" s="2">
        <v>62.766304347826086</v>
      </c>
      <c r="G2" s="2">
        <v>2.6875</v>
      </c>
      <c r="H2" s="2">
        <v>13.584239130434783</v>
      </c>
      <c r="I2" s="2">
        <f t="shared" ref="I2:I11" si="0">SUM(F2:H2)</f>
        <v>79.038043478260875</v>
      </c>
      <c r="J2" s="2">
        <f t="shared" ref="J2:J11" si="1">I2/E2</f>
        <v>7.702860169491526</v>
      </c>
      <c r="K2" s="2">
        <f t="shared" ref="K2:K11" si="2">F2/E2</f>
        <v>6.117055084745763</v>
      </c>
    </row>
    <row r="3" spans="1:11" x14ac:dyDescent="0.3">
      <c r="A3" t="s">
        <v>11</v>
      </c>
      <c r="B3" t="s">
        <v>54</v>
      </c>
      <c r="C3" t="s">
        <v>52</v>
      </c>
      <c r="D3" t="s">
        <v>46</v>
      </c>
      <c r="E3" s="2">
        <v>84.043478260869563</v>
      </c>
      <c r="F3" s="2">
        <v>59.048913043478258</v>
      </c>
      <c r="G3" s="2">
        <v>31.413043478260871</v>
      </c>
      <c r="H3" s="2">
        <v>328.36413043478262</v>
      </c>
      <c r="I3" s="2">
        <f t="shared" si="0"/>
        <v>418.82608695652175</v>
      </c>
      <c r="J3" s="2">
        <f t="shared" si="1"/>
        <v>4.9834454216244186</v>
      </c>
      <c r="K3" s="2">
        <f t="shared" si="2"/>
        <v>0.70259958613554063</v>
      </c>
    </row>
    <row r="4" spans="1:11" x14ac:dyDescent="0.3">
      <c r="A4" t="s">
        <v>11</v>
      </c>
      <c r="B4" t="s">
        <v>22</v>
      </c>
      <c r="C4" t="s">
        <v>19</v>
      </c>
      <c r="D4" t="s">
        <v>20</v>
      </c>
      <c r="E4" s="2">
        <v>95.663043478260875</v>
      </c>
      <c r="F4" s="2">
        <v>76.943043478260847</v>
      </c>
      <c r="G4" s="2">
        <v>77.285000000000011</v>
      </c>
      <c r="H4" s="2">
        <v>306.94304347826096</v>
      </c>
      <c r="I4" s="2">
        <f t="shared" si="0"/>
        <v>461.17108695652183</v>
      </c>
      <c r="J4" s="2">
        <f t="shared" si="1"/>
        <v>4.8207862742870136</v>
      </c>
      <c r="K4" s="2">
        <f t="shared" si="2"/>
        <v>0.80431314623338235</v>
      </c>
    </row>
    <row r="5" spans="1:11" x14ac:dyDescent="0.3">
      <c r="A5" t="s">
        <v>11</v>
      </c>
      <c r="B5" t="s">
        <v>21</v>
      </c>
      <c r="C5" t="s">
        <v>19</v>
      </c>
      <c r="D5" t="s">
        <v>20</v>
      </c>
      <c r="E5" s="2">
        <v>168.80434782608697</v>
      </c>
      <c r="F5" s="2">
        <v>104.69239130434778</v>
      </c>
      <c r="G5" s="2">
        <v>150.03456521739136</v>
      </c>
      <c r="H5" s="2">
        <v>529.42413043478268</v>
      </c>
      <c r="I5" s="2">
        <f t="shared" si="0"/>
        <v>784.15108695652179</v>
      </c>
      <c r="J5" s="2">
        <f t="shared" si="1"/>
        <v>4.645325177076626</v>
      </c>
      <c r="K5" s="2">
        <f t="shared" si="2"/>
        <v>0.62019961365099774</v>
      </c>
    </row>
    <row r="6" spans="1:11" x14ac:dyDescent="0.3">
      <c r="A6" t="s">
        <v>11</v>
      </c>
      <c r="B6" t="s">
        <v>18</v>
      </c>
      <c r="C6" t="s">
        <v>19</v>
      </c>
      <c r="D6" t="s">
        <v>20</v>
      </c>
      <c r="E6" s="2">
        <v>114.31521739130434</v>
      </c>
      <c r="F6" s="2">
        <v>82.334021739130378</v>
      </c>
      <c r="G6" s="2">
        <v>80.660108695652141</v>
      </c>
      <c r="H6" s="2">
        <v>366.8220652173913</v>
      </c>
      <c r="I6" s="2">
        <f t="shared" si="0"/>
        <v>529.81619565217375</v>
      </c>
      <c r="J6" s="2">
        <f t="shared" si="1"/>
        <v>4.6346952553009402</v>
      </c>
      <c r="K6" s="2">
        <f t="shared" si="2"/>
        <v>0.72023675953218547</v>
      </c>
    </row>
    <row r="7" spans="1:11" x14ac:dyDescent="0.3">
      <c r="A7" t="s">
        <v>11</v>
      </c>
      <c r="B7" t="s">
        <v>47</v>
      </c>
      <c r="C7" t="s">
        <v>19</v>
      </c>
      <c r="D7" t="s">
        <v>20</v>
      </c>
      <c r="E7" s="2">
        <v>120.89130434782609</v>
      </c>
      <c r="F7" s="2">
        <v>65.915760869565219</v>
      </c>
      <c r="G7" s="2">
        <v>106.86141304347827</v>
      </c>
      <c r="H7" s="2">
        <v>380.92826086956524</v>
      </c>
      <c r="I7" s="2">
        <f t="shared" si="0"/>
        <v>553.70543478260879</v>
      </c>
      <c r="J7" s="2">
        <f t="shared" si="1"/>
        <v>4.5801924114367925</v>
      </c>
      <c r="K7" s="2">
        <f t="shared" si="2"/>
        <v>0.54524815680632976</v>
      </c>
    </row>
    <row r="8" spans="1:11" x14ac:dyDescent="0.3">
      <c r="A8" t="s">
        <v>11</v>
      </c>
      <c r="B8" t="s">
        <v>58</v>
      </c>
      <c r="C8" t="s">
        <v>59</v>
      </c>
      <c r="D8" t="s">
        <v>30</v>
      </c>
      <c r="E8" s="2">
        <v>177.32608695652175</v>
      </c>
      <c r="F8" s="2">
        <v>115.10239130434779</v>
      </c>
      <c r="G8" s="2">
        <v>132.37021739130435</v>
      </c>
      <c r="H8" s="2">
        <v>561.24782608695671</v>
      </c>
      <c r="I8" s="2">
        <f t="shared" si="0"/>
        <v>808.72043478260889</v>
      </c>
      <c r="J8" s="2">
        <f t="shared" si="1"/>
        <v>4.5606399411548368</v>
      </c>
      <c r="K8" s="2">
        <f t="shared" si="2"/>
        <v>0.64910015937231802</v>
      </c>
    </row>
    <row r="9" spans="1:11" x14ac:dyDescent="0.3">
      <c r="A9" t="s">
        <v>11</v>
      </c>
      <c r="B9" t="s">
        <v>41</v>
      </c>
      <c r="C9" t="s">
        <v>42</v>
      </c>
      <c r="D9" t="s">
        <v>43</v>
      </c>
      <c r="E9" s="2">
        <v>26.804347826086957</v>
      </c>
      <c r="F9" s="2">
        <v>15.771630434782617</v>
      </c>
      <c r="G9" s="2">
        <v>16.384782608695652</v>
      </c>
      <c r="H9" s="2">
        <v>89.331304347826077</v>
      </c>
      <c r="I9" s="2">
        <f t="shared" si="0"/>
        <v>121.48771739130434</v>
      </c>
      <c r="J9" s="2">
        <f t="shared" si="1"/>
        <v>4.532388483373885</v>
      </c>
      <c r="K9" s="2">
        <f t="shared" si="2"/>
        <v>0.58839821573398243</v>
      </c>
    </row>
    <row r="10" spans="1:11" x14ac:dyDescent="0.3">
      <c r="A10" t="s">
        <v>11</v>
      </c>
      <c r="B10" t="s">
        <v>53</v>
      </c>
      <c r="C10" t="s">
        <v>13</v>
      </c>
      <c r="D10" t="s">
        <v>14</v>
      </c>
      <c r="E10" s="2">
        <v>69.456521739130437</v>
      </c>
      <c r="F10" s="2">
        <v>39.960108695652174</v>
      </c>
      <c r="G10" s="2">
        <v>48.157608695652172</v>
      </c>
      <c r="H10" s="2">
        <v>225.71576086956523</v>
      </c>
      <c r="I10" s="2">
        <f t="shared" si="0"/>
        <v>313.83347826086958</v>
      </c>
      <c r="J10" s="2">
        <f t="shared" si="1"/>
        <v>4.5184162754303596</v>
      </c>
      <c r="K10" s="2">
        <f t="shared" si="2"/>
        <v>0.57532550860719878</v>
      </c>
    </row>
    <row r="11" spans="1:11" x14ac:dyDescent="0.3">
      <c r="A11" t="s">
        <v>11</v>
      </c>
      <c r="B11" t="s">
        <v>40</v>
      </c>
      <c r="C11" t="s">
        <v>13</v>
      </c>
      <c r="D11" t="s">
        <v>14</v>
      </c>
      <c r="E11" s="2">
        <v>237.03260869565219</v>
      </c>
      <c r="F11" s="2">
        <v>104.34782608695652</v>
      </c>
      <c r="G11" s="2">
        <v>123.66032608695652</v>
      </c>
      <c r="H11" s="2">
        <v>834.16706521739127</v>
      </c>
      <c r="I11" s="2">
        <f t="shared" si="0"/>
        <v>1062.1752173913044</v>
      </c>
      <c r="J11" s="2">
        <f t="shared" si="1"/>
        <v>4.4811354152336405</v>
      </c>
      <c r="K11" s="2">
        <f t="shared" si="2"/>
        <v>0.44022561562800933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2020-02-19T19:34:44Z</dcterms:modified>
</cp:coreProperties>
</file>