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7DC68961-8722-40B4-BC14-A1BFBE9D2DCF}"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Staff'!$A$1:$N$198</definedName>
    <definedName name="_xlnm._FilterDatabase" localSheetId="0" hidden="1">'Direct Care Staff'!$A$1:$K$198</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47" i="1" l="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198" i="2" l="1"/>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198" i="3"/>
  <c r="I198" i="3"/>
  <c r="J198" i="3" s="1"/>
  <c r="K197" i="3"/>
  <c r="I197" i="3"/>
  <c r="J197" i="3" s="1"/>
  <c r="K196" i="3"/>
  <c r="I196" i="3"/>
  <c r="J196" i="3" s="1"/>
  <c r="K195" i="3"/>
  <c r="I195" i="3"/>
  <c r="J195" i="3" s="1"/>
  <c r="K194" i="3"/>
  <c r="I194" i="3"/>
  <c r="J194" i="3" s="1"/>
  <c r="K193" i="3"/>
  <c r="I193" i="3"/>
  <c r="J193" i="3" s="1"/>
  <c r="K192" i="3"/>
  <c r="I192" i="3"/>
  <c r="J192" i="3" s="1"/>
  <c r="K191" i="3"/>
  <c r="I191" i="3"/>
  <c r="J191" i="3" s="1"/>
  <c r="K190" i="3"/>
  <c r="I190" i="3"/>
  <c r="J190" i="3" s="1"/>
  <c r="K189" i="3"/>
  <c r="I189" i="3"/>
  <c r="J189" i="3" s="1"/>
  <c r="K188" i="3"/>
  <c r="I188" i="3"/>
  <c r="J188" i="3" s="1"/>
  <c r="K187" i="3"/>
  <c r="I187" i="3"/>
  <c r="J187" i="3" s="1"/>
  <c r="K186" i="3"/>
  <c r="I186" i="3"/>
  <c r="J186" i="3" s="1"/>
  <c r="K185" i="3"/>
  <c r="I185" i="3"/>
  <c r="J185" i="3" s="1"/>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I172" i="3"/>
  <c r="J172" i="3" s="1"/>
  <c r="K171" i="3"/>
  <c r="I171" i="3"/>
  <c r="J171" i="3" s="1"/>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I160" i="3"/>
  <c r="J160" i="3" s="1"/>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I150" i="3"/>
  <c r="J150" i="3" s="1"/>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I141" i="3"/>
  <c r="J141" i="3" s="1"/>
  <c r="K140" i="3"/>
  <c r="I140" i="3"/>
  <c r="J140" i="3" s="1"/>
  <c r="K139" i="3"/>
  <c r="I139" i="3"/>
  <c r="J139" i="3" s="1"/>
  <c r="K138" i="3"/>
  <c r="I138" i="3"/>
  <c r="J138" i="3" s="1"/>
  <c r="K137" i="3"/>
  <c r="I137" i="3"/>
  <c r="J137" i="3" s="1"/>
  <c r="K136" i="3"/>
  <c r="I136" i="3"/>
  <c r="J136" i="3" s="1"/>
  <c r="K135" i="3"/>
  <c r="I135" i="3"/>
  <c r="J135" i="3" s="1"/>
  <c r="K134" i="3"/>
  <c r="I134" i="3"/>
  <c r="J134" i="3" s="1"/>
  <c r="K133" i="3"/>
  <c r="I133" i="3"/>
  <c r="J133" i="3" s="1"/>
  <c r="K132" i="3"/>
  <c r="I132" i="3"/>
  <c r="J132" i="3" s="1"/>
  <c r="K131" i="3"/>
  <c r="I131" i="3"/>
  <c r="J131" i="3" s="1"/>
  <c r="K130" i="3"/>
  <c r="I130" i="3"/>
  <c r="J130" i="3" s="1"/>
  <c r="K129" i="3"/>
  <c r="I129" i="3"/>
  <c r="J129" i="3" s="1"/>
  <c r="K128" i="3"/>
  <c r="I128" i="3"/>
  <c r="J128" i="3" s="1"/>
  <c r="K127" i="3"/>
  <c r="I127" i="3"/>
  <c r="J127" i="3" s="1"/>
  <c r="K126" i="3"/>
  <c r="I126" i="3"/>
  <c r="J126" i="3" s="1"/>
  <c r="K125" i="3"/>
  <c r="I125" i="3"/>
  <c r="J125" i="3" s="1"/>
  <c r="K124" i="3"/>
  <c r="I124" i="3"/>
  <c r="J124" i="3" s="1"/>
  <c r="K123" i="3"/>
  <c r="I123" i="3"/>
  <c r="J123" i="3" s="1"/>
  <c r="K122" i="3"/>
  <c r="I122" i="3"/>
  <c r="J122" i="3" s="1"/>
  <c r="K121" i="3"/>
  <c r="I121" i="3"/>
  <c r="J121" i="3" s="1"/>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I87" i="3"/>
  <c r="J87" i="3" s="1"/>
  <c r="K86" i="3"/>
  <c r="I86" i="3"/>
  <c r="J86" i="3" s="1"/>
  <c r="K85" i="3"/>
  <c r="I85" i="3"/>
  <c r="J85" i="3" s="1"/>
  <c r="K84" i="3"/>
  <c r="I84" i="3"/>
  <c r="J84" i="3" s="1"/>
  <c r="K83" i="3"/>
  <c r="I83" i="3"/>
  <c r="J83" i="3" s="1"/>
  <c r="K82" i="3"/>
  <c r="I82" i="3"/>
  <c r="J82" i="3" s="1"/>
  <c r="K81" i="3"/>
  <c r="I81" i="3"/>
  <c r="J81" i="3" s="1"/>
  <c r="K80" i="3"/>
  <c r="I80" i="3"/>
  <c r="J80" i="3" s="1"/>
  <c r="K79" i="3"/>
  <c r="I79" i="3"/>
  <c r="J79" i="3" s="1"/>
  <c r="K78" i="3"/>
  <c r="I78" i="3"/>
  <c r="J78" i="3" s="1"/>
  <c r="K77" i="3"/>
  <c r="I77" i="3"/>
  <c r="J77" i="3" s="1"/>
  <c r="K76" i="3"/>
  <c r="I76" i="3"/>
  <c r="J76" i="3" s="1"/>
  <c r="K75" i="3"/>
  <c r="I75" i="3"/>
  <c r="J75" i="3" s="1"/>
  <c r="K74" i="3"/>
  <c r="I74" i="3"/>
  <c r="J74" i="3" s="1"/>
  <c r="K73" i="3"/>
  <c r="I73" i="3"/>
  <c r="J73" i="3" s="1"/>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<sst xmlns="http://schemas.openxmlformats.org/spreadsheetml/2006/main" count="1816" uniqueCount="432">
  <si>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</si>
  <si>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</si>
  <si>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</si>
  <si>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</si>
  <si>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</si>
  <si>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</si>
  <si>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</si>
  <si>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</si>
  <si>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</si>
  <si>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</si>
  <si>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</si>
  <si>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</si>
  <si>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</si>
  <si>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</si>
  <si>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</si>
  <si>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</si>
  <si>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</si>
  <si>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</si>
  <si>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</si>
  <si>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</si>
  <si>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</si>
  <si>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</si>
  <si>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</si>
  <si>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</si>
  <si>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</si>
  <si>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</si>
  <si>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</si>
  <si>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</si>
  <si>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</si>
  <si>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</si>
  <si>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</si>
  <si>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</si>
  <si>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MS</t>
  </si>
  <si>
    <t>ADAMS COUNTY NURSING CENTER</t>
  </si>
  <si>
    <t>NATCHEZ</t>
  </si>
  <si>
    <t>Adams</t>
  </si>
  <si>
    <t>ARBOR WALK HEALTHCARE CENTER</t>
  </si>
  <si>
    <t>GREENVILLE</t>
  </si>
  <si>
    <t>Washington</t>
  </si>
  <si>
    <t>ARRINGTON LIVING CENTER</t>
  </si>
  <si>
    <t>COLLINS</t>
  </si>
  <si>
    <t>Covington</t>
  </si>
  <si>
    <t>ASHLAND HEALTH AND REHABILITATION</t>
  </si>
  <si>
    <t>ASHLAND</t>
  </si>
  <si>
    <t>Benton</t>
  </si>
  <si>
    <t>ATTALA COUNTY NURSING CENTER</t>
  </si>
  <si>
    <t>KOSCIUSKO</t>
  </si>
  <si>
    <t>Attala</t>
  </si>
  <si>
    <t>AURORA HEALTH AND REHABILITATION</t>
  </si>
  <si>
    <t>COLUMBUS</t>
  </si>
  <si>
    <t>Lowndes</t>
  </si>
  <si>
    <t>AZALEA GARDENS NURSING CENTER</t>
  </si>
  <si>
    <t>WIGGINS</t>
  </si>
  <si>
    <t>Stone</t>
  </si>
  <si>
    <t>BAPTIST MEMORIAL HOSPITAL GT</t>
  </si>
  <si>
    <t>BAPTIST NURSING HOME-CALHOUN, INC</t>
  </si>
  <si>
    <t>CALHOUN CITY</t>
  </si>
  <si>
    <t>Calhoun</t>
  </si>
  <si>
    <t>BEDFORD ALZHEIMER'S CARE CENTER</t>
  </si>
  <si>
    <t>HATTIESBURG</t>
  </si>
  <si>
    <t>Forrest</t>
  </si>
  <si>
    <t>BEDFORD CARE CENTER OF HATTIES</t>
  </si>
  <si>
    <t>BEDFORD CARE CENTER OF MARION</t>
  </si>
  <si>
    <t>MARION</t>
  </si>
  <si>
    <t>Lauderdale</t>
  </si>
  <si>
    <t>BEDFORD CARE CENTER OF NEWTON</t>
  </si>
  <si>
    <t>NEWTON</t>
  </si>
  <si>
    <t>Newton</t>
  </si>
  <si>
    <t>BEDFORD CARE CENTER OF PETAL</t>
  </si>
  <si>
    <t>PETAL</t>
  </si>
  <si>
    <t>BEDFORD CARE CENTER OF PICAYUNE</t>
  </si>
  <si>
    <t>PICAYUNE</t>
  </si>
  <si>
    <t>Pearl River</t>
  </si>
  <si>
    <t>BEDFORD CARE CTR-MONROE HALL</t>
  </si>
  <si>
    <t>BELHAVEN SENIOR CARE, LLC</t>
  </si>
  <si>
    <t>JACKSON</t>
  </si>
  <si>
    <t>Hinds</t>
  </si>
  <si>
    <t>BILLDORA SENIOR CARE</t>
  </si>
  <si>
    <t>TYLERTOWN</t>
  </si>
  <si>
    <t>Walthall</t>
  </si>
  <si>
    <t>BOLIVAR MEDICAL CENTER LTC</t>
  </si>
  <si>
    <t>CLEVELAND</t>
  </si>
  <si>
    <t>Bolivar</t>
  </si>
  <si>
    <t>BOYINGTON HEALTH AND REHABILITATION</t>
  </si>
  <si>
    <t>GULFPORT</t>
  </si>
  <si>
    <t>Harrison</t>
  </si>
  <si>
    <t>BRANDON COURT</t>
  </si>
  <si>
    <t>BRANDON</t>
  </si>
  <si>
    <t>Rankin</t>
  </si>
  <si>
    <t>BRANDON NURSING AND REHABILITATION CENTER</t>
  </si>
  <si>
    <t>BRIAR HILL REST HOME</t>
  </si>
  <si>
    <t>FLORENCE</t>
  </si>
  <si>
    <t>BRUCE COMMUNITY LIVING CENTER</t>
  </si>
  <si>
    <t>BRUCE</t>
  </si>
  <si>
    <t>CAMELLIA ESTATES</t>
  </si>
  <si>
    <t>MCCOMB</t>
  </si>
  <si>
    <t>Pike</t>
  </si>
  <si>
    <t>CARE CENTER OF ABERDEEN</t>
  </si>
  <si>
    <t>ABERDEEN</t>
  </si>
  <si>
    <t>Monroe</t>
  </si>
  <si>
    <t>CARE CENTER OF LAUREL</t>
  </si>
  <si>
    <t>LAUREL</t>
  </si>
  <si>
    <t>Jones</t>
  </si>
  <si>
    <t>CARRINGTON, LLC D/B/A THE CARRINGTON</t>
  </si>
  <si>
    <t>STARKVILLE</t>
  </si>
  <si>
    <t>Oktibbeha</t>
  </si>
  <si>
    <t>CARTHAGE HEALTH &amp; REHAB CENTER</t>
  </si>
  <si>
    <t>CARTHAGE</t>
  </si>
  <si>
    <t>Leake</t>
  </si>
  <si>
    <t>CEDARS HEALTH CENTER</t>
  </si>
  <si>
    <t>TUPELO</t>
  </si>
  <si>
    <t>Lee</t>
  </si>
  <si>
    <t>CHADWICK NURSING AND REHABILITATION CENTER LLC</t>
  </si>
  <si>
    <t>CHOCTAW NURSING AND REHABILITATION CENTER</t>
  </si>
  <si>
    <t>ACKERMAN</t>
  </si>
  <si>
    <t>Choctaw</t>
  </si>
  <si>
    <t>CHOCTAW RESIDENTIAL CENTER</t>
  </si>
  <si>
    <t>CHOCTAW</t>
  </si>
  <si>
    <t>Neshoba</t>
  </si>
  <si>
    <t>CLAIBORNE COUNTY SENIOR CARE</t>
  </si>
  <si>
    <t>PORT GIBSON</t>
  </si>
  <si>
    <t>Claiborne</t>
  </si>
  <si>
    <t>CLARKSDALE NURSING CENTER</t>
  </si>
  <si>
    <t>CLARKSDALE</t>
  </si>
  <si>
    <t>Coahoma</t>
  </si>
  <si>
    <t>CLEVELAND NURSING AND REHABILITATION CENTER LLC</t>
  </si>
  <si>
    <t>CLINTON HEALTHCARE LLC - SNF</t>
  </si>
  <si>
    <t>CLINTON</t>
  </si>
  <si>
    <t>COLUMBIA REHABILITATION AND HEALTHCARE CENTER</t>
  </si>
  <si>
    <t>COLUMBIA</t>
  </si>
  <si>
    <t>Marion</t>
  </si>
  <si>
    <t>COMFORT CARE NURSING CENTER</t>
  </si>
  <si>
    <t>COMMUNITY PLACE</t>
  </si>
  <si>
    <t>COMPERE NH INC</t>
  </si>
  <si>
    <t>COPIAH LIVING CENTER</t>
  </si>
  <si>
    <t>CRYSTAL SPRINGS</t>
  </si>
  <si>
    <t>Copiah</t>
  </si>
  <si>
    <t>CORNERSTONE REHABILITATION AND HEALTHCARE CENTER</t>
  </si>
  <si>
    <t>CORINTH</t>
  </si>
  <si>
    <t>Alcorn</t>
  </si>
  <si>
    <t>COUNTRYBROOK LIVING CENTER</t>
  </si>
  <si>
    <t>BROOKHAVEN</t>
  </si>
  <si>
    <t>Lincoln</t>
  </si>
  <si>
    <t>COURTYARD REHABILITATION AND HEALTHCARE</t>
  </si>
  <si>
    <t>COURTYARDS COMM LIVING CENTER</t>
  </si>
  <si>
    <t>FULTON</t>
  </si>
  <si>
    <t>Itawamba</t>
  </si>
  <si>
    <t>CRYSTAL REHABILITATION AND HEALTHCARE CENTER</t>
  </si>
  <si>
    <t>GREENWOOD</t>
  </si>
  <si>
    <t>Leflore</t>
  </si>
  <si>
    <t>DANIEL HEALTH CARE INC</t>
  </si>
  <si>
    <t>DELTA REHABILITATION AND HEALTHCARE CENTER</t>
  </si>
  <si>
    <t>DESOTO HEALTHCARE CENTER</t>
  </si>
  <si>
    <t>SOUTHAVEN</t>
  </si>
  <si>
    <t>De Soto</t>
  </si>
  <si>
    <t>DIVERSICARE OF AMORY</t>
  </si>
  <si>
    <t>AMORY</t>
  </si>
  <si>
    <t>DIVERSICARE OF BATESVILLE</t>
  </si>
  <si>
    <t>BATESVILLE</t>
  </si>
  <si>
    <t>Panola</t>
  </si>
  <si>
    <t>DIVERSICARE OF BROOKHAVEN</t>
  </si>
  <si>
    <t>DIVERSICARE OF EUPORA</t>
  </si>
  <si>
    <t>EUPORA</t>
  </si>
  <si>
    <t>Webster</t>
  </si>
  <si>
    <t>DIVERSICARE OF MERIDIAN</t>
  </si>
  <si>
    <t>MERIDIAN</t>
  </si>
  <si>
    <t>DIVERSICARE OF RIPLEY</t>
  </si>
  <si>
    <t>RIPLEY</t>
  </si>
  <si>
    <t>Tippah</t>
  </si>
  <si>
    <t>DIVERSICARE OF SOUTHAVEN</t>
  </si>
  <si>
    <t>DIVERSICARE OF TUPELO</t>
  </si>
  <si>
    <t>DIVERSICARE OF TYLERTOWN</t>
  </si>
  <si>
    <t>DIXIE WHITE HOUSE HEALTH AND REHABILIATION CENTER</t>
  </si>
  <si>
    <t>PASS CHRISTIAN</t>
  </si>
  <si>
    <t>DRIFTWOOD NURSING CENTER</t>
  </si>
  <si>
    <t>DUGAN MEMORIAL HOME</t>
  </si>
  <si>
    <t>WEST POINT</t>
  </si>
  <si>
    <t>Clay</t>
  </si>
  <si>
    <t>DUNBAR VILLAGE TERRACE</t>
  </si>
  <si>
    <t>BAY SAINT LOUIS</t>
  </si>
  <si>
    <t>Hancock</t>
  </si>
  <si>
    <t>EDGEWOOD HEALTH &amp; REHABILITATION</t>
  </si>
  <si>
    <t>BYRAM</t>
  </si>
  <si>
    <t>FLOY DYER NH</t>
  </si>
  <si>
    <t>HOUSTON</t>
  </si>
  <si>
    <t>Chickasaw</t>
  </si>
  <si>
    <t>FOREST HILL NURSING CENTER</t>
  </si>
  <si>
    <t>FORREST GENERAL HOSPITAL SKILLED NURSING UNIT</t>
  </si>
  <si>
    <t>GEORGE REGIONAL HEALTH &amp; REHAB CENTER</t>
  </si>
  <si>
    <t>LUCEDALE</t>
  </si>
  <si>
    <t>George</t>
  </si>
  <si>
    <t>GLEN OAKS NURSING CENTER</t>
  </si>
  <si>
    <t>GLENBURNEY HEALTH CARE AND REHABILITATION CENTER</t>
  </si>
  <si>
    <t>GOLDEN AGE NURSING HOME</t>
  </si>
  <si>
    <t>GREAT OAKS REHABILITATION AND HEALTHCARE CENTER</t>
  </si>
  <si>
    <t>BYHALIA</t>
  </si>
  <si>
    <t>Marshall</t>
  </si>
  <si>
    <t>GREENBOUGH HEALTH AND REHABILITATION CENTER</t>
  </si>
  <si>
    <t>GREENBRIAR NURSING CENTER</t>
  </si>
  <si>
    <t>DIBERVILLE</t>
  </si>
  <si>
    <t>GREENE RURAL HEALTH CENTER</t>
  </si>
  <si>
    <t>LEAKESVILLE</t>
  </si>
  <si>
    <t>Greene</t>
  </si>
  <si>
    <t>GRENADA LIVING CENTER</t>
  </si>
  <si>
    <t>GRENADA</t>
  </si>
  <si>
    <t>Grenada</t>
  </si>
  <si>
    <t>GRENADA REHABILITATION AND HEALTHCARE CENTER</t>
  </si>
  <si>
    <t>GULFPORT CARE CENTER</t>
  </si>
  <si>
    <t>HATTIESBURG HEALTH &amp; REHAB CENTER</t>
  </si>
  <si>
    <t>HAVEN HALL HEALTH CARE CENTER</t>
  </si>
  <si>
    <t>HERITAGE HOUSE NURSING CENTER</t>
  </si>
  <si>
    <t>VICKSBURG</t>
  </si>
  <si>
    <t>Warren</t>
  </si>
  <si>
    <t>HIGHLAND HOME</t>
  </si>
  <si>
    <t>RIDGELAND</t>
  </si>
  <si>
    <t>Madison</t>
  </si>
  <si>
    <t>HILLCREST NURSING CENTER, LLC</t>
  </si>
  <si>
    <t>MAGEE</t>
  </si>
  <si>
    <t>Simpson</t>
  </si>
  <si>
    <t>HILLTOP MANOR HEALTH AND REHABILITATION CENTER</t>
  </si>
  <si>
    <t>UNION</t>
  </si>
  <si>
    <t>HOLLY SPRINGS REHABILITATION AND HEALTHCARE CENTER</t>
  </si>
  <si>
    <t>HOLLY SPRINGS</t>
  </si>
  <si>
    <t>HOLMES COUNTY LONG TERM CARE CENTER - DURANT</t>
  </si>
  <si>
    <t>DURANT</t>
  </si>
  <si>
    <t>Holmes</t>
  </si>
  <si>
    <t>HUMPHREYS CO NURSING CENTER</t>
  </si>
  <si>
    <t>BELZONI</t>
  </si>
  <si>
    <t>Humphreys</t>
  </si>
  <si>
    <t>INDIANOLA REHABILITATION AND HEALTHCARE CENTER</t>
  </si>
  <si>
    <t>INDIANOLA</t>
  </si>
  <si>
    <t>Sunflower</t>
  </si>
  <si>
    <t>J G ALEXANDER NURSING CENTER</t>
  </si>
  <si>
    <t>JAMES T CHAMPION</t>
  </si>
  <si>
    <t>JASPER CO NH</t>
  </si>
  <si>
    <t>BAY SPRINGS</t>
  </si>
  <si>
    <t>Jasper</t>
  </si>
  <si>
    <t>JEFFERSON COUNTY NURSING HOME</t>
  </si>
  <si>
    <t>FAYETTE</t>
  </si>
  <si>
    <t>Jefferson</t>
  </si>
  <si>
    <t>JEFFERSON DAVIS COMMUNITY HOSPITAL ECF</t>
  </si>
  <si>
    <t>PRENTISS</t>
  </si>
  <si>
    <t>Jefferson Davis</t>
  </si>
  <si>
    <t>JONES CO REST HOME</t>
  </si>
  <si>
    <t>ELLISVILLE</t>
  </si>
  <si>
    <t>LAKELAND NURSING AND REHABILITATION CENTER LLC</t>
  </si>
  <si>
    <t>LAKESIDE HEALTH AND REHABILITATION CENTER</t>
  </si>
  <si>
    <t>QUITMAN</t>
  </si>
  <si>
    <t>Clarke</t>
  </si>
  <si>
    <t>LAKEVIEW NURSING CENTER</t>
  </si>
  <si>
    <t>LAMAR HEALTHCARE &amp; REHABILITATION CENTER</t>
  </si>
  <si>
    <t>LUMBERTON</t>
  </si>
  <si>
    <t>Lamar</t>
  </si>
  <si>
    <t>LANDMARK NURSING AND REHAB CENTER</t>
  </si>
  <si>
    <t>BOONEVILLE</t>
  </si>
  <si>
    <t>Prentiss</t>
  </si>
  <si>
    <t>LANDMARK OF COLLINS</t>
  </si>
  <si>
    <t>LANDMARK OF DESOTO</t>
  </si>
  <si>
    <t>HORN LAKE</t>
  </si>
  <si>
    <t>LAURELWOOD COMM LIVING CENTER</t>
  </si>
  <si>
    <t>LAWRENCE CO NURSING CENTER</t>
  </si>
  <si>
    <t>MONTICELLO</t>
  </si>
  <si>
    <t>Lawrence</t>
  </si>
  <si>
    <t>LEAKESVILLE REHABILITATION AND NURSING CENTER, INC</t>
  </si>
  <si>
    <t>LEGACY MANOR NURSING AND REHABILITATION</t>
  </si>
  <si>
    <t>LEXINGTON MANOR SENIOR CARE, LLC</t>
  </si>
  <si>
    <t>LEXINGTON</t>
  </si>
  <si>
    <t>LIBERTY COMMUNITY LIVING CTR</t>
  </si>
  <si>
    <t>LIBERTY</t>
  </si>
  <si>
    <t>Amite</t>
  </si>
  <si>
    <t>LONGWOOD COMM LIVING CENTER</t>
  </si>
  <si>
    <t>LOUISVILLE HEALTHCARE LLC</t>
  </si>
  <si>
    <t>LOUISVILLE</t>
  </si>
  <si>
    <t>Winston</t>
  </si>
  <si>
    <t>MADISON CO NH</t>
  </si>
  <si>
    <t>CANTON</t>
  </si>
  <si>
    <t>MAGNOLIA SENIOR CARE, LLC</t>
  </si>
  <si>
    <t>MANHATTAN NURSING AND REHABILITATION CENTER LLC</t>
  </si>
  <si>
    <t>MARTHA COKER GREEN HOUSE HOME</t>
  </si>
  <si>
    <t>YAZOO CITY</t>
  </si>
  <si>
    <t>Yazoo</t>
  </si>
  <si>
    <t>MCCOMB NURSING AND REHABILITATION CENTER LLC</t>
  </si>
  <si>
    <t>MEADVILLE CONVALESCENT HOME</t>
  </si>
  <si>
    <t>MEADVILLE</t>
  </si>
  <si>
    <t>Franklin</t>
  </si>
  <si>
    <t>MEMORIAL STONE COUNTY NURSING &amp; REHABILITATION CTR</t>
  </si>
  <si>
    <t>MERIDIAN COMM LIVING CENTER</t>
  </si>
  <si>
    <t>MERIT HEALTH WESLEY</t>
  </si>
  <si>
    <t>METHODIST SPECIALTY CARE CENTER</t>
  </si>
  <si>
    <t>FLOWOOD</t>
  </si>
  <si>
    <t>MS CARE CENTER OF ALCORN COUNTY, INC-SNF</t>
  </si>
  <si>
    <t>MS CARE CENTER OF DEKALB</t>
  </si>
  <si>
    <t>DE KALB</t>
  </si>
  <si>
    <t>Kemper</t>
  </si>
  <si>
    <t>MS CARE CENTER OF GREENVILLE</t>
  </si>
  <si>
    <t>MS CARE CENTER OF MORTON</t>
  </si>
  <si>
    <t>MORTON</t>
  </si>
  <si>
    <t>Scott</t>
  </si>
  <si>
    <t>MS CARE CENTER OF RALEIGH</t>
  </si>
  <si>
    <t>RALEIGH</t>
  </si>
  <si>
    <t>Smith</t>
  </si>
  <si>
    <t>MYRTLES NURSING CENTER, LLC</t>
  </si>
  <si>
    <t>NATCHEZ REHABILITATION AND HEALTHCARE CENTER</t>
  </si>
  <si>
    <t>NESHOBA COUNTY NURSING HOME</t>
  </si>
  <si>
    <t>PHILADELPHIA</t>
  </si>
  <si>
    <t>NEW ALBANY HEALTH &amp; REHAB CENTER</t>
  </si>
  <si>
    <t>NEW ALBANY</t>
  </si>
  <si>
    <t>Union</t>
  </si>
  <si>
    <t>NMMC BALDWYN NURSING FACILITY</t>
  </si>
  <si>
    <t>BALDWYN</t>
  </si>
  <si>
    <t>NORTH POINTE HEALTH &amp; REHABILITATION</t>
  </si>
  <si>
    <t>NOXUBEE COUNTY NURSING HOME</t>
  </si>
  <si>
    <t>MACON</t>
  </si>
  <si>
    <t>Noxubee</t>
  </si>
  <si>
    <t>OAK GROVE RETIREMENT HOME</t>
  </si>
  <si>
    <t>DUNCAN</t>
  </si>
  <si>
    <t>OCEAN SPRINGS HEALTH &amp; REHABILITATION CENTER</t>
  </si>
  <si>
    <t>OCEAN SPRINGS</t>
  </si>
  <si>
    <t>Jackson</t>
  </si>
  <si>
    <t>OXFORD HEALTH &amp; REHAB CENTER</t>
  </si>
  <si>
    <t>OXFORD</t>
  </si>
  <si>
    <t>Lafayette</t>
  </si>
  <si>
    <t>PEARL RIVER CO NURSING HOME</t>
  </si>
  <si>
    <t>POPLARVILLE</t>
  </si>
  <si>
    <t>PERRY COUNTY NURSING CENTER</t>
  </si>
  <si>
    <t>RICHTON</t>
  </si>
  <si>
    <t>Perry</t>
  </si>
  <si>
    <t>PICAYUNE REHABILITATION AND HEALTHCARE CENTER</t>
  </si>
  <si>
    <t>PINE CREST GUEST HOME INC</t>
  </si>
  <si>
    <t>HAZLEHURST</t>
  </si>
  <si>
    <t>PINE FOREST HEALTH AND REHABILITATION</t>
  </si>
  <si>
    <t>PINEVIEW HEALTH AND REHABILITATION CENTER</t>
  </si>
  <si>
    <t>WAYNESBORO</t>
  </si>
  <si>
    <t>Wayne</t>
  </si>
  <si>
    <t>PLAZA COMMUNITY LIVING CENTER</t>
  </si>
  <si>
    <t>PASCAGOULA</t>
  </si>
  <si>
    <t>PLEASANT HILLS COM LIV CENTER</t>
  </si>
  <si>
    <t>PONTOTOC HEALTH &amp; REHAB CENTER</t>
  </si>
  <si>
    <t>PONTOTOC</t>
  </si>
  <si>
    <t>Pontotoc</t>
  </si>
  <si>
    <t>PONTOTOC NURSING HOME</t>
  </si>
  <si>
    <t>POPLAR SPRINGS NURSING CTR, LLC</t>
  </si>
  <si>
    <t>QUEEN CITY NURSING CENTER</t>
  </si>
  <si>
    <t>QUITMAN COUNTY HEALTH &amp; REHAB LLC</t>
  </si>
  <si>
    <t>MARKS</t>
  </si>
  <si>
    <t>Quitman</t>
  </si>
  <si>
    <t>REGINALD P WHITE NURSING FACILITY</t>
  </si>
  <si>
    <t>REST HAVEN HEALTH AND REHABILITATION</t>
  </si>
  <si>
    <t>RIVER CHASE VILLAGE</t>
  </si>
  <si>
    <t>GAUTIER</t>
  </si>
  <si>
    <t>RIVER HEIGHTS HEALTHCARE CENTER</t>
  </si>
  <si>
    <t>RIVER PLACE NURSING CENTER</t>
  </si>
  <si>
    <t>RIVERVIEW NURSING &amp; REHABILITATION CENTER</t>
  </si>
  <si>
    <t>RULEVILLE NURSING AND REHABILITATION CENTER LLC</t>
  </si>
  <si>
    <t>RULEVILLE</t>
  </si>
  <si>
    <t>SARDIS COMMUNITY  NH</t>
  </si>
  <si>
    <t>SARDIS</t>
  </si>
  <si>
    <t>SHADY LAWN HEALTH AND REHABILITATION</t>
  </si>
  <si>
    <t>SHARKEY-ISSAQUENA NURSING HOME</t>
  </si>
  <si>
    <t>ROLLING FORK</t>
  </si>
  <si>
    <t>Sharkey</t>
  </si>
  <si>
    <t>SHEARER-RICHARDSON MEMORIAL NURSING HOME</t>
  </si>
  <si>
    <t>OKOLONA</t>
  </si>
  <si>
    <t>SHELBY HEALTH AND REHABILITATION CENTER</t>
  </si>
  <si>
    <t>SHELBY</t>
  </si>
  <si>
    <t>SILVER CROSS HEALTH &amp; REHAB</t>
  </si>
  <si>
    <t>SINGING RIVER HEALTH AND REHABILITATION CENTER</t>
  </si>
  <si>
    <t>MOSS POINT</t>
  </si>
  <si>
    <t>SINGING RIVER SKILLED NURSING FACILITY</t>
  </si>
  <si>
    <t>STARKVILLE MANOR HEALTH CARE AND REHABILITATION CE</t>
  </si>
  <si>
    <t>SUNPLEX SUB-ACUTE CENTER</t>
  </si>
  <si>
    <t>SUNSHINE HEALTH CARE, INC</t>
  </si>
  <si>
    <t>TALLAHATCHIE GENERAL HOSP ECF</t>
  </si>
  <si>
    <t>CHARLESTON</t>
  </si>
  <si>
    <t>Tallahatchie</t>
  </si>
  <si>
    <t>THE BLUFFS REHABILITATION AND HEALTHCARE CENTER</t>
  </si>
  <si>
    <t>THE GROVE</t>
  </si>
  <si>
    <t>THE NICHOLS CENTER</t>
  </si>
  <si>
    <t>MADISON</t>
  </si>
  <si>
    <t>THE OAKS REHABILITATION AND HEALTHCARE CENTER</t>
  </si>
  <si>
    <t>THE PILLARS OF BILOXI</t>
  </si>
  <si>
    <t>BILOXI</t>
  </si>
  <si>
    <t>THE WINDSOR PLACE</t>
  </si>
  <si>
    <t>TIPPAH COUNTY NURSING HOME</t>
  </si>
  <si>
    <t>TISHOMINGO COMM LIVING CENTER</t>
  </si>
  <si>
    <t>IUKA</t>
  </si>
  <si>
    <t>Tishomingo</t>
  </si>
  <si>
    <t>TISHOMINGO MANOR</t>
  </si>
  <si>
    <t>TREND HEALTH &amp; REHAB OF CARTHAGE LLC</t>
  </si>
  <si>
    <t>TRINITY HEALTHCARE CENTER</t>
  </si>
  <si>
    <t>TUNICA COUNTY HEALTH &amp; REHAB, LLC</t>
  </si>
  <si>
    <t>TUNICA</t>
  </si>
  <si>
    <t>Tunica</t>
  </si>
  <si>
    <t>TUPELO NURSING AND REHABILITATION CENTER</t>
  </si>
  <si>
    <t>UNION CO HEALTH AND REHAB CENTER, INC</t>
  </si>
  <si>
    <t>VAIDEN COMMUNITY LIVING CENTER</t>
  </si>
  <si>
    <t>VAIDEN</t>
  </si>
  <si>
    <t>Carroll</t>
  </si>
  <si>
    <t>VICKSBURG CONVALESCENT CENTER</t>
  </si>
  <si>
    <t>VINEYARD COURT NURSING CENTER</t>
  </si>
  <si>
    <t>WALTER B CROOK NURSING FACILITY</t>
  </si>
  <si>
    <t>WASHINGTON CARE CENTER</t>
  </si>
  <si>
    <t>WEBSTER HEALTH SERVICES, INC</t>
  </si>
  <si>
    <t>WEST POINT COMMUNITY LIVING CENTER</t>
  </si>
  <si>
    <t>WHITFIELD NURSING HOME</t>
  </si>
  <si>
    <t>WILKINSON COUNTY SENIOR CARE</t>
  </si>
  <si>
    <t>CENTREVILLE</t>
  </si>
  <si>
    <t>Wilkinson</t>
  </si>
  <si>
    <t>WILLOW CREEK RETIREMENT CENTER</t>
  </si>
  <si>
    <t>WINDHAM HOUSE OF HATTIESBURG</t>
  </si>
  <si>
    <t>WINONA MANOR HEALTH CARE AND REHABILITATION CENTER</t>
  </si>
  <si>
    <t>WINONA</t>
  </si>
  <si>
    <t>Montgomery</t>
  </si>
  <si>
    <t>WINSTON COUNTY NURSING HOME</t>
  </si>
  <si>
    <t>WISTERIA GARDENS</t>
  </si>
  <si>
    <t>PEARL</t>
  </si>
  <si>
    <t>WOODLAND VILLAGE NURSING CENTER</t>
  </si>
  <si>
    <t>DIAMONDHEAD</t>
  </si>
  <si>
    <t>WOODLANDS REHABILITATION AND HEALTHCARE CENTER</t>
  </si>
  <si>
    <t>YAZOO CITY REHABILITATION AND HEALTHCARE CENTER</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</si>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</sst>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3EBB82-2045-4BE1-9F90-85F001772341}" name="Table1" displayName="Table1" ref="A1:K198" totalsRowShown="0" headerRowDxfId="38" headerRowBorderDxfId="37" tableBorderDxfId="36">
  <autoFilter ref="A1:K198" xr:uid="{00000000-0009-0000-0000-000000000000}"/>
  <tableColumns count="11">
    <tableColumn id="1" xr3:uid="{76BDA0F4-C738-42ED-8DA5-B0B48B843583}" name="State"/>
    <tableColumn id="2" xr3:uid="{8E891FE6-A847-4128-B61C-07677D009D6C}" name="Provider Name"/>
    <tableColumn id="3" xr3:uid="{ADCE8D6C-4A65-490D-B381-524D18FB57F8}" name="City "/>
    <tableColumn id="4" xr3:uid="{AB060AA5-7F30-44DE-870E-F002FD05756B}" name="County"/>
    <tableColumn id="5" xr3:uid="{BEACFC36-153D-470F-B78A-2D4B48364755}" name="MDS Census" dataDxfId="35"/>
    <tableColumn id="6" xr3:uid="{0DC61773-52B0-4711-8051-BD48C5738487}" name="RN Hours" dataDxfId="34"/>
    <tableColumn id="7" xr3:uid="{281C1F93-EBB4-4537-965E-7C2DB61B0501}" name="LPN Hours" dataDxfId="33"/>
    <tableColumn id="8" xr3:uid="{E1506DCA-0FDF-4BDE-8F49-51B6F1EA035F}" name="CNA Hours " dataDxfId="32"/>
    <tableColumn id="9" xr3:uid="{1CF9B7CE-B733-4276-B559-9EEEB164AB32}" name="Total Care Staffing Hours" dataDxfId="31">
      <calculatedColumnFormula>SUM(F2:H2)</calculatedColumnFormula>
    </tableColumn>
    <tableColumn id="10" xr3:uid="{36622DD8-6561-4A2D-B1CE-296D3CCD75C4}" name="Avg Total Staffing Hours Per Resident Per Day" dataDxfId="30">
      <calculatedColumnFormula>I2/E2</calculatedColumnFormula>
    </tableColumn>
    <tableColumn id="11" xr3:uid="{49E1DD5C-7B81-4DE9-ABC1-2682C609112D}"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3328C7-95C8-443E-9370-B90F227CDE3B}" name="Table2" displayName="Table2" ref="A1:N198" totalsRowShown="0" headerRowDxfId="28" headerRowBorderDxfId="27" tableBorderDxfId="26">
  <autoFilter ref="A1:N198" xr:uid="{00000000-0009-0000-0000-000001000000}"/>
  <tableColumns count="14">
    <tableColumn id="1" xr3:uid="{5990B648-50AC-4FA7-A284-4E75A5AD59C1}" name="State"/>
    <tableColumn id="2" xr3:uid="{64AF4D30-2322-4A8E-8D3B-6EB0F07285D3}" name="Provider Name"/>
    <tableColumn id="3" xr3:uid="{377B279A-74DC-4FF2-8855-5647781BB3C1}" name="City "/>
    <tableColumn id="4" xr3:uid="{9B2AF798-35F4-4BBA-B18D-1BF9835B6453}" name="County"/>
    <tableColumn id="5" xr3:uid="{56B636B4-2758-49F2-B9B3-5CE68A8273CA}" name="MDS Census" dataDxfId="25"/>
    <tableColumn id="6" xr3:uid="{9F9B1C8D-84FF-4D50-9376-34F53EE3312F}" name="RN Hours" dataDxfId="24"/>
    <tableColumn id="7" xr3:uid="{49BAEECB-CF36-4BE8-88CA-76415CC4966F}" name="RN Hours Contract" dataDxfId="23"/>
    <tableColumn id="8" xr3:uid="{448A9679-7B3D-4CA4-8F95-A5F436A8924F}" name="Percent RN Hours Contract" dataDxfId="22">
      <calculatedColumnFormula>G2/F2</calculatedColumnFormula>
    </tableColumn>
    <tableColumn id="9" xr3:uid="{A757F1B7-0ABD-4930-86EC-077EFB88C179}" name="LPN Hours" dataDxfId="21"/>
    <tableColumn id="10" xr3:uid="{C75E5D50-31A8-48CC-8E42-4437B6983684}" name="LPN Hours Contract" dataDxfId="20"/>
    <tableColumn id="11" xr3:uid="{A5712F58-6F3D-4987-A46A-CCEA508A66E3}" name="Percent LPN Hours Contract" dataDxfId="19">
      <calculatedColumnFormula>J2/I2</calculatedColumnFormula>
    </tableColumn>
    <tableColumn id="12" xr3:uid="{485B160F-6AAD-45D3-80EF-952373D7A30D}" name="CNA Hours" dataDxfId="18"/>
    <tableColumn id="13" xr3:uid="{21BDB0A3-7AAC-49E6-9A44-EB5D7CAC7887}" name="CNA Hours Contract" dataDxfId="17"/>
    <tableColumn id="14" xr3:uid="{2A37B762-EC5A-4F85-A903-65B348375DF3}"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199DDF-72CF-4852-AE9B-764DB9E2AC74}" name="Table3" displayName="Table3" ref="A1:Q47" totalsRowShown="0" headerRowDxfId="15" headerRowBorderDxfId="14" tableBorderDxfId="13">
  <autoFilter ref="A1:Q47" xr:uid="{A61DA0CD-A6BF-44FF-B8CA-E2E11938648C}"/>
  <tableColumns count="17">
    <tableColumn id="1" xr3:uid="{1ECA6C76-6C96-4C64-B612-4CBDE0548205}" name="State"/>
    <tableColumn id="2" xr3:uid="{7C4D79D2-CDAA-4CB9-AA96-5706A19FA441}" name="Provider Name"/>
    <tableColumn id="3" xr3:uid="{1D953F1F-6793-4138-9841-6800A99C0C54}" name="City "/>
    <tableColumn id="4" xr3:uid="{14C3109F-0565-4B5C-BB93-D1FD4710AF4B}" name="County"/>
    <tableColumn id="5" xr3:uid="{BB8244FC-E1D7-4FB3-938B-ECFEF72A8B16}" name="MDS Census" dataDxfId="12"/>
    <tableColumn id="6" xr3:uid="{FC057D66-E645-4640-83A6-C05DB7862E28}" name="Administrator Hours" dataDxfId="11"/>
    <tableColumn id="7" xr3:uid="{5E5980A3-DBB7-43F5-BF6F-00EC4F781BEE}" name="Medical Director Hours" dataDxfId="10"/>
    <tableColumn id="8" xr3:uid="{99E20425-A678-45EF-B569-8AF8CDFAA096}" name="Pharmacist Hours" dataDxfId="9"/>
    <tableColumn id="9" xr3:uid="{D5C1F353-25D8-4096-AA83-BC131EE182D5}" name="Dietician Hours" dataDxfId="8"/>
    <tableColumn id="10" xr3:uid="{6ECBDD1F-379B-4AF3-953B-F685D462EECD}" name="Hours Qualified Activities Professional" dataDxfId="7"/>
    <tableColumn id="11" xr3:uid="{67B8B06D-6A17-474E-BE93-5BCE684CD7A0}" name="Hours Other Activities Professional" dataDxfId="6"/>
    <tableColumn id="12" xr3:uid="{30A17124-5BDF-4627-9BDB-08335BAED26D}" name="Total Hours Activities Staff" dataDxfId="5">
      <calculatedColumnFormula>SUM(J2,K2)</calculatedColumnFormula>
    </tableColumn>
    <tableColumn id="13" xr3:uid="{6D80C2F8-FDDA-49C9-8FA9-37E874701695}" name="Average Activities Staff Hours Per Resident Per Day" dataDxfId="4">
      <calculatedColumnFormula>L2/E2</calculatedColumnFormula>
    </tableColumn>
    <tableColumn id="14" xr3:uid="{5AE07AD4-1B24-43D0-B20D-1F3C58A099EC}" name="Hours Qualified Social Work Staff" dataDxfId="3"/>
    <tableColumn id="15" xr3:uid="{87086B83-64A4-4A7E-97B8-58DE403103BB}" name="Hours Other Social Work Staff" dataDxfId="2"/>
    <tableColumn id="16" xr3:uid="{BE5EAA75-DAB9-4ED6-B3B7-4BE1B9216073}" name="Total Hours Social Work Staff" dataDxfId="1">
      <calculatedColumnFormula>SUM(N2,O2)</calculatedColumnFormula>
    </tableColumn>
    <tableColumn id="17" xr3:uid="{BC7BEA80-CB5A-48C6-B32E-762F78975DB3}"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8"/>
  <sheetViews>
    <sheetView tabSelected="1" workbookViewId="0">
      <pane ySplit="1" topLeftCell="A2" activePane="bottomLeft" state="frozen"/>
      <selection pane="bottomLeft"/>
    </sheetView>
  </sheetViews>
  <sheetFormatPr defaultColWidth="11.77734375" defaultRowHeight="14.4" x14ac:dyDescent="0.3"/>
  <sheetData>
    <row r="1" spans="1:11" ht="72"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78.108695652173907</v>
      </c>
      <c r="F2" s="1">
        <v>20.253260869565217</v>
      </c>
      <c r="G2" s="1">
        <v>57.742391304347827</v>
      </c>
      <c r="H2" s="1">
        <v>191.72608695652181</v>
      </c>
      <c r="I2" s="1">
        <f t="shared" ref="I2:I65" si="0">SUM(F2:H2)</f>
        <v>269.72173913043486</v>
      </c>
      <c r="J2" s="1">
        <f t="shared" ref="J2:J65" si="1">I2/E2</f>
        <v>3.4531589201224615</v>
      </c>
      <c r="K2" s="1">
        <f t="shared" ref="K2:K65" si="2">F2/E2</f>
        <v>0.25929585304759256</v>
      </c>
    </row>
    <row r="3" spans="1:11" x14ac:dyDescent="0.3">
      <c r="A3" t="s">
        <v>32</v>
      </c>
      <c r="B3" t="s">
        <v>36</v>
      </c>
      <c r="C3" t="s">
        <v>37</v>
      </c>
      <c r="D3" t="s">
        <v>38</v>
      </c>
      <c r="E3" s="1">
        <v>51.163043478260867</v>
      </c>
      <c r="F3" s="1">
        <v>18.318152173913042</v>
      </c>
      <c r="G3" s="1">
        <v>23.640978260869559</v>
      </c>
      <c r="H3" s="1">
        <v>114.8691304347826</v>
      </c>
      <c r="I3" s="1">
        <f t="shared" si="0"/>
        <v>156.82826086956521</v>
      </c>
      <c r="J3" s="1">
        <f t="shared" si="1"/>
        <v>3.0652644996813256</v>
      </c>
      <c r="K3" s="1">
        <f t="shared" si="2"/>
        <v>0.35803484172509026</v>
      </c>
    </row>
    <row r="4" spans="1:11" x14ac:dyDescent="0.3">
      <c r="A4" t="s">
        <v>32</v>
      </c>
      <c r="B4" t="s">
        <v>39</v>
      </c>
      <c r="C4" t="s">
        <v>40</v>
      </c>
      <c r="D4" t="s">
        <v>41</v>
      </c>
      <c r="E4" s="1">
        <v>55.826086956521742</v>
      </c>
      <c r="F4" s="1">
        <v>42.483695652173914</v>
      </c>
      <c r="G4" s="1">
        <v>50.377717391304351</v>
      </c>
      <c r="H4" s="1">
        <v>143.58152173913044</v>
      </c>
      <c r="I4" s="1">
        <f t="shared" si="0"/>
        <v>236.44293478260869</v>
      </c>
      <c r="J4" s="1">
        <f t="shared" si="1"/>
        <v>4.2353485202492207</v>
      </c>
      <c r="K4" s="1">
        <f t="shared" si="2"/>
        <v>0.76100077881619932</v>
      </c>
    </row>
    <row r="5" spans="1:11" x14ac:dyDescent="0.3">
      <c r="A5" t="s">
        <v>32</v>
      </c>
      <c r="B5" t="s">
        <v>42</v>
      </c>
      <c r="C5" t="s">
        <v>43</v>
      </c>
      <c r="D5" t="s">
        <v>44</v>
      </c>
      <c r="E5" s="1">
        <v>51.989130434782609</v>
      </c>
      <c r="F5" s="1">
        <v>12.304782608695652</v>
      </c>
      <c r="G5" s="1">
        <v>69.900978260869564</v>
      </c>
      <c r="H5" s="1">
        <v>84.709239130434796</v>
      </c>
      <c r="I5" s="1">
        <f t="shared" si="0"/>
        <v>166.91500000000002</v>
      </c>
      <c r="J5" s="1">
        <f t="shared" si="1"/>
        <v>3.2105749529583947</v>
      </c>
      <c r="K5" s="1">
        <f t="shared" si="2"/>
        <v>0.23667990800752664</v>
      </c>
    </row>
    <row r="6" spans="1:11" x14ac:dyDescent="0.3">
      <c r="A6" t="s">
        <v>32</v>
      </c>
      <c r="B6" t="s">
        <v>45</v>
      </c>
      <c r="C6" t="s">
        <v>46</v>
      </c>
      <c r="D6" t="s">
        <v>47</v>
      </c>
      <c r="E6" s="1">
        <v>99.5</v>
      </c>
      <c r="F6" s="1">
        <v>15.281521739130431</v>
      </c>
      <c r="G6" s="1">
        <v>115.84880434782609</v>
      </c>
      <c r="H6" s="1">
        <v>240.82826086956521</v>
      </c>
      <c r="I6" s="1">
        <f t="shared" si="0"/>
        <v>371.95858695652174</v>
      </c>
      <c r="J6" s="1">
        <f t="shared" si="1"/>
        <v>3.7382772558444395</v>
      </c>
      <c r="K6" s="1">
        <f t="shared" si="2"/>
        <v>0.15358313305658725</v>
      </c>
    </row>
    <row r="7" spans="1:11" x14ac:dyDescent="0.3">
      <c r="A7" t="s">
        <v>32</v>
      </c>
      <c r="B7" t="s">
        <v>48</v>
      </c>
      <c r="C7" t="s">
        <v>49</v>
      </c>
      <c r="D7" t="s">
        <v>50</v>
      </c>
      <c r="E7" s="1">
        <v>98.380434782608702</v>
      </c>
      <c r="F7" s="1">
        <v>51.748913043478247</v>
      </c>
      <c r="G7" s="1">
        <v>84.813260869565212</v>
      </c>
      <c r="H7" s="1">
        <v>242.74782608695651</v>
      </c>
      <c r="I7" s="1">
        <f t="shared" si="0"/>
        <v>379.30999999999995</v>
      </c>
      <c r="J7" s="1">
        <f t="shared" si="1"/>
        <v>3.8555430339189032</v>
      </c>
      <c r="K7" s="1">
        <f t="shared" si="2"/>
        <v>0.52600817589216642</v>
      </c>
    </row>
    <row r="8" spans="1:11" x14ac:dyDescent="0.3">
      <c r="A8" t="s">
        <v>32</v>
      </c>
      <c r="B8" t="s">
        <v>51</v>
      </c>
      <c r="C8" t="s">
        <v>52</v>
      </c>
      <c r="D8" t="s">
        <v>53</v>
      </c>
      <c r="E8" s="1">
        <v>78.402173913043484</v>
      </c>
      <c r="F8" s="1">
        <v>46.192934782608695</v>
      </c>
      <c r="G8" s="1">
        <v>67.714673913043484</v>
      </c>
      <c r="H8" s="1">
        <v>193.74728260869566</v>
      </c>
      <c r="I8" s="1">
        <f t="shared" si="0"/>
        <v>307.65489130434787</v>
      </c>
      <c r="J8" s="1">
        <f t="shared" si="1"/>
        <v>3.9240607236933318</v>
      </c>
      <c r="K8" s="1">
        <f t="shared" si="2"/>
        <v>0.58917925967004015</v>
      </c>
    </row>
    <row r="9" spans="1:11" x14ac:dyDescent="0.3">
      <c r="A9" t="s">
        <v>32</v>
      </c>
      <c r="B9" t="s">
        <v>54</v>
      </c>
      <c r="C9" t="s">
        <v>49</v>
      </c>
      <c r="D9" t="s">
        <v>50</v>
      </c>
      <c r="E9" s="1">
        <v>16.163043478260871</v>
      </c>
      <c r="F9" s="1">
        <v>60.660326086956523</v>
      </c>
      <c r="G9" s="1">
        <v>4.9809782608695654</v>
      </c>
      <c r="H9" s="1">
        <v>7.5326086956521738</v>
      </c>
      <c r="I9" s="1">
        <f t="shared" si="0"/>
        <v>73.173913043478265</v>
      </c>
      <c r="J9" s="1">
        <f t="shared" si="1"/>
        <v>4.5272360457296568</v>
      </c>
      <c r="K9" s="1">
        <f t="shared" si="2"/>
        <v>3.753026227303295</v>
      </c>
    </row>
    <row r="10" spans="1:11" x14ac:dyDescent="0.3">
      <c r="A10" t="s">
        <v>32</v>
      </c>
      <c r="B10" t="s">
        <v>55</v>
      </c>
      <c r="C10" t="s">
        <v>56</v>
      </c>
      <c r="D10" t="s">
        <v>57</v>
      </c>
      <c r="E10" s="1">
        <v>93.706521739130437</v>
      </c>
      <c r="F10" s="1">
        <v>21.323369565217391</v>
      </c>
      <c r="G10" s="1">
        <v>116.22554347826087</v>
      </c>
      <c r="H10" s="1">
        <v>233.6983695652174</v>
      </c>
      <c r="I10" s="1">
        <f t="shared" si="0"/>
        <v>371.24728260869563</v>
      </c>
      <c r="J10" s="1">
        <f t="shared" si="1"/>
        <v>3.9618083748985033</v>
      </c>
      <c r="K10" s="1">
        <f t="shared" si="2"/>
        <v>0.22755480802691103</v>
      </c>
    </row>
    <row r="11" spans="1:11" x14ac:dyDescent="0.3">
      <c r="A11" t="s">
        <v>32</v>
      </c>
      <c r="B11" t="s">
        <v>58</v>
      </c>
      <c r="C11" t="s">
        <v>59</v>
      </c>
      <c r="D11" t="s">
        <v>60</v>
      </c>
      <c r="E11" s="1">
        <v>59.043478260869563</v>
      </c>
      <c r="F11" s="1">
        <v>11.725543478260867</v>
      </c>
      <c r="G11" s="1">
        <v>79.86293478260869</v>
      </c>
      <c r="H11" s="1">
        <v>190.30108695652183</v>
      </c>
      <c r="I11" s="1">
        <f t="shared" si="0"/>
        <v>281.88956521739135</v>
      </c>
      <c r="J11" s="1">
        <f t="shared" si="1"/>
        <v>4.7742709867452149</v>
      </c>
      <c r="K11" s="1">
        <f t="shared" si="2"/>
        <v>0.19859167893961704</v>
      </c>
    </row>
    <row r="12" spans="1:11" x14ac:dyDescent="0.3">
      <c r="A12" t="s">
        <v>32</v>
      </c>
      <c r="B12" t="s">
        <v>61</v>
      </c>
      <c r="C12" t="s">
        <v>59</v>
      </c>
      <c r="D12" t="s">
        <v>60</v>
      </c>
      <c r="E12" s="1">
        <v>140.32608695652175</v>
      </c>
      <c r="F12" s="1">
        <v>45.653478260869555</v>
      </c>
      <c r="G12" s="1">
        <v>134.09239130434781</v>
      </c>
      <c r="H12" s="1">
        <v>356.16565217391309</v>
      </c>
      <c r="I12" s="1">
        <f t="shared" si="0"/>
        <v>535.91152173913042</v>
      </c>
      <c r="J12" s="1">
        <f t="shared" si="1"/>
        <v>3.819044151820294</v>
      </c>
      <c r="K12" s="1">
        <f t="shared" si="2"/>
        <v>0.32533849728892322</v>
      </c>
    </row>
    <row r="13" spans="1:11" x14ac:dyDescent="0.3">
      <c r="A13" t="s">
        <v>32</v>
      </c>
      <c r="B13" t="s">
        <v>62</v>
      </c>
      <c r="C13" t="s">
        <v>63</v>
      </c>
      <c r="D13" t="s">
        <v>64</v>
      </c>
      <c r="E13" s="1">
        <v>116.78260869565217</v>
      </c>
      <c r="F13" s="1">
        <v>40.704782608695666</v>
      </c>
      <c r="G13" s="1">
        <v>116.76228260869566</v>
      </c>
      <c r="H13" s="1">
        <v>307.96108695652163</v>
      </c>
      <c r="I13" s="1">
        <f t="shared" si="0"/>
        <v>465.42815217391296</v>
      </c>
      <c r="J13" s="1">
        <f t="shared" si="1"/>
        <v>3.985423492181682</v>
      </c>
      <c r="K13" s="1">
        <f t="shared" si="2"/>
        <v>0.34855174981384973</v>
      </c>
    </row>
    <row r="14" spans="1:11" x14ac:dyDescent="0.3">
      <c r="A14" t="s">
        <v>32</v>
      </c>
      <c r="B14" t="s">
        <v>65</v>
      </c>
      <c r="C14" t="s">
        <v>66</v>
      </c>
      <c r="D14" t="s">
        <v>67</v>
      </c>
      <c r="E14" s="1">
        <v>108.72826086956522</v>
      </c>
      <c r="F14" s="1">
        <v>39.216630434782594</v>
      </c>
      <c r="G14" s="1">
        <v>84.126195652173934</v>
      </c>
      <c r="H14" s="1">
        <v>266.98228260869553</v>
      </c>
      <c r="I14" s="1">
        <f t="shared" si="0"/>
        <v>390.32510869565203</v>
      </c>
      <c r="J14" s="1">
        <f t="shared" si="1"/>
        <v>3.589914025792261</v>
      </c>
      <c r="K14" s="1">
        <f t="shared" si="2"/>
        <v>0.36068479456163138</v>
      </c>
    </row>
    <row r="15" spans="1:11" x14ac:dyDescent="0.3">
      <c r="A15" t="s">
        <v>32</v>
      </c>
      <c r="B15" t="s">
        <v>68</v>
      </c>
      <c r="C15" t="s">
        <v>69</v>
      </c>
      <c r="D15" t="s">
        <v>60</v>
      </c>
      <c r="E15" s="1">
        <v>55.891304347826086</v>
      </c>
      <c r="F15" s="1">
        <v>17.162282608695659</v>
      </c>
      <c r="G15" s="1">
        <v>54.402065217391304</v>
      </c>
      <c r="H15" s="1">
        <v>132.91010869565216</v>
      </c>
      <c r="I15" s="1">
        <f t="shared" si="0"/>
        <v>204.47445652173911</v>
      </c>
      <c r="J15" s="1">
        <f t="shared" si="1"/>
        <v>3.6584305717619601</v>
      </c>
      <c r="K15" s="1">
        <f t="shared" si="2"/>
        <v>0.30706534422403747</v>
      </c>
    </row>
    <row r="16" spans="1:11" x14ac:dyDescent="0.3">
      <c r="A16" t="s">
        <v>32</v>
      </c>
      <c r="B16" t="s">
        <v>70</v>
      </c>
      <c r="C16" t="s">
        <v>71</v>
      </c>
      <c r="D16" t="s">
        <v>72</v>
      </c>
      <c r="E16" s="1">
        <v>55.760869565217391</v>
      </c>
      <c r="F16" s="1">
        <v>19.137717391304342</v>
      </c>
      <c r="G16" s="1">
        <v>48.608586956521727</v>
      </c>
      <c r="H16" s="1">
        <v>149.2605434782609</v>
      </c>
      <c r="I16" s="1">
        <f t="shared" si="0"/>
        <v>217.00684782608698</v>
      </c>
      <c r="J16" s="1">
        <f t="shared" si="1"/>
        <v>3.8917407407407412</v>
      </c>
      <c r="K16" s="1">
        <f t="shared" si="2"/>
        <v>0.34321052631578935</v>
      </c>
    </row>
    <row r="17" spans="1:11" x14ac:dyDescent="0.3">
      <c r="A17" t="s">
        <v>32</v>
      </c>
      <c r="B17" t="s">
        <v>73</v>
      </c>
      <c r="C17" t="s">
        <v>59</v>
      </c>
      <c r="D17" t="s">
        <v>60</v>
      </c>
      <c r="E17" s="1">
        <v>77.206521739130437</v>
      </c>
      <c r="F17" s="1">
        <v>33.357934782608687</v>
      </c>
      <c r="G17" s="1">
        <v>76.091630434782559</v>
      </c>
      <c r="H17" s="1">
        <v>177.82543478260871</v>
      </c>
      <c r="I17" s="1">
        <f t="shared" si="0"/>
        <v>287.27499999999998</v>
      </c>
      <c r="J17" s="1">
        <f t="shared" si="1"/>
        <v>3.720864423483035</v>
      </c>
      <c r="K17" s="1">
        <f t="shared" si="2"/>
        <v>0.43206110094326328</v>
      </c>
    </row>
    <row r="18" spans="1:11" x14ac:dyDescent="0.3">
      <c r="A18" t="s">
        <v>32</v>
      </c>
      <c r="B18" t="s">
        <v>74</v>
      </c>
      <c r="C18" t="s">
        <v>75</v>
      </c>
      <c r="D18" t="s">
        <v>76</v>
      </c>
      <c r="E18" s="1">
        <v>57.097826086956523</v>
      </c>
      <c r="F18" s="1">
        <v>9.9782608695652169</v>
      </c>
      <c r="G18" s="1">
        <v>47.521739130434781</v>
      </c>
      <c r="H18" s="1">
        <v>107.20652173913044</v>
      </c>
      <c r="I18" s="1">
        <f t="shared" si="0"/>
        <v>164.70652173913044</v>
      </c>
      <c r="J18" s="1">
        <f t="shared" si="1"/>
        <v>2.8846373500856655</v>
      </c>
      <c r="K18" s="1">
        <f t="shared" si="2"/>
        <v>0.17475728155339804</v>
      </c>
    </row>
    <row r="19" spans="1:11" x14ac:dyDescent="0.3">
      <c r="A19" t="s">
        <v>32</v>
      </c>
      <c r="B19" t="s">
        <v>77</v>
      </c>
      <c r="C19" t="s">
        <v>78</v>
      </c>
      <c r="D19" t="s">
        <v>79</v>
      </c>
      <c r="E19" s="1">
        <v>56.326086956521742</v>
      </c>
      <c r="F19" s="1">
        <v>15.563260869565212</v>
      </c>
      <c r="G19" s="1">
        <v>59.215108695652177</v>
      </c>
      <c r="H19" s="1">
        <v>138.70097826086959</v>
      </c>
      <c r="I19" s="1">
        <f t="shared" si="0"/>
        <v>213.47934782608698</v>
      </c>
      <c r="J19" s="1">
        <f t="shared" si="1"/>
        <v>3.7900617522192204</v>
      </c>
      <c r="K19" s="1">
        <f t="shared" si="2"/>
        <v>0.27630644538788102</v>
      </c>
    </row>
    <row r="20" spans="1:11" x14ac:dyDescent="0.3">
      <c r="A20" t="s">
        <v>32</v>
      </c>
      <c r="B20" t="s">
        <v>80</v>
      </c>
      <c r="C20" t="s">
        <v>81</v>
      </c>
      <c r="D20" t="s">
        <v>82</v>
      </c>
      <c r="E20" s="1">
        <v>30.945652173913043</v>
      </c>
      <c r="F20" s="1">
        <v>7.084021739130435</v>
      </c>
      <c r="G20" s="1">
        <v>34.142608695652171</v>
      </c>
      <c r="H20" s="1">
        <v>74.636630434782589</v>
      </c>
      <c r="I20" s="1">
        <f t="shared" si="0"/>
        <v>115.8632608695652</v>
      </c>
      <c r="J20" s="1">
        <f t="shared" si="1"/>
        <v>3.7440885142255</v>
      </c>
      <c r="K20" s="1">
        <f t="shared" si="2"/>
        <v>0.22891815946610469</v>
      </c>
    </row>
    <row r="21" spans="1:11" x14ac:dyDescent="0.3">
      <c r="A21" t="s">
        <v>32</v>
      </c>
      <c r="B21" t="s">
        <v>83</v>
      </c>
      <c r="C21" t="s">
        <v>84</v>
      </c>
      <c r="D21" t="s">
        <v>85</v>
      </c>
      <c r="E21" s="1">
        <v>134.2608695652174</v>
      </c>
      <c r="F21" s="1">
        <v>70.8125</v>
      </c>
      <c r="G21" s="1">
        <v>98.421195652173907</v>
      </c>
      <c r="H21" s="1">
        <v>279.00271739130437</v>
      </c>
      <c r="I21" s="1">
        <f t="shared" si="0"/>
        <v>448.23641304347825</v>
      </c>
      <c r="J21" s="1">
        <f t="shared" si="1"/>
        <v>3.3385484132124348</v>
      </c>
      <c r="K21" s="1">
        <f t="shared" si="2"/>
        <v>0.52742470854922274</v>
      </c>
    </row>
    <row r="22" spans="1:11" x14ac:dyDescent="0.3">
      <c r="A22" t="s">
        <v>32</v>
      </c>
      <c r="B22" t="s">
        <v>86</v>
      </c>
      <c r="C22" t="s">
        <v>87</v>
      </c>
      <c r="D22" t="s">
        <v>88</v>
      </c>
      <c r="E22" s="1">
        <v>82.695652173913047</v>
      </c>
      <c r="F22" s="1">
        <v>14.965217391304348</v>
      </c>
      <c r="G22" s="1">
        <v>101.69673913043482</v>
      </c>
      <c r="H22" s="1">
        <v>227.10978260869564</v>
      </c>
      <c r="I22" s="1">
        <f t="shared" si="0"/>
        <v>343.77173913043481</v>
      </c>
      <c r="J22" s="1">
        <f t="shared" si="1"/>
        <v>4.1570715036803367</v>
      </c>
      <c r="K22" s="1">
        <f t="shared" si="2"/>
        <v>0.18096740273396425</v>
      </c>
    </row>
    <row r="23" spans="1:11" x14ac:dyDescent="0.3">
      <c r="A23" t="s">
        <v>32</v>
      </c>
      <c r="B23" t="s">
        <v>89</v>
      </c>
      <c r="C23" t="s">
        <v>87</v>
      </c>
      <c r="D23" t="s">
        <v>88</v>
      </c>
      <c r="E23" s="1">
        <v>218.55434782608697</v>
      </c>
      <c r="F23" s="1">
        <v>48.4357608695652</v>
      </c>
      <c r="G23" s="1">
        <v>232.82054347826093</v>
      </c>
      <c r="H23" s="1">
        <v>361.36695652173916</v>
      </c>
      <c r="I23" s="1">
        <f t="shared" si="0"/>
        <v>642.62326086956523</v>
      </c>
      <c r="J23" s="1">
        <f t="shared" si="1"/>
        <v>2.9403362013229222</v>
      </c>
      <c r="K23" s="1">
        <f t="shared" si="2"/>
        <v>0.22161883921022521</v>
      </c>
    </row>
    <row r="24" spans="1:11" x14ac:dyDescent="0.3">
      <c r="A24" t="s">
        <v>32</v>
      </c>
      <c r="B24" t="s">
        <v>90</v>
      </c>
      <c r="C24" t="s">
        <v>91</v>
      </c>
      <c r="D24" t="s">
        <v>88</v>
      </c>
      <c r="E24" s="1">
        <v>54.684782608695649</v>
      </c>
      <c r="F24" s="1">
        <v>24.429673913043466</v>
      </c>
      <c r="G24" s="1">
        <v>54.813478260869545</v>
      </c>
      <c r="H24" s="1">
        <v>129.13184782608695</v>
      </c>
      <c r="I24" s="1">
        <f t="shared" si="0"/>
        <v>208.37499999999997</v>
      </c>
      <c r="J24" s="1">
        <f t="shared" si="1"/>
        <v>3.8104750546611008</v>
      </c>
      <c r="K24" s="1">
        <f t="shared" si="2"/>
        <v>0.4467362353408863</v>
      </c>
    </row>
    <row r="25" spans="1:11" x14ac:dyDescent="0.3">
      <c r="A25" t="s">
        <v>32</v>
      </c>
      <c r="B25" t="s">
        <v>92</v>
      </c>
      <c r="C25" t="s">
        <v>93</v>
      </c>
      <c r="D25" t="s">
        <v>57</v>
      </c>
      <c r="E25" s="1">
        <v>32.423913043478258</v>
      </c>
      <c r="F25" s="1">
        <v>15.460217391304353</v>
      </c>
      <c r="G25" s="1">
        <v>23.235978260869569</v>
      </c>
      <c r="H25" s="1">
        <v>64.468369565217387</v>
      </c>
      <c r="I25" s="1">
        <f t="shared" si="0"/>
        <v>103.1645652173913</v>
      </c>
      <c r="J25" s="1">
        <f t="shared" si="1"/>
        <v>3.181743211532015</v>
      </c>
      <c r="K25" s="1">
        <f t="shared" si="2"/>
        <v>0.47681528662420403</v>
      </c>
    </row>
    <row r="26" spans="1:11" x14ac:dyDescent="0.3">
      <c r="A26" t="s">
        <v>32</v>
      </c>
      <c r="B26" t="s">
        <v>94</v>
      </c>
      <c r="C26" t="s">
        <v>95</v>
      </c>
      <c r="D26" t="s">
        <v>96</v>
      </c>
      <c r="E26" s="1">
        <v>20.097826086956523</v>
      </c>
      <c r="F26" s="1">
        <v>7.8711956521739141</v>
      </c>
      <c r="G26" s="1">
        <v>35.285326086956523</v>
      </c>
      <c r="H26" s="1">
        <v>65.823913043478271</v>
      </c>
      <c r="I26" s="1">
        <f t="shared" si="0"/>
        <v>108.98043478260871</v>
      </c>
      <c r="J26" s="1">
        <f t="shared" si="1"/>
        <v>5.4224986479177941</v>
      </c>
      <c r="K26" s="1">
        <f t="shared" si="2"/>
        <v>0.3916441319632234</v>
      </c>
    </row>
    <row r="27" spans="1:11" x14ac:dyDescent="0.3">
      <c r="A27" t="s">
        <v>32</v>
      </c>
      <c r="B27" t="s">
        <v>97</v>
      </c>
      <c r="C27" t="s">
        <v>98</v>
      </c>
      <c r="D27" t="s">
        <v>99</v>
      </c>
      <c r="E27" s="1">
        <v>102.44565217391305</v>
      </c>
      <c r="F27" s="1">
        <v>44.894565217391303</v>
      </c>
      <c r="G27" s="1">
        <v>75.357608695652175</v>
      </c>
      <c r="H27" s="1">
        <v>273.69021739130443</v>
      </c>
      <c r="I27" s="1">
        <f t="shared" si="0"/>
        <v>393.94239130434789</v>
      </c>
      <c r="J27" s="1">
        <f t="shared" si="1"/>
        <v>3.8453793103448279</v>
      </c>
      <c r="K27" s="1">
        <f t="shared" si="2"/>
        <v>0.4382281167108753</v>
      </c>
    </row>
    <row r="28" spans="1:11" x14ac:dyDescent="0.3">
      <c r="A28" t="s">
        <v>32</v>
      </c>
      <c r="B28" t="s">
        <v>100</v>
      </c>
      <c r="C28" t="s">
        <v>101</v>
      </c>
      <c r="D28" t="s">
        <v>102</v>
      </c>
      <c r="E28" s="1">
        <v>99.521739130434781</v>
      </c>
      <c r="F28" s="1">
        <v>22.240217391304355</v>
      </c>
      <c r="G28" s="1">
        <v>101.88565217391302</v>
      </c>
      <c r="H28" s="1">
        <v>226.13913043478257</v>
      </c>
      <c r="I28" s="1">
        <f t="shared" si="0"/>
        <v>350.26499999999993</v>
      </c>
      <c r="J28" s="1">
        <f t="shared" si="1"/>
        <v>3.5194823066841407</v>
      </c>
      <c r="K28" s="1">
        <f t="shared" si="2"/>
        <v>0.2234709480122325</v>
      </c>
    </row>
    <row r="29" spans="1:11" x14ac:dyDescent="0.3">
      <c r="A29" t="s">
        <v>32</v>
      </c>
      <c r="B29" t="s">
        <v>103</v>
      </c>
      <c r="C29" t="s">
        <v>104</v>
      </c>
      <c r="D29" t="s">
        <v>105</v>
      </c>
      <c r="E29" s="1">
        <v>53.815217391304351</v>
      </c>
      <c r="F29" s="1">
        <v>29.76195652173913</v>
      </c>
      <c r="G29" s="1">
        <v>45.712282608695659</v>
      </c>
      <c r="H29" s="1">
        <v>137.55467391304344</v>
      </c>
      <c r="I29" s="1">
        <f t="shared" si="0"/>
        <v>213.02891304347824</v>
      </c>
      <c r="J29" s="1">
        <f t="shared" si="1"/>
        <v>3.9585255503938592</v>
      </c>
      <c r="K29" s="1">
        <f t="shared" si="2"/>
        <v>0.55303978994142589</v>
      </c>
    </row>
    <row r="30" spans="1:11" x14ac:dyDescent="0.3">
      <c r="A30" t="s">
        <v>32</v>
      </c>
      <c r="B30" t="s">
        <v>106</v>
      </c>
      <c r="C30" t="s">
        <v>107</v>
      </c>
      <c r="D30" t="s">
        <v>108</v>
      </c>
      <c r="E30" s="1">
        <v>41.967391304347828</v>
      </c>
      <c r="F30" s="1">
        <v>9.2771739130434785</v>
      </c>
      <c r="G30" s="1">
        <v>50.383152173913047</v>
      </c>
      <c r="H30" s="1">
        <v>114.41576086956522</v>
      </c>
      <c r="I30" s="1">
        <f t="shared" si="0"/>
        <v>174.07608695652175</v>
      </c>
      <c r="J30" s="1">
        <f t="shared" si="1"/>
        <v>4.1478891478891482</v>
      </c>
      <c r="K30" s="1">
        <f t="shared" si="2"/>
        <v>0.22105672105672106</v>
      </c>
    </row>
    <row r="31" spans="1:11" x14ac:dyDescent="0.3">
      <c r="A31" t="s">
        <v>32</v>
      </c>
      <c r="B31" t="s">
        <v>109</v>
      </c>
      <c r="C31" t="s">
        <v>110</v>
      </c>
      <c r="D31" t="s">
        <v>111</v>
      </c>
      <c r="E31" s="1">
        <v>131.08695652173913</v>
      </c>
      <c r="F31" s="1">
        <v>74.977065217391285</v>
      </c>
      <c r="G31" s="1">
        <v>135.5359782608696</v>
      </c>
      <c r="H31" s="1">
        <v>540.08815217391316</v>
      </c>
      <c r="I31" s="1">
        <f t="shared" si="0"/>
        <v>750.60119565217406</v>
      </c>
      <c r="J31" s="1">
        <f t="shared" si="1"/>
        <v>5.7259792703150927</v>
      </c>
      <c r="K31" s="1">
        <f t="shared" si="2"/>
        <v>0.5719643449419568</v>
      </c>
    </row>
    <row r="32" spans="1:11" x14ac:dyDescent="0.3">
      <c r="A32" t="s">
        <v>32</v>
      </c>
      <c r="B32" t="s">
        <v>112</v>
      </c>
      <c r="C32" t="s">
        <v>75</v>
      </c>
      <c r="D32" t="s">
        <v>76</v>
      </c>
      <c r="E32" s="1">
        <v>89.206521739130437</v>
      </c>
      <c r="F32" s="1">
        <v>20.199456521739137</v>
      </c>
      <c r="G32" s="1">
        <v>83.175326086956559</v>
      </c>
      <c r="H32" s="1">
        <v>136.17380434782606</v>
      </c>
      <c r="I32" s="1">
        <f t="shared" si="0"/>
        <v>239.54858695652177</v>
      </c>
      <c r="J32" s="1">
        <f t="shared" si="1"/>
        <v>2.6853259412696482</v>
      </c>
      <c r="K32" s="1">
        <f t="shared" si="2"/>
        <v>0.22643475082246869</v>
      </c>
    </row>
    <row r="33" spans="1:11" x14ac:dyDescent="0.3">
      <c r="A33" t="s">
        <v>32</v>
      </c>
      <c r="B33" t="s">
        <v>113</v>
      </c>
      <c r="C33" t="s">
        <v>114</v>
      </c>
      <c r="D33" t="s">
        <v>115</v>
      </c>
      <c r="E33" s="1">
        <v>63.641304347826086</v>
      </c>
      <c r="F33" s="1">
        <v>24.312282608695654</v>
      </c>
      <c r="G33" s="1">
        <v>67.324565217391267</v>
      </c>
      <c r="H33" s="1">
        <v>149.37369565217386</v>
      </c>
      <c r="I33" s="1">
        <f t="shared" si="0"/>
        <v>241.01054347826079</v>
      </c>
      <c r="J33" s="1">
        <f t="shared" si="1"/>
        <v>3.7870145175064036</v>
      </c>
      <c r="K33" s="1">
        <f t="shared" si="2"/>
        <v>0.38202049530315974</v>
      </c>
    </row>
    <row r="34" spans="1:11" x14ac:dyDescent="0.3">
      <c r="A34" t="s">
        <v>32</v>
      </c>
      <c r="B34" t="s">
        <v>116</v>
      </c>
      <c r="C34" t="s">
        <v>117</v>
      </c>
      <c r="D34" t="s">
        <v>118</v>
      </c>
      <c r="E34" s="1">
        <v>99.119565217391298</v>
      </c>
      <c r="F34" s="1">
        <v>18.998043478260872</v>
      </c>
      <c r="G34" s="1">
        <v>95.374565217391293</v>
      </c>
      <c r="H34" s="1">
        <v>242.81793478260869</v>
      </c>
      <c r="I34" s="1">
        <f t="shared" si="0"/>
        <v>357.19054347826085</v>
      </c>
      <c r="J34" s="1">
        <f t="shared" si="1"/>
        <v>3.603633073801952</v>
      </c>
      <c r="K34" s="1">
        <f t="shared" si="2"/>
        <v>0.19166794604671569</v>
      </c>
    </row>
    <row r="35" spans="1:11" x14ac:dyDescent="0.3">
      <c r="A35" t="s">
        <v>32</v>
      </c>
      <c r="B35" t="s">
        <v>119</v>
      </c>
      <c r="C35" t="s">
        <v>120</v>
      </c>
      <c r="D35" t="s">
        <v>121</v>
      </c>
      <c r="E35" s="1">
        <v>71.336956521739125</v>
      </c>
      <c r="F35" s="1">
        <v>13.626956521739128</v>
      </c>
      <c r="G35" s="1">
        <v>53.695978260869559</v>
      </c>
      <c r="H35" s="1">
        <v>227.19326086956525</v>
      </c>
      <c r="I35" s="1">
        <f t="shared" si="0"/>
        <v>294.51619565217391</v>
      </c>
      <c r="J35" s="1">
        <f t="shared" si="1"/>
        <v>4.1285220173701056</v>
      </c>
      <c r="K35" s="1">
        <f t="shared" si="2"/>
        <v>0.19102239829346335</v>
      </c>
    </row>
    <row r="36" spans="1:11" x14ac:dyDescent="0.3">
      <c r="A36" t="s">
        <v>32</v>
      </c>
      <c r="B36" t="s">
        <v>122</v>
      </c>
      <c r="C36" t="s">
        <v>123</v>
      </c>
      <c r="D36" t="s">
        <v>124</v>
      </c>
      <c r="E36" s="1">
        <v>74.358695652173907</v>
      </c>
      <c r="F36" s="1">
        <v>13.030108695652174</v>
      </c>
      <c r="G36" s="1">
        <v>82.033695652173932</v>
      </c>
      <c r="H36" s="1">
        <v>103.18913043478258</v>
      </c>
      <c r="I36" s="1">
        <f t="shared" si="0"/>
        <v>198.25293478260869</v>
      </c>
      <c r="J36" s="1">
        <f t="shared" si="1"/>
        <v>2.6661701505627833</v>
      </c>
      <c r="K36" s="1">
        <f t="shared" si="2"/>
        <v>0.17523315304780004</v>
      </c>
    </row>
    <row r="37" spans="1:11" x14ac:dyDescent="0.3">
      <c r="A37" t="s">
        <v>32</v>
      </c>
      <c r="B37" t="s">
        <v>125</v>
      </c>
      <c r="C37" t="s">
        <v>81</v>
      </c>
      <c r="D37" t="s">
        <v>82</v>
      </c>
      <c r="E37" s="1">
        <v>110.35869565217391</v>
      </c>
      <c r="F37" s="1">
        <v>30.574673913043487</v>
      </c>
      <c r="G37" s="1">
        <v>99.742826086956526</v>
      </c>
      <c r="H37" s="1">
        <v>183.34184782608693</v>
      </c>
      <c r="I37" s="1">
        <f t="shared" si="0"/>
        <v>313.65934782608696</v>
      </c>
      <c r="J37" s="1">
        <f t="shared" si="1"/>
        <v>2.8421806362651436</v>
      </c>
      <c r="K37" s="1">
        <f t="shared" si="2"/>
        <v>0.2770481631045012</v>
      </c>
    </row>
    <row r="38" spans="1:11" x14ac:dyDescent="0.3">
      <c r="A38" t="s">
        <v>32</v>
      </c>
      <c r="B38" t="s">
        <v>126</v>
      </c>
      <c r="C38" t="s">
        <v>127</v>
      </c>
      <c r="D38" t="s">
        <v>76</v>
      </c>
      <c r="E38" s="1">
        <v>112.82608695652173</v>
      </c>
      <c r="F38" s="1">
        <v>34.760869565217391</v>
      </c>
      <c r="G38" s="1">
        <v>101.60054347826087</v>
      </c>
      <c r="H38" s="1">
        <v>261.27989130434781</v>
      </c>
      <c r="I38" s="1">
        <f t="shared" si="0"/>
        <v>397.64130434782606</v>
      </c>
      <c r="J38" s="1">
        <f t="shared" si="1"/>
        <v>3.524373795761079</v>
      </c>
      <c r="K38" s="1">
        <f t="shared" si="2"/>
        <v>0.30809248554913293</v>
      </c>
    </row>
    <row r="39" spans="1:11" x14ac:dyDescent="0.3">
      <c r="A39" t="s">
        <v>32</v>
      </c>
      <c r="B39" t="s">
        <v>128</v>
      </c>
      <c r="C39" t="s">
        <v>129</v>
      </c>
      <c r="D39" t="s">
        <v>130</v>
      </c>
      <c r="E39" s="1">
        <v>85.347826086956516</v>
      </c>
      <c r="F39" s="1">
        <v>5.9286956521739125</v>
      </c>
      <c r="G39" s="1">
        <v>92.966304347826068</v>
      </c>
      <c r="H39" s="1">
        <v>188.99173913043484</v>
      </c>
      <c r="I39" s="1">
        <f t="shared" si="0"/>
        <v>287.88673913043482</v>
      </c>
      <c r="J39" s="1">
        <f t="shared" si="1"/>
        <v>3.3730998471726954</v>
      </c>
      <c r="K39" s="1">
        <f t="shared" si="2"/>
        <v>6.9465104431991845E-2</v>
      </c>
    </row>
    <row r="40" spans="1:11" x14ac:dyDescent="0.3">
      <c r="A40" t="s">
        <v>32</v>
      </c>
      <c r="B40" t="s">
        <v>131</v>
      </c>
      <c r="C40" t="s">
        <v>101</v>
      </c>
      <c r="D40" t="s">
        <v>102</v>
      </c>
      <c r="E40" s="1">
        <v>121.15217391304348</v>
      </c>
      <c r="F40" s="1">
        <v>38.439130434782626</v>
      </c>
      <c r="G40" s="1">
        <v>127.60271739130434</v>
      </c>
      <c r="H40" s="1">
        <v>300.12369565217398</v>
      </c>
      <c r="I40" s="1">
        <f t="shared" si="0"/>
        <v>466.16554347826093</v>
      </c>
      <c r="J40" s="1">
        <f t="shared" si="1"/>
        <v>3.8477687062623365</v>
      </c>
      <c r="K40" s="1">
        <f t="shared" si="2"/>
        <v>0.31727974161134054</v>
      </c>
    </row>
    <row r="41" spans="1:11" x14ac:dyDescent="0.3">
      <c r="A41" t="s">
        <v>32</v>
      </c>
      <c r="B41" t="s">
        <v>132</v>
      </c>
      <c r="C41" t="s">
        <v>75</v>
      </c>
      <c r="D41" t="s">
        <v>76</v>
      </c>
      <c r="E41" s="1">
        <v>54.152173913043477</v>
      </c>
      <c r="F41" s="1">
        <v>14.807065217391305</v>
      </c>
      <c r="G41" s="1">
        <v>49.928260869565214</v>
      </c>
      <c r="H41" s="1">
        <v>123.0625</v>
      </c>
      <c r="I41" s="1">
        <f t="shared" si="0"/>
        <v>187.79782608695652</v>
      </c>
      <c r="J41" s="1">
        <f t="shared" si="1"/>
        <v>3.46796467282216</v>
      </c>
      <c r="K41" s="1">
        <f t="shared" si="2"/>
        <v>0.2734343637093537</v>
      </c>
    </row>
    <row r="42" spans="1:11" x14ac:dyDescent="0.3">
      <c r="A42" t="s">
        <v>32</v>
      </c>
      <c r="B42" t="s">
        <v>133</v>
      </c>
      <c r="C42" t="s">
        <v>75</v>
      </c>
      <c r="D42" t="s">
        <v>76</v>
      </c>
      <c r="E42" s="1">
        <v>57.793478260869563</v>
      </c>
      <c r="F42" s="1">
        <v>10.535434782608695</v>
      </c>
      <c r="G42" s="1">
        <v>45.986304347826085</v>
      </c>
      <c r="H42" s="1">
        <v>112.09978260869563</v>
      </c>
      <c r="I42" s="1">
        <f t="shared" si="0"/>
        <v>168.6215217391304</v>
      </c>
      <c r="J42" s="1">
        <f t="shared" si="1"/>
        <v>2.917656573255595</v>
      </c>
      <c r="K42" s="1">
        <f t="shared" si="2"/>
        <v>0.1822945269889035</v>
      </c>
    </row>
    <row r="43" spans="1:11" x14ac:dyDescent="0.3">
      <c r="A43" t="s">
        <v>32</v>
      </c>
      <c r="B43" t="s">
        <v>134</v>
      </c>
      <c r="C43" t="s">
        <v>135</v>
      </c>
      <c r="D43" t="s">
        <v>136</v>
      </c>
      <c r="E43" s="1">
        <v>52.956521739130437</v>
      </c>
      <c r="F43" s="1">
        <v>9.8358695652173918</v>
      </c>
      <c r="G43" s="1">
        <v>50.41630434782607</v>
      </c>
      <c r="H43" s="1">
        <v>145.07173913043474</v>
      </c>
      <c r="I43" s="1">
        <f t="shared" si="0"/>
        <v>205.3239130434782</v>
      </c>
      <c r="J43" s="1">
        <f t="shared" si="1"/>
        <v>3.8772167487684714</v>
      </c>
      <c r="K43" s="1">
        <f t="shared" si="2"/>
        <v>0.18573481116584564</v>
      </c>
    </row>
    <row r="44" spans="1:11" x14ac:dyDescent="0.3">
      <c r="A44" t="s">
        <v>32</v>
      </c>
      <c r="B44" t="s">
        <v>137</v>
      </c>
      <c r="C44" t="s">
        <v>138</v>
      </c>
      <c r="D44" t="s">
        <v>139</v>
      </c>
      <c r="E44" s="1">
        <v>88.565217391304344</v>
      </c>
      <c r="F44" s="1">
        <v>4.2817391304347838</v>
      </c>
      <c r="G44" s="1">
        <v>79.288152173913062</v>
      </c>
      <c r="H44" s="1">
        <v>147.60336956521735</v>
      </c>
      <c r="I44" s="1">
        <f t="shared" si="0"/>
        <v>231.17326086956518</v>
      </c>
      <c r="J44" s="1">
        <f t="shared" si="1"/>
        <v>2.6102037309769264</v>
      </c>
      <c r="K44" s="1">
        <f t="shared" si="2"/>
        <v>4.8345606283750626E-2</v>
      </c>
    </row>
    <row r="45" spans="1:11" x14ac:dyDescent="0.3">
      <c r="A45" t="s">
        <v>32</v>
      </c>
      <c r="B45" t="s">
        <v>140</v>
      </c>
      <c r="C45" t="s">
        <v>141</v>
      </c>
      <c r="D45" t="s">
        <v>142</v>
      </c>
      <c r="E45" s="1">
        <v>57.304347826086953</v>
      </c>
      <c r="F45" s="1">
        <v>8.6005434782608692</v>
      </c>
      <c r="G45" s="1">
        <v>41.472826086956523</v>
      </c>
      <c r="H45" s="1">
        <v>126.9429347826087</v>
      </c>
      <c r="I45" s="1">
        <f t="shared" si="0"/>
        <v>177.01630434782609</v>
      </c>
      <c r="J45" s="1">
        <f t="shared" si="1"/>
        <v>3.0890553869499242</v>
      </c>
      <c r="K45" s="1">
        <f t="shared" si="2"/>
        <v>0.15008535660091046</v>
      </c>
    </row>
    <row r="46" spans="1:11" x14ac:dyDescent="0.3">
      <c r="A46" t="s">
        <v>32</v>
      </c>
      <c r="B46" t="s">
        <v>143</v>
      </c>
      <c r="C46" t="s">
        <v>95</v>
      </c>
      <c r="D46" t="s">
        <v>96</v>
      </c>
      <c r="E46" s="1">
        <v>128.90217391304347</v>
      </c>
      <c r="F46" s="1">
        <v>35.873478260869568</v>
      </c>
      <c r="G46" s="1">
        <v>116.47771739130435</v>
      </c>
      <c r="H46" s="1">
        <v>273.1259782608696</v>
      </c>
      <c r="I46" s="1">
        <f t="shared" si="0"/>
        <v>425.47717391304354</v>
      </c>
      <c r="J46" s="1">
        <f t="shared" si="1"/>
        <v>3.3007757821064176</v>
      </c>
      <c r="K46" s="1">
        <f t="shared" si="2"/>
        <v>0.27830002529724263</v>
      </c>
    </row>
    <row r="47" spans="1:11" x14ac:dyDescent="0.3">
      <c r="A47" t="s">
        <v>32</v>
      </c>
      <c r="B47" t="s">
        <v>144</v>
      </c>
      <c r="C47" t="s">
        <v>145</v>
      </c>
      <c r="D47" t="s">
        <v>146</v>
      </c>
      <c r="E47" s="1">
        <v>49.163043478260867</v>
      </c>
      <c r="F47" s="1">
        <v>37.484021739130426</v>
      </c>
      <c r="G47" s="1">
        <v>29.516739130434772</v>
      </c>
      <c r="H47" s="1">
        <v>93.853152173913045</v>
      </c>
      <c r="I47" s="1">
        <f t="shared" si="0"/>
        <v>160.85391304347826</v>
      </c>
      <c r="J47" s="1">
        <f t="shared" si="1"/>
        <v>3.2718461198319702</v>
      </c>
      <c r="K47" s="1">
        <f t="shared" si="2"/>
        <v>0.7624430687596726</v>
      </c>
    </row>
    <row r="48" spans="1:11" x14ac:dyDescent="0.3">
      <c r="A48" t="s">
        <v>32</v>
      </c>
      <c r="B48" t="s">
        <v>147</v>
      </c>
      <c r="C48" t="s">
        <v>148</v>
      </c>
      <c r="D48" t="s">
        <v>149</v>
      </c>
      <c r="E48" s="1">
        <v>98.739130434782609</v>
      </c>
      <c r="F48" s="1">
        <v>14.606739130434777</v>
      </c>
      <c r="G48" s="1">
        <v>89.301956521739115</v>
      </c>
      <c r="H48" s="1">
        <v>231.97304347826091</v>
      </c>
      <c r="I48" s="1">
        <f t="shared" si="0"/>
        <v>335.88173913043477</v>
      </c>
      <c r="J48" s="1">
        <f t="shared" si="1"/>
        <v>3.4017084984588286</v>
      </c>
      <c r="K48" s="1">
        <f t="shared" si="2"/>
        <v>0.14793262879788632</v>
      </c>
    </row>
    <row r="49" spans="1:11" x14ac:dyDescent="0.3">
      <c r="A49" t="s">
        <v>32</v>
      </c>
      <c r="B49" t="s">
        <v>150</v>
      </c>
      <c r="C49" t="s">
        <v>145</v>
      </c>
      <c r="D49" t="s">
        <v>146</v>
      </c>
      <c r="E49" s="1">
        <v>123.52173913043478</v>
      </c>
      <c r="F49" s="1">
        <v>58.741847826086953</v>
      </c>
      <c r="G49" s="1">
        <v>146.26902173913044</v>
      </c>
      <c r="H49" s="1">
        <v>266.57608695652175</v>
      </c>
      <c r="I49" s="1">
        <f t="shared" si="0"/>
        <v>471.58695652173913</v>
      </c>
      <c r="J49" s="1">
        <f t="shared" si="1"/>
        <v>3.817845828933474</v>
      </c>
      <c r="K49" s="1">
        <f t="shared" si="2"/>
        <v>0.47555878211897218</v>
      </c>
    </row>
    <row r="50" spans="1:11" x14ac:dyDescent="0.3">
      <c r="A50" t="s">
        <v>32</v>
      </c>
      <c r="B50" t="s">
        <v>151</v>
      </c>
      <c r="C50" t="s">
        <v>81</v>
      </c>
      <c r="D50" t="s">
        <v>82</v>
      </c>
      <c r="E50" s="1">
        <v>69.836956521739125</v>
      </c>
      <c r="F50" s="1">
        <v>9.4302173913043461</v>
      </c>
      <c r="G50" s="1">
        <v>43.975652173913033</v>
      </c>
      <c r="H50" s="1">
        <v>146.76978260869566</v>
      </c>
      <c r="I50" s="1">
        <f t="shared" si="0"/>
        <v>200.17565217391305</v>
      </c>
      <c r="J50" s="1">
        <f t="shared" si="1"/>
        <v>2.866328404669261</v>
      </c>
      <c r="K50" s="1">
        <f t="shared" si="2"/>
        <v>0.13503190661478598</v>
      </c>
    </row>
    <row r="51" spans="1:11" x14ac:dyDescent="0.3">
      <c r="A51" t="s">
        <v>32</v>
      </c>
      <c r="B51" t="s">
        <v>152</v>
      </c>
      <c r="C51" t="s">
        <v>153</v>
      </c>
      <c r="D51" t="s">
        <v>154</v>
      </c>
      <c r="E51" s="1">
        <v>105.73913043478261</v>
      </c>
      <c r="F51" s="1">
        <v>28.644021739130434</v>
      </c>
      <c r="G51" s="1">
        <v>124.54076086956522</v>
      </c>
      <c r="H51" s="1">
        <v>233.20652173913044</v>
      </c>
      <c r="I51" s="1">
        <f t="shared" si="0"/>
        <v>386.39130434782612</v>
      </c>
      <c r="J51" s="1">
        <f t="shared" si="1"/>
        <v>3.6541940789473686</v>
      </c>
      <c r="K51" s="1">
        <f t="shared" si="2"/>
        <v>0.27089329769736842</v>
      </c>
    </row>
    <row r="52" spans="1:11" x14ac:dyDescent="0.3">
      <c r="A52" t="s">
        <v>32</v>
      </c>
      <c r="B52" t="s">
        <v>155</v>
      </c>
      <c r="C52" t="s">
        <v>156</v>
      </c>
      <c r="D52" t="s">
        <v>99</v>
      </c>
      <c r="E52" s="1">
        <v>124.06521739130434</v>
      </c>
      <c r="F52" s="1">
        <v>48.674456521739103</v>
      </c>
      <c r="G52" s="1">
        <v>84.378695652173889</v>
      </c>
      <c r="H52" s="1">
        <v>232.68847826086952</v>
      </c>
      <c r="I52" s="1">
        <f t="shared" si="0"/>
        <v>365.74163043478251</v>
      </c>
      <c r="J52" s="1">
        <f t="shared" si="1"/>
        <v>2.9479787979674077</v>
      </c>
      <c r="K52" s="1">
        <f t="shared" si="2"/>
        <v>0.39232959523392302</v>
      </c>
    </row>
    <row r="53" spans="1:11" x14ac:dyDescent="0.3">
      <c r="A53" t="s">
        <v>32</v>
      </c>
      <c r="B53" t="s">
        <v>157</v>
      </c>
      <c r="C53" t="s">
        <v>158</v>
      </c>
      <c r="D53" t="s">
        <v>159</v>
      </c>
      <c r="E53" s="1">
        <v>100.94565217391305</v>
      </c>
      <c r="F53" s="1">
        <v>28.119565217391308</v>
      </c>
      <c r="G53" s="1">
        <v>84.247608695652204</v>
      </c>
      <c r="H53" s="1">
        <v>95.846413043478265</v>
      </c>
      <c r="I53" s="1">
        <f t="shared" si="0"/>
        <v>208.21358695652179</v>
      </c>
      <c r="J53" s="1">
        <f t="shared" si="1"/>
        <v>2.0626305588456986</v>
      </c>
      <c r="K53" s="1">
        <f t="shared" si="2"/>
        <v>0.27856142995585231</v>
      </c>
    </row>
    <row r="54" spans="1:11" x14ac:dyDescent="0.3">
      <c r="A54" t="s">
        <v>32</v>
      </c>
      <c r="B54" t="s">
        <v>160</v>
      </c>
      <c r="C54" t="s">
        <v>141</v>
      </c>
      <c r="D54" t="s">
        <v>142</v>
      </c>
      <c r="E54" s="1">
        <v>52.195652173913047</v>
      </c>
      <c r="F54" s="1">
        <v>33.872717391304334</v>
      </c>
      <c r="G54" s="1">
        <v>36.557391304347831</v>
      </c>
      <c r="H54" s="1">
        <v>105.10347826086959</v>
      </c>
      <c r="I54" s="1">
        <f t="shared" si="0"/>
        <v>175.53358695652176</v>
      </c>
      <c r="J54" s="1">
        <f t="shared" si="1"/>
        <v>3.3629925031236985</v>
      </c>
      <c r="K54" s="1">
        <f t="shared" si="2"/>
        <v>0.64895668471470191</v>
      </c>
    </row>
    <row r="55" spans="1:11" x14ac:dyDescent="0.3">
      <c r="A55" t="s">
        <v>32</v>
      </c>
      <c r="B55" t="s">
        <v>161</v>
      </c>
      <c r="C55" t="s">
        <v>162</v>
      </c>
      <c r="D55" t="s">
        <v>163</v>
      </c>
      <c r="E55" s="1">
        <v>106.41304347826087</v>
      </c>
      <c r="F55" s="1">
        <v>28.565978260869564</v>
      </c>
      <c r="G55" s="1">
        <v>85.887173913043483</v>
      </c>
      <c r="H55" s="1">
        <v>190.97510869565215</v>
      </c>
      <c r="I55" s="1">
        <f t="shared" si="0"/>
        <v>305.42826086956518</v>
      </c>
      <c r="J55" s="1">
        <f t="shared" si="1"/>
        <v>2.8702145045965266</v>
      </c>
      <c r="K55" s="1">
        <f t="shared" si="2"/>
        <v>0.26844433094994891</v>
      </c>
    </row>
    <row r="56" spans="1:11" x14ac:dyDescent="0.3">
      <c r="A56" t="s">
        <v>32</v>
      </c>
      <c r="B56" t="s">
        <v>164</v>
      </c>
      <c r="C56" t="s">
        <v>165</v>
      </c>
      <c r="D56" t="s">
        <v>64</v>
      </c>
      <c r="E56" s="1">
        <v>88.282608695652172</v>
      </c>
      <c r="F56" s="1">
        <v>43.192065217391303</v>
      </c>
      <c r="G56" s="1">
        <v>68.865869565217395</v>
      </c>
      <c r="H56" s="1">
        <v>166.97358695652179</v>
      </c>
      <c r="I56" s="1">
        <f t="shared" si="0"/>
        <v>279.03152173913048</v>
      </c>
      <c r="J56" s="1">
        <f t="shared" si="1"/>
        <v>3.1606623984240341</v>
      </c>
      <c r="K56" s="1">
        <f t="shared" si="2"/>
        <v>0.48924772223590246</v>
      </c>
    </row>
    <row r="57" spans="1:11" x14ac:dyDescent="0.3">
      <c r="A57" t="s">
        <v>32</v>
      </c>
      <c r="B57" t="s">
        <v>166</v>
      </c>
      <c r="C57" t="s">
        <v>167</v>
      </c>
      <c r="D57" t="s">
        <v>168</v>
      </c>
      <c r="E57" s="1">
        <v>115.42391304347827</v>
      </c>
      <c r="F57" s="1">
        <v>29.948043478260871</v>
      </c>
      <c r="G57" s="1">
        <v>95.394239130434784</v>
      </c>
      <c r="H57" s="1">
        <v>201.41826086956516</v>
      </c>
      <c r="I57" s="1">
        <f t="shared" si="0"/>
        <v>326.76054347826084</v>
      </c>
      <c r="J57" s="1">
        <f t="shared" si="1"/>
        <v>2.8309605424239566</v>
      </c>
      <c r="K57" s="1">
        <f t="shared" si="2"/>
        <v>0.25946134287597705</v>
      </c>
    </row>
    <row r="58" spans="1:11" x14ac:dyDescent="0.3">
      <c r="A58" t="s">
        <v>32</v>
      </c>
      <c r="B58" t="s">
        <v>169</v>
      </c>
      <c r="C58" t="s">
        <v>153</v>
      </c>
      <c r="D58" t="s">
        <v>154</v>
      </c>
      <c r="E58" s="1">
        <v>125.67391304347827</v>
      </c>
      <c r="F58" s="1">
        <v>28.481739130434793</v>
      </c>
      <c r="G58" s="1">
        <v>127.65467391304351</v>
      </c>
      <c r="H58" s="1">
        <v>273.49673913043478</v>
      </c>
      <c r="I58" s="1">
        <f t="shared" si="0"/>
        <v>429.63315217391312</v>
      </c>
      <c r="J58" s="1">
        <f t="shared" si="1"/>
        <v>3.4186343193219173</v>
      </c>
      <c r="K58" s="1">
        <f t="shared" si="2"/>
        <v>0.226632070576025</v>
      </c>
    </row>
    <row r="59" spans="1:11" x14ac:dyDescent="0.3">
      <c r="A59" t="s">
        <v>32</v>
      </c>
      <c r="B59" t="s">
        <v>170</v>
      </c>
      <c r="C59" t="s">
        <v>110</v>
      </c>
      <c r="D59" t="s">
        <v>111</v>
      </c>
      <c r="E59" s="1">
        <v>110.22826086956522</v>
      </c>
      <c r="F59" s="1">
        <v>22.842717391304344</v>
      </c>
      <c r="G59" s="1">
        <v>96.372173913043483</v>
      </c>
      <c r="H59" s="1">
        <v>214.81706521739133</v>
      </c>
      <c r="I59" s="1">
        <f t="shared" si="0"/>
        <v>334.03195652173918</v>
      </c>
      <c r="J59" s="1">
        <f t="shared" si="1"/>
        <v>3.0303658416329755</v>
      </c>
      <c r="K59" s="1">
        <f t="shared" si="2"/>
        <v>0.20723104230352032</v>
      </c>
    </row>
    <row r="60" spans="1:11" x14ac:dyDescent="0.3">
      <c r="A60" t="s">
        <v>32</v>
      </c>
      <c r="B60" t="s">
        <v>171</v>
      </c>
      <c r="C60" t="s">
        <v>78</v>
      </c>
      <c r="D60" t="s">
        <v>79</v>
      </c>
      <c r="E60" s="1">
        <v>43.75</v>
      </c>
      <c r="F60" s="1">
        <v>13.271195652173915</v>
      </c>
      <c r="G60" s="1">
        <v>39.862934782608697</v>
      </c>
      <c r="H60" s="1">
        <v>85.944239130434752</v>
      </c>
      <c r="I60" s="1">
        <f t="shared" si="0"/>
        <v>139.07836956521737</v>
      </c>
      <c r="J60" s="1">
        <f t="shared" si="1"/>
        <v>3.178934161490683</v>
      </c>
      <c r="K60" s="1">
        <f t="shared" si="2"/>
        <v>0.30334161490683237</v>
      </c>
    </row>
    <row r="61" spans="1:11" x14ac:dyDescent="0.3">
      <c r="A61" t="s">
        <v>32</v>
      </c>
      <c r="B61" t="s">
        <v>172</v>
      </c>
      <c r="C61" t="s">
        <v>173</v>
      </c>
      <c r="D61" t="s">
        <v>85</v>
      </c>
      <c r="E61" s="1">
        <v>56.804347826086953</v>
      </c>
      <c r="F61" s="1">
        <v>28.469673913043479</v>
      </c>
      <c r="G61" s="1">
        <v>44.952391304347827</v>
      </c>
      <c r="H61" s="1">
        <v>118.95380434782609</v>
      </c>
      <c r="I61" s="1">
        <f t="shared" si="0"/>
        <v>192.37586956521739</v>
      </c>
      <c r="J61" s="1">
        <f t="shared" si="1"/>
        <v>3.3866398775354001</v>
      </c>
      <c r="K61" s="1">
        <f t="shared" si="2"/>
        <v>0.50118828932261772</v>
      </c>
    </row>
    <row r="62" spans="1:11" x14ac:dyDescent="0.3">
      <c r="A62" t="s">
        <v>32</v>
      </c>
      <c r="B62" t="s">
        <v>174</v>
      </c>
      <c r="C62" t="s">
        <v>84</v>
      </c>
      <c r="D62" t="s">
        <v>85</v>
      </c>
      <c r="E62" s="1">
        <v>118.05434782608695</v>
      </c>
      <c r="F62" s="1">
        <v>38.690217391304351</v>
      </c>
      <c r="G62" s="1">
        <v>116.94565217391305</v>
      </c>
      <c r="H62" s="1">
        <v>268.42391304347825</v>
      </c>
      <c r="I62" s="1">
        <f t="shared" si="0"/>
        <v>424.05978260869563</v>
      </c>
      <c r="J62" s="1">
        <f t="shared" si="1"/>
        <v>3.5920725531718993</v>
      </c>
      <c r="K62" s="1">
        <f t="shared" si="2"/>
        <v>0.32773225301537617</v>
      </c>
    </row>
    <row r="63" spans="1:11" x14ac:dyDescent="0.3">
      <c r="A63" t="s">
        <v>32</v>
      </c>
      <c r="B63" t="s">
        <v>175</v>
      </c>
      <c r="C63" t="s">
        <v>176</v>
      </c>
      <c r="D63" t="s">
        <v>177</v>
      </c>
      <c r="E63" s="1">
        <v>56.684782608695649</v>
      </c>
      <c r="F63" s="1">
        <v>17.358804347826084</v>
      </c>
      <c r="G63" s="1">
        <v>53.044456521739122</v>
      </c>
      <c r="H63" s="1">
        <v>167.76684782608692</v>
      </c>
      <c r="I63" s="1">
        <f t="shared" si="0"/>
        <v>238.17010869565212</v>
      </c>
      <c r="J63" s="1">
        <f t="shared" si="1"/>
        <v>4.2016586768935751</v>
      </c>
      <c r="K63" s="1">
        <f t="shared" si="2"/>
        <v>0.30623394055608816</v>
      </c>
    </row>
    <row r="64" spans="1:11" x14ac:dyDescent="0.3">
      <c r="A64" t="s">
        <v>32</v>
      </c>
      <c r="B64" t="s">
        <v>178</v>
      </c>
      <c r="C64" t="s">
        <v>179</v>
      </c>
      <c r="D64" t="s">
        <v>180</v>
      </c>
      <c r="E64" s="1">
        <v>62.804347826086953</v>
      </c>
      <c r="F64" s="1">
        <v>23.384565217391309</v>
      </c>
      <c r="G64" s="1">
        <v>61.465326086956537</v>
      </c>
      <c r="H64" s="1">
        <v>180.48499999999999</v>
      </c>
      <c r="I64" s="1">
        <f t="shared" si="0"/>
        <v>265.33489130434782</v>
      </c>
      <c r="J64" s="1">
        <f t="shared" si="1"/>
        <v>4.2247853928695047</v>
      </c>
      <c r="K64" s="1">
        <f t="shared" si="2"/>
        <v>0.37233991000346151</v>
      </c>
    </row>
    <row r="65" spans="1:11" x14ac:dyDescent="0.3">
      <c r="A65" t="s">
        <v>32</v>
      </c>
      <c r="B65" t="s">
        <v>181</v>
      </c>
      <c r="C65" t="s">
        <v>182</v>
      </c>
      <c r="D65" t="s">
        <v>76</v>
      </c>
      <c r="E65" s="1">
        <v>114.57608695652173</v>
      </c>
      <c r="F65" s="1">
        <v>23.656739130434783</v>
      </c>
      <c r="G65" s="1">
        <v>101.59184782608692</v>
      </c>
      <c r="H65" s="1">
        <v>299.90532608695668</v>
      </c>
      <c r="I65" s="1">
        <f t="shared" si="0"/>
        <v>425.15391304347838</v>
      </c>
      <c r="J65" s="1">
        <f t="shared" si="1"/>
        <v>3.7106688170002857</v>
      </c>
      <c r="K65" s="1">
        <f t="shared" si="2"/>
        <v>0.2064718717389242</v>
      </c>
    </row>
    <row r="66" spans="1:11" x14ac:dyDescent="0.3">
      <c r="A66" t="s">
        <v>32</v>
      </c>
      <c r="B66" t="s">
        <v>183</v>
      </c>
      <c r="C66" t="s">
        <v>184</v>
      </c>
      <c r="D66" t="s">
        <v>185</v>
      </c>
      <c r="E66" s="1">
        <v>60.478260869565219</v>
      </c>
      <c r="F66" s="1">
        <v>33.677608695652175</v>
      </c>
      <c r="G66" s="1">
        <v>37.087282608695652</v>
      </c>
      <c r="H66" s="1">
        <v>145.90869565217395</v>
      </c>
      <c r="I66" s="1">
        <f t="shared" ref="I66:I129" si="3">SUM(F66:H66)</f>
        <v>216.67358695652177</v>
      </c>
      <c r="J66" s="1">
        <f t="shared" ref="J66:J129" si="4">I66/E66</f>
        <v>3.5826689432063268</v>
      </c>
      <c r="K66" s="1">
        <f t="shared" ref="K66:K129" si="5">F66/E66</f>
        <v>0.55685478073328543</v>
      </c>
    </row>
    <row r="67" spans="1:11" x14ac:dyDescent="0.3">
      <c r="A67" t="s">
        <v>32</v>
      </c>
      <c r="B67" t="s">
        <v>186</v>
      </c>
      <c r="C67" t="s">
        <v>75</v>
      </c>
      <c r="D67" t="s">
        <v>76</v>
      </c>
      <c r="E67" s="1">
        <v>73.097826086956516</v>
      </c>
      <c r="F67" s="1">
        <v>26.913260869565228</v>
      </c>
      <c r="G67" s="1">
        <v>92.340760869565202</v>
      </c>
      <c r="H67" s="1">
        <v>156.49358695652177</v>
      </c>
      <c r="I67" s="1">
        <f t="shared" si="3"/>
        <v>275.74760869565216</v>
      </c>
      <c r="J67" s="1">
        <f t="shared" si="4"/>
        <v>3.7723092936802973</v>
      </c>
      <c r="K67" s="1">
        <f t="shared" si="5"/>
        <v>0.3681814126394054</v>
      </c>
    </row>
    <row r="68" spans="1:11" x14ac:dyDescent="0.3">
      <c r="A68" t="s">
        <v>32</v>
      </c>
      <c r="B68" t="s">
        <v>187</v>
      </c>
      <c r="C68" t="s">
        <v>59</v>
      </c>
      <c r="D68" t="s">
        <v>60</v>
      </c>
      <c r="E68" s="1">
        <v>17.836956521739129</v>
      </c>
      <c r="F68" s="1">
        <v>63.763586956521742</v>
      </c>
      <c r="G68" s="1">
        <v>21.241847826086957</v>
      </c>
      <c r="H68" s="1">
        <v>69.225543478260875</v>
      </c>
      <c r="I68" s="1">
        <f t="shared" si="3"/>
        <v>154.23097826086956</v>
      </c>
      <c r="J68" s="1">
        <f t="shared" si="4"/>
        <v>8.6467093235831811</v>
      </c>
      <c r="K68" s="1">
        <f t="shared" si="5"/>
        <v>3.5748019500304697</v>
      </c>
    </row>
    <row r="69" spans="1:11" x14ac:dyDescent="0.3">
      <c r="A69" t="s">
        <v>32</v>
      </c>
      <c r="B69" t="s">
        <v>188</v>
      </c>
      <c r="C69" t="s">
        <v>189</v>
      </c>
      <c r="D69" t="s">
        <v>190</v>
      </c>
      <c r="E69" s="1">
        <v>41.597826086956523</v>
      </c>
      <c r="F69" s="1">
        <v>39.888586956521742</v>
      </c>
      <c r="G69" s="1">
        <v>45.779021739130435</v>
      </c>
      <c r="H69" s="1">
        <v>118.20510869565219</v>
      </c>
      <c r="I69" s="1">
        <f t="shared" si="3"/>
        <v>203.87271739130438</v>
      </c>
      <c r="J69" s="1">
        <f t="shared" si="4"/>
        <v>4.901042592108702</v>
      </c>
      <c r="K69" s="1">
        <f t="shared" si="5"/>
        <v>0.95891037366083098</v>
      </c>
    </row>
    <row r="70" spans="1:11" x14ac:dyDescent="0.3">
      <c r="A70" t="s">
        <v>32</v>
      </c>
      <c r="B70" t="s">
        <v>191</v>
      </c>
      <c r="C70" t="s">
        <v>189</v>
      </c>
      <c r="D70" t="s">
        <v>190</v>
      </c>
      <c r="E70" s="1">
        <v>49.913043478260867</v>
      </c>
      <c r="F70" s="1">
        <v>20.760869565217391</v>
      </c>
      <c r="G70" s="1">
        <v>34.266304347826086</v>
      </c>
      <c r="H70" s="1">
        <v>101.81630434782609</v>
      </c>
      <c r="I70" s="1">
        <f t="shared" si="3"/>
        <v>156.84347826086957</v>
      </c>
      <c r="J70" s="1">
        <f t="shared" si="4"/>
        <v>3.1423344947735194</v>
      </c>
      <c r="K70" s="1">
        <f t="shared" si="5"/>
        <v>0.41594076655052264</v>
      </c>
    </row>
    <row r="71" spans="1:11" x14ac:dyDescent="0.3">
      <c r="A71" t="s">
        <v>32</v>
      </c>
      <c r="B71" t="s">
        <v>192</v>
      </c>
      <c r="C71" t="s">
        <v>34</v>
      </c>
      <c r="D71" t="s">
        <v>35</v>
      </c>
      <c r="E71" s="1">
        <v>77.119565217391298</v>
      </c>
      <c r="F71" s="1">
        <v>34.133913043478273</v>
      </c>
      <c r="G71" s="1">
        <v>54.411739130434782</v>
      </c>
      <c r="H71" s="1">
        <v>178.2588043478261</v>
      </c>
      <c r="I71" s="1">
        <f t="shared" si="3"/>
        <v>266.80445652173916</v>
      </c>
      <c r="J71" s="1">
        <f t="shared" si="4"/>
        <v>3.4596208597603955</v>
      </c>
      <c r="K71" s="1">
        <f t="shared" si="5"/>
        <v>0.44261028893587051</v>
      </c>
    </row>
    <row r="72" spans="1:11" x14ac:dyDescent="0.3">
      <c r="A72" t="s">
        <v>32</v>
      </c>
      <c r="B72" t="s">
        <v>193</v>
      </c>
      <c r="C72" t="s">
        <v>148</v>
      </c>
      <c r="D72" t="s">
        <v>149</v>
      </c>
      <c r="E72" s="1">
        <v>128.14130434782609</v>
      </c>
      <c r="F72" s="1">
        <v>46.122282608695649</v>
      </c>
      <c r="G72" s="1">
        <v>138.68478260869566</v>
      </c>
      <c r="H72" s="1">
        <v>376.15489130434781</v>
      </c>
      <c r="I72" s="1">
        <f t="shared" si="3"/>
        <v>560.96195652173913</v>
      </c>
      <c r="J72" s="1">
        <f t="shared" si="4"/>
        <v>4.3776825854610228</v>
      </c>
      <c r="K72" s="1">
        <f t="shared" si="5"/>
        <v>0.35993298837899734</v>
      </c>
    </row>
    <row r="73" spans="1:11" x14ac:dyDescent="0.3">
      <c r="A73" t="s">
        <v>32</v>
      </c>
      <c r="B73" t="s">
        <v>194</v>
      </c>
      <c r="C73" t="s">
        <v>195</v>
      </c>
      <c r="D73" t="s">
        <v>196</v>
      </c>
      <c r="E73" s="1">
        <v>55.510869565217391</v>
      </c>
      <c r="F73" s="1">
        <v>2.4928260869565215</v>
      </c>
      <c r="G73" s="1">
        <v>51.503478260869571</v>
      </c>
      <c r="H73" s="1">
        <v>119.24891304347825</v>
      </c>
      <c r="I73" s="1">
        <f t="shared" si="3"/>
        <v>173.24521739130435</v>
      </c>
      <c r="J73" s="1">
        <f t="shared" si="4"/>
        <v>3.12092422165655</v>
      </c>
      <c r="K73" s="1">
        <f t="shared" si="5"/>
        <v>4.4906990405326017E-2</v>
      </c>
    </row>
    <row r="74" spans="1:11" x14ac:dyDescent="0.3">
      <c r="A74" t="s">
        <v>32</v>
      </c>
      <c r="B74" t="s">
        <v>197</v>
      </c>
      <c r="C74" t="s">
        <v>123</v>
      </c>
      <c r="D74" t="s">
        <v>124</v>
      </c>
      <c r="E74" s="1">
        <v>52.608695652173914</v>
      </c>
      <c r="F74" s="1">
        <v>17.885869565217391</v>
      </c>
      <c r="G74" s="1">
        <v>47.342391304347828</v>
      </c>
      <c r="H74" s="1">
        <v>118.74184782608695</v>
      </c>
      <c r="I74" s="1">
        <f t="shared" si="3"/>
        <v>183.97010869565219</v>
      </c>
      <c r="J74" s="1">
        <f t="shared" si="4"/>
        <v>3.4969524793388431</v>
      </c>
      <c r="K74" s="1">
        <f t="shared" si="5"/>
        <v>0.33997933884297521</v>
      </c>
    </row>
    <row r="75" spans="1:11" x14ac:dyDescent="0.3">
      <c r="A75" t="s">
        <v>32</v>
      </c>
      <c r="B75" t="s">
        <v>198</v>
      </c>
      <c r="C75" t="s">
        <v>199</v>
      </c>
      <c r="D75" t="s">
        <v>85</v>
      </c>
      <c r="E75" s="1">
        <v>85.054347826086953</v>
      </c>
      <c r="F75" s="1">
        <v>46.505434782608695</v>
      </c>
      <c r="G75" s="1">
        <v>97.035326086956516</v>
      </c>
      <c r="H75" s="1">
        <v>200.72826086956522</v>
      </c>
      <c r="I75" s="1">
        <f t="shared" si="3"/>
        <v>344.26902173913044</v>
      </c>
      <c r="J75" s="1">
        <f t="shared" si="4"/>
        <v>4.0476357827476042</v>
      </c>
      <c r="K75" s="1">
        <f t="shared" si="5"/>
        <v>0.54677316293929712</v>
      </c>
    </row>
    <row r="76" spans="1:11" x14ac:dyDescent="0.3">
      <c r="A76" t="s">
        <v>32</v>
      </c>
      <c r="B76" t="s">
        <v>200</v>
      </c>
      <c r="C76" t="s">
        <v>201</v>
      </c>
      <c r="D76" t="s">
        <v>202</v>
      </c>
      <c r="E76" s="1">
        <v>55.793478260869563</v>
      </c>
      <c r="F76" s="1">
        <v>17.919347826086959</v>
      </c>
      <c r="G76" s="1">
        <v>44.569891304347841</v>
      </c>
      <c r="H76" s="1">
        <v>134.55228260869566</v>
      </c>
      <c r="I76" s="1">
        <f t="shared" si="3"/>
        <v>197.04152173913047</v>
      </c>
      <c r="J76" s="1">
        <f t="shared" si="4"/>
        <v>3.5316228326514718</v>
      </c>
      <c r="K76" s="1">
        <f t="shared" si="5"/>
        <v>0.32117280342879412</v>
      </c>
    </row>
    <row r="77" spans="1:11" x14ac:dyDescent="0.3">
      <c r="A77" t="s">
        <v>32</v>
      </c>
      <c r="B77" t="s">
        <v>203</v>
      </c>
      <c r="C77" t="s">
        <v>204</v>
      </c>
      <c r="D77" t="s">
        <v>205</v>
      </c>
      <c r="E77" s="1">
        <v>100.52173913043478</v>
      </c>
      <c r="F77" s="1">
        <v>39.125</v>
      </c>
      <c r="G77" s="1">
        <v>91.577173913043524</v>
      </c>
      <c r="H77" s="1">
        <v>204.26086956521743</v>
      </c>
      <c r="I77" s="1">
        <f t="shared" si="3"/>
        <v>334.96304347826094</v>
      </c>
      <c r="J77" s="1">
        <f t="shared" si="4"/>
        <v>3.3322448096885822</v>
      </c>
      <c r="K77" s="1">
        <f t="shared" si="5"/>
        <v>0.38921929065743943</v>
      </c>
    </row>
    <row r="78" spans="1:11" x14ac:dyDescent="0.3">
      <c r="A78" t="s">
        <v>32</v>
      </c>
      <c r="B78" t="s">
        <v>206</v>
      </c>
      <c r="C78" t="s">
        <v>204</v>
      </c>
      <c r="D78" t="s">
        <v>205</v>
      </c>
      <c r="E78" s="1">
        <v>98.293478260869563</v>
      </c>
      <c r="F78" s="1">
        <v>35.435978260869568</v>
      </c>
      <c r="G78" s="1">
        <v>81.207391304347794</v>
      </c>
      <c r="H78" s="1">
        <v>214.84858695652173</v>
      </c>
      <c r="I78" s="1">
        <f t="shared" si="3"/>
        <v>331.4919565217391</v>
      </c>
      <c r="J78" s="1">
        <f t="shared" si="4"/>
        <v>3.3724715249364148</v>
      </c>
      <c r="K78" s="1">
        <f t="shared" si="5"/>
        <v>0.3605119982306757</v>
      </c>
    </row>
    <row r="79" spans="1:11" x14ac:dyDescent="0.3">
      <c r="A79" t="s">
        <v>32</v>
      </c>
      <c r="B79" t="s">
        <v>207</v>
      </c>
      <c r="C79" t="s">
        <v>84</v>
      </c>
      <c r="D79" t="s">
        <v>85</v>
      </c>
      <c r="E79" s="1">
        <v>76.771739130434781</v>
      </c>
      <c r="F79" s="1">
        <v>12.653260869565216</v>
      </c>
      <c r="G79" s="1">
        <v>91.573913043478214</v>
      </c>
      <c r="H79" s="1">
        <v>193.34782608695653</v>
      </c>
      <c r="I79" s="1">
        <f t="shared" si="3"/>
        <v>297.57499999999993</v>
      </c>
      <c r="J79" s="1">
        <f t="shared" si="4"/>
        <v>3.8761008070225107</v>
      </c>
      <c r="K79" s="1">
        <f t="shared" si="5"/>
        <v>0.16481665014866204</v>
      </c>
    </row>
    <row r="80" spans="1:11" x14ac:dyDescent="0.3">
      <c r="A80" t="s">
        <v>32</v>
      </c>
      <c r="B80" t="s">
        <v>208</v>
      </c>
      <c r="C80" t="s">
        <v>59</v>
      </c>
      <c r="D80" t="s">
        <v>60</v>
      </c>
      <c r="E80" s="1">
        <v>168.08695652173913</v>
      </c>
      <c r="F80" s="1">
        <v>98.763586956521735</v>
      </c>
      <c r="G80" s="1">
        <v>220.88086956521741</v>
      </c>
      <c r="H80" s="1">
        <v>421.25880434782607</v>
      </c>
      <c r="I80" s="1">
        <f t="shared" si="3"/>
        <v>740.9032608695652</v>
      </c>
      <c r="J80" s="1">
        <f t="shared" si="4"/>
        <v>4.4078569580962235</v>
      </c>
      <c r="K80" s="1">
        <f t="shared" si="5"/>
        <v>0.58757436627004656</v>
      </c>
    </row>
    <row r="81" spans="1:11" x14ac:dyDescent="0.3">
      <c r="A81" t="s">
        <v>32</v>
      </c>
      <c r="B81" t="s">
        <v>209</v>
      </c>
      <c r="C81" t="s">
        <v>141</v>
      </c>
      <c r="D81" t="s">
        <v>142</v>
      </c>
      <c r="E81" s="1">
        <v>62.021739130434781</v>
      </c>
      <c r="F81" s="1">
        <v>4.4004347826086958</v>
      </c>
      <c r="G81" s="1">
        <v>66.196195652173927</v>
      </c>
      <c r="H81" s="1">
        <v>111.67923913043472</v>
      </c>
      <c r="I81" s="1">
        <f t="shared" si="3"/>
        <v>182.27586956521736</v>
      </c>
      <c r="J81" s="1">
        <f t="shared" si="4"/>
        <v>2.9389029092183661</v>
      </c>
      <c r="K81" s="1">
        <f t="shared" si="5"/>
        <v>7.0949877322117078E-2</v>
      </c>
    </row>
    <row r="82" spans="1:11" x14ac:dyDescent="0.3">
      <c r="A82" t="s">
        <v>32</v>
      </c>
      <c r="B82" t="s">
        <v>210</v>
      </c>
      <c r="C82" t="s">
        <v>211</v>
      </c>
      <c r="D82" t="s">
        <v>212</v>
      </c>
      <c r="E82" s="1">
        <v>54.217391304347828</v>
      </c>
      <c r="F82" s="1">
        <v>11.230434782608697</v>
      </c>
      <c r="G82" s="1">
        <v>57.739130434782602</v>
      </c>
      <c r="H82" s="1">
        <v>135.75326086956525</v>
      </c>
      <c r="I82" s="1">
        <f t="shared" si="3"/>
        <v>204.72282608695656</v>
      </c>
      <c r="J82" s="1">
        <f t="shared" si="4"/>
        <v>3.7759623095429036</v>
      </c>
      <c r="K82" s="1">
        <f t="shared" si="5"/>
        <v>0.20713712910986368</v>
      </c>
    </row>
    <row r="83" spans="1:11" x14ac:dyDescent="0.3">
      <c r="A83" t="s">
        <v>32</v>
      </c>
      <c r="B83" t="s">
        <v>213</v>
      </c>
      <c r="C83" t="s">
        <v>214</v>
      </c>
      <c r="D83" t="s">
        <v>215</v>
      </c>
      <c r="E83" s="1">
        <v>101.79347826086956</v>
      </c>
      <c r="F83" s="1">
        <v>16.750000000000004</v>
      </c>
      <c r="G83" s="1">
        <v>94.152173913043441</v>
      </c>
      <c r="H83" s="1">
        <v>253.01304347826095</v>
      </c>
      <c r="I83" s="1">
        <f t="shared" si="3"/>
        <v>363.9152173913044</v>
      </c>
      <c r="J83" s="1">
        <f t="shared" si="4"/>
        <v>3.5750347036839303</v>
      </c>
      <c r="K83" s="1">
        <f t="shared" si="5"/>
        <v>0.1645488521089162</v>
      </c>
    </row>
    <row r="84" spans="1:11" x14ac:dyDescent="0.3">
      <c r="A84" t="s">
        <v>32</v>
      </c>
      <c r="B84" t="s">
        <v>216</v>
      </c>
      <c r="C84" t="s">
        <v>217</v>
      </c>
      <c r="D84" t="s">
        <v>218</v>
      </c>
      <c r="E84" s="1">
        <v>102.89130434782609</v>
      </c>
      <c r="F84" s="1">
        <v>23.332608695652176</v>
      </c>
      <c r="G84" s="1">
        <v>113.77173913043478</v>
      </c>
      <c r="H84" s="1">
        <v>199.13586956521752</v>
      </c>
      <c r="I84" s="1">
        <f t="shared" si="3"/>
        <v>336.24021739130444</v>
      </c>
      <c r="J84" s="1">
        <f t="shared" si="4"/>
        <v>3.2679167547010359</v>
      </c>
      <c r="K84" s="1">
        <f t="shared" si="5"/>
        <v>0.22676949080921194</v>
      </c>
    </row>
    <row r="85" spans="1:11" x14ac:dyDescent="0.3">
      <c r="A85" t="s">
        <v>32</v>
      </c>
      <c r="B85" t="s">
        <v>219</v>
      </c>
      <c r="C85" t="s">
        <v>220</v>
      </c>
      <c r="D85" t="s">
        <v>118</v>
      </c>
      <c r="E85" s="1">
        <v>56.543478260869563</v>
      </c>
      <c r="F85" s="1">
        <v>41.676956521739143</v>
      </c>
      <c r="G85" s="1">
        <v>30.921195652173903</v>
      </c>
      <c r="H85" s="1">
        <v>96.381521739130463</v>
      </c>
      <c r="I85" s="1">
        <f t="shared" si="3"/>
        <v>168.97967391304351</v>
      </c>
      <c r="J85" s="1">
        <f t="shared" si="4"/>
        <v>2.9884909650134572</v>
      </c>
      <c r="K85" s="1">
        <f t="shared" si="5"/>
        <v>0.73707804690503675</v>
      </c>
    </row>
    <row r="86" spans="1:11" x14ac:dyDescent="0.3">
      <c r="A86" t="s">
        <v>32</v>
      </c>
      <c r="B86" t="s">
        <v>221</v>
      </c>
      <c r="C86" t="s">
        <v>222</v>
      </c>
      <c r="D86" t="s">
        <v>196</v>
      </c>
      <c r="E86" s="1">
        <v>111.07608695652173</v>
      </c>
      <c r="F86" s="1">
        <v>0.39706521739130435</v>
      </c>
      <c r="G86" s="1">
        <v>106.52891304347823</v>
      </c>
      <c r="H86" s="1">
        <v>233.77771739130446</v>
      </c>
      <c r="I86" s="1">
        <f t="shared" si="3"/>
        <v>340.70369565217402</v>
      </c>
      <c r="J86" s="1">
        <f t="shared" si="4"/>
        <v>3.0673001272140143</v>
      </c>
      <c r="K86" s="1">
        <f t="shared" si="5"/>
        <v>3.5747137684704962E-3</v>
      </c>
    </row>
    <row r="87" spans="1:11" x14ac:dyDescent="0.3">
      <c r="A87" t="s">
        <v>32</v>
      </c>
      <c r="B87" t="s">
        <v>223</v>
      </c>
      <c r="C87" t="s">
        <v>224</v>
      </c>
      <c r="D87" t="s">
        <v>225</v>
      </c>
      <c r="E87" s="1">
        <v>70.663043478260875</v>
      </c>
      <c r="F87" s="1">
        <v>10.141630434782604</v>
      </c>
      <c r="G87" s="1">
        <v>61.278695652173916</v>
      </c>
      <c r="H87" s="1">
        <v>194.25445652173917</v>
      </c>
      <c r="I87" s="1">
        <f t="shared" si="3"/>
        <v>265.67478260869569</v>
      </c>
      <c r="J87" s="1">
        <f t="shared" si="4"/>
        <v>3.759741578218736</v>
      </c>
      <c r="K87" s="1">
        <f t="shared" si="5"/>
        <v>0.14352099676972765</v>
      </c>
    </row>
    <row r="88" spans="1:11" x14ac:dyDescent="0.3">
      <c r="A88" t="s">
        <v>32</v>
      </c>
      <c r="B88" t="s">
        <v>226</v>
      </c>
      <c r="C88" t="s">
        <v>227</v>
      </c>
      <c r="D88" t="s">
        <v>228</v>
      </c>
      <c r="E88" s="1">
        <v>50.641304347826086</v>
      </c>
      <c r="F88" s="1">
        <v>6.4695652173913061</v>
      </c>
      <c r="G88" s="1">
        <v>43.151086956521723</v>
      </c>
      <c r="H88" s="1">
        <v>140.28369565217389</v>
      </c>
      <c r="I88" s="1">
        <f t="shared" si="3"/>
        <v>189.90434782608691</v>
      </c>
      <c r="J88" s="1">
        <f t="shared" si="4"/>
        <v>3.7499892680832789</v>
      </c>
      <c r="K88" s="1">
        <f t="shared" si="5"/>
        <v>0.12775273663876371</v>
      </c>
    </row>
    <row r="89" spans="1:11" x14ac:dyDescent="0.3">
      <c r="A89" t="s">
        <v>32</v>
      </c>
      <c r="B89" t="s">
        <v>229</v>
      </c>
      <c r="C89" t="s">
        <v>230</v>
      </c>
      <c r="D89" t="s">
        <v>231</v>
      </c>
      <c r="E89" s="1">
        <v>68.043478260869563</v>
      </c>
      <c r="F89" s="1">
        <v>13.810434782608693</v>
      </c>
      <c r="G89" s="1">
        <v>62.521521739130442</v>
      </c>
      <c r="H89" s="1">
        <v>150.28499999999994</v>
      </c>
      <c r="I89" s="1">
        <f t="shared" si="3"/>
        <v>226.61695652173907</v>
      </c>
      <c r="J89" s="1">
        <f t="shared" si="4"/>
        <v>3.3304728434504787</v>
      </c>
      <c r="K89" s="1">
        <f t="shared" si="5"/>
        <v>0.20296485623003191</v>
      </c>
    </row>
    <row r="90" spans="1:11" x14ac:dyDescent="0.3">
      <c r="A90" t="s">
        <v>32</v>
      </c>
      <c r="B90" t="s">
        <v>232</v>
      </c>
      <c r="C90" t="s">
        <v>220</v>
      </c>
      <c r="D90" t="s">
        <v>67</v>
      </c>
      <c r="E90" s="1">
        <v>57.967391304347828</v>
      </c>
      <c r="F90" s="1">
        <v>30.058369565217387</v>
      </c>
      <c r="G90" s="1">
        <v>37.044239130434768</v>
      </c>
      <c r="H90" s="1">
        <v>138.81619565217395</v>
      </c>
      <c r="I90" s="1">
        <f t="shared" si="3"/>
        <v>205.9188043478261</v>
      </c>
      <c r="J90" s="1">
        <f t="shared" si="4"/>
        <v>3.5523213950871928</v>
      </c>
      <c r="K90" s="1">
        <f t="shared" si="5"/>
        <v>0.5185392837052315</v>
      </c>
    </row>
    <row r="91" spans="1:11" x14ac:dyDescent="0.3">
      <c r="A91" t="s">
        <v>32</v>
      </c>
      <c r="B91" t="s">
        <v>233</v>
      </c>
      <c r="C91" t="s">
        <v>165</v>
      </c>
      <c r="D91" t="s">
        <v>64</v>
      </c>
      <c r="E91" s="1">
        <v>99.836956521739125</v>
      </c>
      <c r="F91" s="1">
        <v>50.401086956521745</v>
      </c>
      <c r="G91" s="1">
        <v>43.783043478260858</v>
      </c>
      <c r="H91" s="1">
        <v>293.49010869565211</v>
      </c>
      <c r="I91" s="1">
        <f t="shared" si="3"/>
        <v>387.67423913043473</v>
      </c>
      <c r="J91" s="1">
        <f t="shared" si="4"/>
        <v>3.8830734893848664</v>
      </c>
      <c r="K91" s="1">
        <f t="shared" si="5"/>
        <v>0.50483396842678285</v>
      </c>
    </row>
    <row r="92" spans="1:11" x14ac:dyDescent="0.3">
      <c r="A92" t="s">
        <v>32</v>
      </c>
      <c r="B92" t="s">
        <v>234</v>
      </c>
      <c r="C92" t="s">
        <v>235</v>
      </c>
      <c r="D92" t="s">
        <v>236</v>
      </c>
      <c r="E92" s="1">
        <v>108.10869565217391</v>
      </c>
      <c r="F92" s="1">
        <v>20.045108695652171</v>
      </c>
      <c r="G92" s="1">
        <v>86.764239130434788</v>
      </c>
      <c r="H92" s="1">
        <v>272.77500000000009</v>
      </c>
      <c r="I92" s="1">
        <f t="shared" si="3"/>
        <v>379.58434782608708</v>
      </c>
      <c r="J92" s="1">
        <f t="shared" si="4"/>
        <v>3.5111361351297017</v>
      </c>
      <c r="K92" s="1">
        <f t="shared" si="5"/>
        <v>0.18541624773778401</v>
      </c>
    </row>
    <row r="93" spans="1:11" x14ac:dyDescent="0.3">
      <c r="A93" t="s">
        <v>32</v>
      </c>
      <c r="B93" t="s">
        <v>237</v>
      </c>
      <c r="C93" t="s">
        <v>238</v>
      </c>
      <c r="D93" t="s">
        <v>239</v>
      </c>
      <c r="E93" s="1">
        <v>50.010869565217391</v>
      </c>
      <c r="F93" s="1">
        <v>14.774456521739131</v>
      </c>
      <c r="G93" s="1">
        <v>61.657608695652172</v>
      </c>
      <c r="H93" s="1">
        <v>145.62228260869566</v>
      </c>
      <c r="I93" s="1">
        <f t="shared" si="3"/>
        <v>222.05434782608694</v>
      </c>
      <c r="J93" s="1">
        <f t="shared" si="4"/>
        <v>4.4401217126711581</v>
      </c>
      <c r="K93" s="1">
        <f t="shared" si="5"/>
        <v>0.29542490762877638</v>
      </c>
    </row>
    <row r="94" spans="1:11" x14ac:dyDescent="0.3">
      <c r="A94" t="s">
        <v>32</v>
      </c>
      <c r="B94" t="s">
        <v>240</v>
      </c>
      <c r="C94" t="s">
        <v>241</v>
      </c>
      <c r="D94" t="s">
        <v>242</v>
      </c>
      <c r="E94" s="1">
        <v>49.532608695652172</v>
      </c>
      <c r="F94" s="1">
        <v>15.084239130434783</v>
      </c>
      <c r="G94" s="1">
        <v>45.8125</v>
      </c>
      <c r="H94" s="1">
        <v>126.8179347826087</v>
      </c>
      <c r="I94" s="1">
        <f t="shared" si="3"/>
        <v>187.7146739130435</v>
      </c>
      <c r="J94" s="1">
        <f t="shared" si="4"/>
        <v>3.7897191134518331</v>
      </c>
      <c r="K94" s="1">
        <f t="shared" si="5"/>
        <v>0.30453149001536101</v>
      </c>
    </row>
    <row r="95" spans="1:11" x14ac:dyDescent="0.3">
      <c r="A95" t="s">
        <v>32</v>
      </c>
      <c r="B95" t="s">
        <v>243</v>
      </c>
      <c r="C95" t="s">
        <v>244</v>
      </c>
      <c r="D95" t="s">
        <v>102</v>
      </c>
      <c r="E95" s="1">
        <v>116.18478260869566</v>
      </c>
      <c r="F95" s="1">
        <v>24.53978260869566</v>
      </c>
      <c r="G95" s="1">
        <v>129.21478260869566</v>
      </c>
      <c r="H95" s="1">
        <v>295.23304347826092</v>
      </c>
      <c r="I95" s="1">
        <f t="shared" si="3"/>
        <v>448.98760869565223</v>
      </c>
      <c r="J95" s="1">
        <f t="shared" si="4"/>
        <v>3.8644269810085139</v>
      </c>
      <c r="K95" s="1">
        <f t="shared" si="5"/>
        <v>0.21121339695013572</v>
      </c>
    </row>
    <row r="96" spans="1:11" x14ac:dyDescent="0.3">
      <c r="A96" t="s">
        <v>32</v>
      </c>
      <c r="B96" t="s">
        <v>245</v>
      </c>
      <c r="C96" t="s">
        <v>75</v>
      </c>
      <c r="D96" t="s">
        <v>76</v>
      </c>
      <c r="E96" s="1">
        <v>95.108695652173907</v>
      </c>
      <c r="F96" s="1">
        <v>37.092826086956514</v>
      </c>
      <c r="G96" s="1">
        <v>106.14467391304352</v>
      </c>
      <c r="H96" s="1">
        <v>149.78195652173915</v>
      </c>
      <c r="I96" s="1">
        <f t="shared" si="3"/>
        <v>293.01945652173919</v>
      </c>
      <c r="J96" s="1">
        <f t="shared" si="4"/>
        <v>3.0808902857142866</v>
      </c>
      <c r="K96" s="1">
        <f t="shared" si="5"/>
        <v>0.39000457142857137</v>
      </c>
    </row>
    <row r="97" spans="1:11" x14ac:dyDescent="0.3">
      <c r="A97" t="s">
        <v>32</v>
      </c>
      <c r="B97" t="s">
        <v>246</v>
      </c>
      <c r="C97" t="s">
        <v>247</v>
      </c>
      <c r="D97" t="s">
        <v>248</v>
      </c>
      <c r="E97" s="1">
        <v>108.19565217391305</v>
      </c>
      <c r="F97" s="1">
        <v>36.606521739130429</v>
      </c>
      <c r="G97" s="1">
        <v>66.071630434782605</v>
      </c>
      <c r="H97" s="1">
        <v>243.9483695652174</v>
      </c>
      <c r="I97" s="1">
        <f t="shared" si="3"/>
        <v>346.62652173913045</v>
      </c>
      <c r="J97" s="1">
        <f t="shared" si="4"/>
        <v>3.2037010247136832</v>
      </c>
      <c r="K97" s="1">
        <f t="shared" si="5"/>
        <v>0.33833634719710665</v>
      </c>
    </row>
    <row r="98" spans="1:11" x14ac:dyDescent="0.3">
      <c r="A98" t="s">
        <v>32</v>
      </c>
      <c r="B98" t="s">
        <v>249</v>
      </c>
      <c r="C98" t="s">
        <v>84</v>
      </c>
      <c r="D98" t="s">
        <v>85</v>
      </c>
      <c r="E98" s="1">
        <v>96.369565217391298</v>
      </c>
      <c r="F98" s="1">
        <v>31.763369565217396</v>
      </c>
      <c r="G98" s="1">
        <v>122.52456521739128</v>
      </c>
      <c r="H98" s="1">
        <v>245.66489130434772</v>
      </c>
      <c r="I98" s="1">
        <f t="shared" si="3"/>
        <v>399.95282608695641</v>
      </c>
      <c r="J98" s="1">
        <f t="shared" si="4"/>
        <v>4.150198511166252</v>
      </c>
      <c r="K98" s="1">
        <f t="shared" si="5"/>
        <v>0.32959959395443272</v>
      </c>
    </row>
    <row r="99" spans="1:11" x14ac:dyDescent="0.3">
      <c r="A99" t="s">
        <v>32</v>
      </c>
      <c r="B99" t="s">
        <v>250</v>
      </c>
      <c r="C99" t="s">
        <v>251</v>
      </c>
      <c r="D99" t="s">
        <v>252</v>
      </c>
      <c r="E99" s="1">
        <v>81.956521739130437</v>
      </c>
      <c r="F99" s="1">
        <v>19.982282608695655</v>
      </c>
      <c r="G99" s="1">
        <v>66.601195652173914</v>
      </c>
      <c r="H99" s="1">
        <v>159.17423913043476</v>
      </c>
      <c r="I99" s="1">
        <f t="shared" si="3"/>
        <v>245.75771739130431</v>
      </c>
      <c r="J99" s="1">
        <f t="shared" si="4"/>
        <v>2.9986352785145884</v>
      </c>
      <c r="K99" s="1">
        <f t="shared" si="5"/>
        <v>0.24381564986737403</v>
      </c>
    </row>
    <row r="100" spans="1:11" x14ac:dyDescent="0.3">
      <c r="A100" t="s">
        <v>32</v>
      </c>
      <c r="B100" t="s">
        <v>253</v>
      </c>
      <c r="C100" t="s">
        <v>254</v>
      </c>
      <c r="D100" t="s">
        <v>255</v>
      </c>
      <c r="E100" s="1">
        <v>73.608695652173907</v>
      </c>
      <c r="F100" s="1">
        <v>26.798913043478262</v>
      </c>
      <c r="G100" s="1">
        <v>76.701086956521735</v>
      </c>
      <c r="H100" s="1">
        <v>166.71739130434781</v>
      </c>
      <c r="I100" s="1">
        <f t="shared" si="3"/>
        <v>270.21739130434781</v>
      </c>
      <c r="J100" s="1">
        <f t="shared" si="4"/>
        <v>3.6709982279976376</v>
      </c>
      <c r="K100" s="1">
        <f t="shared" si="5"/>
        <v>0.36407265209686951</v>
      </c>
    </row>
    <row r="101" spans="1:11" x14ac:dyDescent="0.3">
      <c r="A101" t="s">
        <v>32</v>
      </c>
      <c r="B101" t="s">
        <v>256</v>
      </c>
      <c r="C101" t="s">
        <v>40</v>
      </c>
      <c r="D101" t="s">
        <v>41</v>
      </c>
      <c r="E101" s="1">
        <v>52.260869565217391</v>
      </c>
      <c r="F101" s="1">
        <v>8.0646739130434781</v>
      </c>
      <c r="G101" s="1">
        <v>48.457608695652169</v>
      </c>
      <c r="H101" s="1">
        <v>128.59510869565213</v>
      </c>
      <c r="I101" s="1">
        <f t="shared" si="3"/>
        <v>185.11739130434779</v>
      </c>
      <c r="J101" s="1">
        <f t="shared" si="4"/>
        <v>3.5421797004991675</v>
      </c>
      <c r="K101" s="1">
        <f t="shared" si="5"/>
        <v>0.1543157237936772</v>
      </c>
    </row>
    <row r="102" spans="1:11" x14ac:dyDescent="0.3">
      <c r="A102" t="s">
        <v>32</v>
      </c>
      <c r="B102" t="s">
        <v>257</v>
      </c>
      <c r="C102" t="s">
        <v>258</v>
      </c>
      <c r="D102" t="s">
        <v>154</v>
      </c>
      <c r="E102" s="1">
        <v>55.586956521739133</v>
      </c>
      <c r="F102" s="1">
        <v>4.8546739130434773</v>
      </c>
      <c r="G102" s="1">
        <v>61.599999999999987</v>
      </c>
      <c r="H102" s="1">
        <v>133.34239130434787</v>
      </c>
      <c r="I102" s="1">
        <f t="shared" si="3"/>
        <v>199.79706521739132</v>
      </c>
      <c r="J102" s="1">
        <f t="shared" si="4"/>
        <v>3.5943156042236999</v>
      </c>
      <c r="K102" s="1">
        <f t="shared" si="5"/>
        <v>8.7334767305436031E-2</v>
      </c>
    </row>
    <row r="103" spans="1:11" x14ac:dyDescent="0.3">
      <c r="A103" t="s">
        <v>32</v>
      </c>
      <c r="B103" t="s">
        <v>259</v>
      </c>
      <c r="C103" t="s">
        <v>101</v>
      </c>
      <c r="D103" t="s">
        <v>102</v>
      </c>
      <c r="E103" s="1">
        <v>48.978260869565219</v>
      </c>
      <c r="F103" s="1">
        <v>20.1879347826087</v>
      </c>
      <c r="G103" s="1">
        <v>39.709456521739142</v>
      </c>
      <c r="H103" s="1">
        <v>111.00445652173909</v>
      </c>
      <c r="I103" s="1">
        <f t="shared" si="3"/>
        <v>170.90184782608694</v>
      </c>
      <c r="J103" s="1">
        <f t="shared" si="4"/>
        <v>3.4893408788282283</v>
      </c>
      <c r="K103" s="1">
        <f t="shared" si="5"/>
        <v>0.41218153573013766</v>
      </c>
    </row>
    <row r="104" spans="1:11" x14ac:dyDescent="0.3">
      <c r="A104" t="s">
        <v>32</v>
      </c>
      <c r="B104" t="s">
        <v>260</v>
      </c>
      <c r="C104" t="s">
        <v>261</v>
      </c>
      <c r="D104" t="s">
        <v>262</v>
      </c>
      <c r="E104" s="1">
        <v>57.478260869565219</v>
      </c>
      <c r="F104" s="1">
        <v>5.0445652173913045</v>
      </c>
      <c r="G104" s="1">
        <v>56.62173913043479</v>
      </c>
      <c r="H104" s="1">
        <v>124.15978260869569</v>
      </c>
      <c r="I104" s="1">
        <f t="shared" si="3"/>
        <v>185.82608695652178</v>
      </c>
      <c r="J104" s="1">
        <f t="shared" si="4"/>
        <v>3.2329803328290474</v>
      </c>
      <c r="K104" s="1">
        <f t="shared" si="5"/>
        <v>8.7764750378214823E-2</v>
      </c>
    </row>
    <row r="105" spans="1:11" x14ac:dyDescent="0.3">
      <c r="A105" t="s">
        <v>32</v>
      </c>
      <c r="B105" t="s">
        <v>263</v>
      </c>
      <c r="C105" t="s">
        <v>201</v>
      </c>
      <c r="D105" t="s">
        <v>202</v>
      </c>
      <c r="E105" s="1">
        <v>55.163043478260867</v>
      </c>
      <c r="F105" s="1">
        <v>4.0182608695652178</v>
      </c>
      <c r="G105" s="1">
        <v>69.635326086956496</v>
      </c>
      <c r="H105" s="1">
        <v>130.7559782608696</v>
      </c>
      <c r="I105" s="1">
        <f t="shared" si="3"/>
        <v>204.4095652173913</v>
      </c>
      <c r="J105" s="1">
        <f t="shared" si="4"/>
        <v>3.7055527093596061</v>
      </c>
      <c r="K105" s="1">
        <f t="shared" si="5"/>
        <v>7.2843349753694595E-2</v>
      </c>
    </row>
    <row r="106" spans="1:11" x14ac:dyDescent="0.3">
      <c r="A106" t="s">
        <v>32</v>
      </c>
      <c r="B106" t="s">
        <v>264</v>
      </c>
      <c r="C106" t="s">
        <v>37</v>
      </c>
      <c r="D106" t="s">
        <v>38</v>
      </c>
      <c r="E106" s="1">
        <v>54.771739130434781</v>
      </c>
      <c r="F106" s="1">
        <v>11.334782608695654</v>
      </c>
      <c r="G106" s="1">
        <v>60.359347826086953</v>
      </c>
      <c r="H106" s="1">
        <v>126.09641304347825</v>
      </c>
      <c r="I106" s="1">
        <f t="shared" si="3"/>
        <v>197.79054347826087</v>
      </c>
      <c r="J106" s="1">
        <f t="shared" si="4"/>
        <v>3.6111788053185156</v>
      </c>
      <c r="K106" s="1">
        <f t="shared" si="5"/>
        <v>0.20694582258384606</v>
      </c>
    </row>
    <row r="107" spans="1:11" x14ac:dyDescent="0.3">
      <c r="A107" t="s">
        <v>32</v>
      </c>
      <c r="B107" t="s">
        <v>265</v>
      </c>
      <c r="C107" t="s">
        <v>266</v>
      </c>
      <c r="D107" t="s">
        <v>225</v>
      </c>
      <c r="E107" s="1">
        <v>56.434782608695649</v>
      </c>
      <c r="F107" s="1">
        <v>16.120108695652178</v>
      </c>
      <c r="G107" s="1">
        <v>60.583804347826096</v>
      </c>
      <c r="H107" s="1">
        <v>138.56532608695653</v>
      </c>
      <c r="I107" s="1">
        <f t="shared" si="3"/>
        <v>215.26923913043481</v>
      </c>
      <c r="J107" s="1">
        <f t="shared" si="4"/>
        <v>3.8144780431432981</v>
      </c>
      <c r="K107" s="1">
        <f t="shared" si="5"/>
        <v>0.28564137134052398</v>
      </c>
    </row>
    <row r="108" spans="1:11" x14ac:dyDescent="0.3">
      <c r="A108" t="s">
        <v>32</v>
      </c>
      <c r="B108" t="s">
        <v>267</v>
      </c>
      <c r="C108" t="s">
        <v>268</v>
      </c>
      <c r="D108" t="s">
        <v>269</v>
      </c>
      <c r="E108" s="1">
        <v>66.108695652173907</v>
      </c>
      <c r="F108" s="1">
        <v>19.438586956521736</v>
      </c>
      <c r="G108" s="1">
        <v>61.008913043478309</v>
      </c>
      <c r="H108" s="1">
        <v>131.48456521739129</v>
      </c>
      <c r="I108" s="1">
        <f t="shared" si="3"/>
        <v>211.93206521739134</v>
      </c>
      <c r="J108" s="1">
        <f t="shared" si="4"/>
        <v>3.2058122328181526</v>
      </c>
      <c r="K108" s="1">
        <f t="shared" si="5"/>
        <v>0.29403978954291349</v>
      </c>
    </row>
    <row r="109" spans="1:11" x14ac:dyDescent="0.3">
      <c r="A109" t="s">
        <v>32</v>
      </c>
      <c r="B109" t="s">
        <v>270</v>
      </c>
      <c r="C109" t="s">
        <v>254</v>
      </c>
      <c r="D109" t="s">
        <v>255</v>
      </c>
      <c r="E109" s="1">
        <v>45.163043478260867</v>
      </c>
      <c r="F109" s="1">
        <v>21.752717391304351</v>
      </c>
      <c r="G109" s="1">
        <v>37.698913043478278</v>
      </c>
      <c r="H109" s="1">
        <v>90.371413043478256</v>
      </c>
      <c r="I109" s="1">
        <f t="shared" si="3"/>
        <v>149.8230434782609</v>
      </c>
      <c r="J109" s="1">
        <f t="shared" si="4"/>
        <v>3.3173814681107108</v>
      </c>
      <c r="K109" s="1">
        <f t="shared" si="5"/>
        <v>0.48164861612515053</v>
      </c>
    </row>
    <row r="110" spans="1:11" x14ac:dyDescent="0.3">
      <c r="A110" t="s">
        <v>32</v>
      </c>
      <c r="B110" t="s">
        <v>271</v>
      </c>
      <c r="C110" t="s">
        <v>272</v>
      </c>
      <c r="D110" t="s">
        <v>273</v>
      </c>
      <c r="E110" s="1">
        <v>56.315217391304351</v>
      </c>
      <c r="F110" s="1">
        <v>13.152173913043478</v>
      </c>
      <c r="G110" s="1">
        <v>44.228260869565219</v>
      </c>
      <c r="H110" s="1">
        <v>175.33152173913044</v>
      </c>
      <c r="I110" s="1">
        <f t="shared" si="3"/>
        <v>232.71195652173913</v>
      </c>
      <c r="J110" s="1">
        <f t="shared" si="4"/>
        <v>4.1323103647944412</v>
      </c>
      <c r="K110" s="1">
        <f t="shared" si="5"/>
        <v>0.23354564755838642</v>
      </c>
    </row>
    <row r="111" spans="1:11" x14ac:dyDescent="0.3">
      <c r="A111" t="s">
        <v>32</v>
      </c>
      <c r="B111" t="s">
        <v>274</v>
      </c>
      <c r="C111" t="s">
        <v>275</v>
      </c>
      <c r="D111" t="s">
        <v>215</v>
      </c>
      <c r="E111" s="1">
        <v>92.347826086956516</v>
      </c>
      <c r="F111" s="1">
        <v>15.067934782608701</v>
      </c>
      <c r="G111" s="1">
        <v>99.611739130434771</v>
      </c>
      <c r="H111" s="1">
        <v>217.72271739130451</v>
      </c>
      <c r="I111" s="1">
        <f t="shared" si="3"/>
        <v>332.40239130434799</v>
      </c>
      <c r="J111" s="1">
        <f t="shared" si="4"/>
        <v>3.5994609227871961</v>
      </c>
      <c r="K111" s="1">
        <f t="shared" si="5"/>
        <v>0.16316501883239179</v>
      </c>
    </row>
    <row r="112" spans="1:11" x14ac:dyDescent="0.3">
      <c r="A112" t="s">
        <v>32</v>
      </c>
      <c r="B112" t="s">
        <v>276</v>
      </c>
      <c r="C112" t="s">
        <v>75</v>
      </c>
      <c r="D112" t="s">
        <v>76</v>
      </c>
      <c r="E112" s="1">
        <v>53.945652173913047</v>
      </c>
      <c r="F112" s="1">
        <v>13.099456521739128</v>
      </c>
      <c r="G112" s="1">
        <v>57.521195652173894</v>
      </c>
      <c r="H112" s="1">
        <v>125.28119565217392</v>
      </c>
      <c r="I112" s="1">
        <f t="shared" si="3"/>
        <v>195.90184782608694</v>
      </c>
      <c r="J112" s="1">
        <f t="shared" si="4"/>
        <v>3.6314668547249642</v>
      </c>
      <c r="K112" s="1">
        <f t="shared" si="5"/>
        <v>0.24282691920209545</v>
      </c>
    </row>
    <row r="113" spans="1:11" x14ac:dyDescent="0.3">
      <c r="A113" t="s">
        <v>32</v>
      </c>
      <c r="B113" t="s">
        <v>277</v>
      </c>
      <c r="C113" t="s">
        <v>75</v>
      </c>
      <c r="D113" t="s">
        <v>76</v>
      </c>
      <c r="E113" s="1">
        <v>162.09782608695653</v>
      </c>
      <c r="F113" s="1">
        <v>56.615434782608688</v>
      </c>
      <c r="G113" s="1">
        <v>165.01543478260868</v>
      </c>
      <c r="H113" s="1">
        <v>310.50336956521738</v>
      </c>
      <c r="I113" s="1">
        <f t="shared" si="3"/>
        <v>532.13423913043471</v>
      </c>
      <c r="J113" s="1">
        <f t="shared" si="4"/>
        <v>3.2827968886206658</v>
      </c>
      <c r="K113" s="1">
        <f t="shared" si="5"/>
        <v>0.34926708241131893</v>
      </c>
    </row>
    <row r="114" spans="1:11" x14ac:dyDescent="0.3">
      <c r="A114" t="s">
        <v>32</v>
      </c>
      <c r="B114" t="s">
        <v>278</v>
      </c>
      <c r="C114" t="s">
        <v>279</v>
      </c>
      <c r="D114" t="s">
        <v>280</v>
      </c>
      <c r="E114" s="1">
        <v>54.489130434782609</v>
      </c>
      <c r="F114" s="1">
        <v>18.816086956521744</v>
      </c>
      <c r="G114" s="1">
        <v>50.539456521739119</v>
      </c>
      <c r="H114" s="1">
        <v>196.48076086956524</v>
      </c>
      <c r="I114" s="1">
        <f t="shared" si="3"/>
        <v>265.83630434782611</v>
      </c>
      <c r="J114" s="1">
        <f t="shared" si="4"/>
        <v>4.8787033712347903</v>
      </c>
      <c r="K114" s="1">
        <f t="shared" si="5"/>
        <v>0.34531817275084786</v>
      </c>
    </row>
    <row r="115" spans="1:11" x14ac:dyDescent="0.3">
      <c r="A115" t="s">
        <v>32</v>
      </c>
      <c r="B115" t="s">
        <v>281</v>
      </c>
      <c r="C115" t="s">
        <v>95</v>
      </c>
      <c r="D115" t="s">
        <v>96</v>
      </c>
      <c r="E115" s="1">
        <v>129.79347826086956</v>
      </c>
      <c r="F115" s="1">
        <v>12.701956521739129</v>
      </c>
      <c r="G115" s="1">
        <v>170.59706521739128</v>
      </c>
      <c r="H115" s="1">
        <v>234.64499999999995</v>
      </c>
      <c r="I115" s="1">
        <f t="shared" si="3"/>
        <v>417.94402173913033</v>
      </c>
      <c r="J115" s="1">
        <f t="shared" si="4"/>
        <v>3.2200695084163797</v>
      </c>
      <c r="K115" s="1">
        <f t="shared" si="5"/>
        <v>9.7862825558998404E-2</v>
      </c>
    </row>
    <row r="116" spans="1:11" x14ac:dyDescent="0.3">
      <c r="A116" t="s">
        <v>32</v>
      </c>
      <c r="B116" t="s">
        <v>282</v>
      </c>
      <c r="C116" t="s">
        <v>283</v>
      </c>
      <c r="D116" t="s">
        <v>284</v>
      </c>
      <c r="E116" s="1">
        <v>55.521739130434781</v>
      </c>
      <c r="F116" s="1">
        <v>30.915434782608688</v>
      </c>
      <c r="G116" s="1">
        <v>59.989565217391295</v>
      </c>
      <c r="H116" s="1">
        <v>126.97684782608694</v>
      </c>
      <c r="I116" s="1">
        <f t="shared" si="3"/>
        <v>217.88184782608693</v>
      </c>
      <c r="J116" s="1">
        <f t="shared" si="4"/>
        <v>3.9242619420516833</v>
      </c>
      <c r="K116" s="1">
        <f t="shared" si="5"/>
        <v>0.55681675802662478</v>
      </c>
    </row>
    <row r="117" spans="1:11" x14ac:dyDescent="0.3">
      <c r="A117" t="s">
        <v>32</v>
      </c>
      <c r="B117" t="s">
        <v>285</v>
      </c>
      <c r="C117" t="s">
        <v>52</v>
      </c>
      <c r="D117" t="s">
        <v>53</v>
      </c>
      <c r="E117" s="1">
        <v>47.108695652173914</v>
      </c>
      <c r="F117" s="1">
        <v>18.229673913043474</v>
      </c>
      <c r="G117" s="1">
        <v>52.051195652173917</v>
      </c>
      <c r="H117" s="1">
        <v>104.59413043478264</v>
      </c>
      <c r="I117" s="1">
        <f t="shared" si="3"/>
        <v>174.87500000000003</v>
      </c>
      <c r="J117" s="1">
        <f t="shared" si="4"/>
        <v>3.7121596677434248</v>
      </c>
      <c r="K117" s="1">
        <f t="shared" si="5"/>
        <v>0.38697046608214108</v>
      </c>
    </row>
    <row r="118" spans="1:11" x14ac:dyDescent="0.3">
      <c r="A118" t="s">
        <v>32</v>
      </c>
      <c r="B118" t="s">
        <v>286</v>
      </c>
      <c r="C118" t="s">
        <v>165</v>
      </c>
      <c r="D118" t="s">
        <v>64</v>
      </c>
      <c r="E118" s="1">
        <v>33.054347826086953</v>
      </c>
      <c r="F118" s="1">
        <v>16.282065217391303</v>
      </c>
      <c r="G118" s="1">
        <v>30.607826086956521</v>
      </c>
      <c r="H118" s="1">
        <v>77.964565217391296</v>
      </c>
      <c r="I118" s="1">
        <f t="shared" si="3"/>
        <v>124.85445652173912</v>
      </c>
      <c r="J118" s="1">
        <f t="shared" si="4"/>
        <v>3.7772476159158175</v>
      </c>
      <c r="K118" s="1">
        <f t="shared" si="5"/>
        <v>0.49258467609339035</v>
      </c>
    </row>
    <row r="119" spans="1:11" x14ac:dyDescent="0.3">
      <c r="A119" t="s">
        <v>32</v>
      </c>
      <c r="B119" t="s">
        <v>287</v>
      </c>
      <c r="C119" t="s">
        <v>59</v>
      </c>
      <c r="D119" t="s">
        <v>60</v>
      </c>
      <c r="E119" s="1">
        <v>19.652173913043477</v>
      </c>
      <c r="F119" s="1">
        <v>54.066304347826112</v>
      </c>
      <c r="G119" s="1">
        <v>16.142391304347811</v>
      </c>
      <c r="H119" s="1">
        <v>28.81630434782609</v>
      </c>
      <c r="I119" s="1">
        <f t="shared" si="3"/>
        <v>99.02500000000002</v>
      </c>
      <c r="J119" s="1">
        <f t="shared" si="4"/>
        <v>5.0388827433628336</v>
      </c>
      <c r="K119" s="1">
        <f t="shared" si="5"/>
        <v>2.7511615044247804</v>
      </c>
    </row>
    <row r="120" spans="1:11" x14ac:dyDescent="0.3">
      <c r="A120" t="s">
        <v>32</v>
      </c>
      <c r="B120" t="s">
        <v>288</v>
      </c>
      <c r="C120" t="s">
        <v>289</v>
      </c>
      <c r="D120" t="s">
        <v>88</v>
      </c>
      <c r="E120" s="1">
        <v>57.380434782608695</v>
      </c>
      <c r="F120" s="1">
        <v>57.081739130434798</v>
      </c>
      <c r="G120" s="1">
        <v>102.18054347826083</v>
      </c>
      <c r="H120" s="1">
        <v>175.11054347826089</v>
      </c>
      <c r="I120" s="1">
        <f t="shared" si="3"/>
        <v>334.37282608695648</v>
      </c>
      <c r="J120" s="1">
        <f t="shared" si="4"/>
        <v>5.8272968365220681</v>
      </c>
      <c r="K120" s="1">
        <f t="shared" si="5"/>
        <v>0.99479446864936572</v>
      </c>
    </row>
    <row r="121" spans="1:11" x14ac:dyDescent="0.3">
      <c r="A121" t="s">
        <v>32</v>
      </c>
      <c r="B121" t="s">
        <v>290</v>
      </c>
      <c r="C121" t="s">
        <v>138</v>
      </c>
      <c r="D121" t="s">
        <v>139</v>
      </c>
      <c r="E121" s="1">
        <v>109.39130434782609</v>
      </c>
      <c r="F121" s="1">
        <v>27.991847826086957</v>
      </c>
      <c r="G121" s="1">
        <v>92.396739130434781</v>
      </c>
      <c r="H121" s="1">
        <v>209.8125</v>
      </c>
      <c r="I121" s="1">
        <f t="shared" si="3"/>
        <v>330.20108695652175</v>
      </c>
      <c r="J121" s="1">
        <f t="shared" si="4"/>
        <v>3.0185313990461049</v>
      </c>
      <c r="K121" s="1">
        <f t="shared" si="5"/>
        <v>0.25588732114467405</v>
      </c>
    </row>
    <row r="122" spans="1:11" x14ac:dyDescent="0.3">
      <c r="A122" t="s">
        <v>32</v>
      </c>
      <c r="B122" t="s">
        <v>291</v>
      </c>
      <c r="C122" t="s">
        <v>292</v>
      </c>
      <c r="D122" t="s">
        <v>293</v>
      </c>
      <c r="E122" s="1">
        <v>59.586956521739133</v>
      </c>
      <c r="F122" s="1">
        <v>37.005217391304335</v>
      </c>
      <c r="G122" s="1">
        <v>27.590760869565223</v>
      </c>
      <c r="H122" s="1">
        <v>148.47163043478261</v>
      </c>
      <c r="I122" s="1">
        <f t="shared" si="3"/>
        <v>213.06760869565215</v>
      </c>
      <c r="J122" s="1">
        <f t="shared" si="4"/>
        <v>3.5757424297701563</v>
      </c>
      <c r="K122" s="1">
        <f t="shared" si="5"/>
        <v>0.62102882159795669</v>
      </c>
    </row>
    <row r="123" spans="1:11" x14ac:dyDescent="0.3">
      <c r="A123" t="s">
        <v>32</v>
      </c>
      <c r="B123" t="s">
        <v>294</v>
      </c>
      <c r="C123" t="s">
        <v>37</v>
      </c>
      <c r="D123" t="s">
        <v>38</v>
      </c>
      <c r="E123" s="1">
        <v>101.54347826086956</v>
      </c>
      <c r="F123" s="1">
        <v>52.027173913043477</v>
      </c>
      <c r="G123" s="1">
        <v>93.377717391304344</v>
      </c>
      <c r="H123" s="1">
        <v>235.00217391304349</v>
      </c>
      <c r="I123" s="1">
        <f t="shared" si="3"/>
        <v>380.40706521739128</v>
      </c>
      <c r="J123" s="1">
        <f t="shared" si="4"/>
        <v>3.7462481267394558</v>
      </c>
      <c r="K123" s="1">
        <f t="shared" si="5"/>
        <v>0.5123635195889531</v>
      </c>
    </row>
    <row r="124" spans="1:11" x14ac:dyDescent="0.3">
      <c r="A124" t="s">
        <v>32</v>
      </c>
      <c r="B124" t="s">
        <v>295</v>
      </c>
      <c r="C124" t="s">
        <v>296</v>
      </c>
      <c r="D124" t="s">
        <v>297</v>
      </c>
      <c r="E124" s="1">
        <v>114.43478260869566</v>
      </c>
      <c r="F124" s="1">
        <v>43.956521739130437</v>
      </c>
      <c r="G124" s="1">
        <v>89.377717391304344</v>
      </c>
      <c r="H124" s="1">
        <v>265.11684782608694</v>
      </c>
      <c r="I124" s="1">
        <f t="shared" si="3"/>
        <v>398.45108695652175</v>
      </c>
      <c r="J124" s="1">
        <f t="shared" si="4"/>
        <v>3.4819053951367782</v>
      </c>
      <c r="K124" s="1">
        <f t="shared" si="5"/>
        <v>0.38411854103343468</v>
      </c>
    </row>
    <row r="125" spans="1:11" x14ac:dyDescent="0.3">
      <c r="A125" t="s">
        <v>32</v>
      </c>
      <c r="B125" t="s">
        <v>298</v>
      </c>
      <c r="C125" t="s">
        <v>299</v>
      </c>
      <c r="D125" t="s">
        <v>300</v>
      </c>
      <c r="E125" s="1">
        <v>107.64130434782609</v>
      </c>
      <c r="F125" s="1">
        <v>45.603260869565219</v>
      </c>
      <c r="G125" s="1">
        <v>110.1820652173913</v>
      </c>
      <c r="H125" s="1">
        <v>303.76358695652175</v>
      </c>
      <c r="I125" s="1">
        <f t="shared" si="3"/>
        <v>459.54891304347825</v>
      </c>
      <c r="J125" s="1">
        <f t="shared" si="4"/>
        <v>4.2692618398465108</v>
      </c>
      <c r="K125" s="1">
        <f t="shared" si="5"/>
        <v>0.42365949712208423</v>
      </c>
    </row>
    <row r="126" spans="1:11" x14ac:dyDescent="0.3">
      <c r="A126" t="s">
        <v>32</v>
      </c>
      <c r="B126" t="s">
        <v>301</v>
      </c>
      <c r="C126" t="s">
        <v>129</v>
      </c>
      <c r="D126" t="s">
        <v>130</v>
      </c>
      <c r="E126" s="1">
        <v>86.532608695652172</v>
      </c>
      <c r="F126" s="1">
        <v>19.041304347826088</v>
      </c>
      <c r="G126" s="1">
        <v>82.669565217391323</v>
      </c>
      <c r="H126" s="1">
        <v>199.44891304347826</v>
      </c>
      <c r="I126" s="1">
        <f t="shared" si="3"/>
        <v>301.15978260869565</v>
      </c>
      <c r="J126" s="1">
        <f t="shared" si="4"/>
        <v>3.48030398191182</v>
      </c>
      <c r="K126" s="1">
        <f t="shared" si="5"/>
        <v>0.2200477326968974</v>
      </c>
    </row>
    <row r="127" spans="1:11" x14ac:dyDescent="0.3">
      <c r="A127" t="s">
        <v>32</v>
      </c>
      <c r="B127" t="s">
        <v>302</v>
      </c>
      <c r="C127" t="s">
        <v>34</v>
      </c>
      <c r="D127" t="s">
        <v>35</v>
      </c>
      <c r="E127" s="1">
        <v>48.913043478260867</v>
      </c>
      <c r="F127" s="1">
        <v>4.8930434782608696</v>
      </c>
      <c r="G127" s="1">
        <v>47.893043478260857</v>
      </c>
      <c r="H127" s="1">
        <v>98.274239130434793</v>
      </c>
      <c r="I127" s="1">
        <f t="shared" si="3"/>
        <v>151.06032608695654</v>
      </c>
      <c r="J127" s="1">
        <f t="shared" si="4"/>
        <v>3.088344444444445</v>
      </c>
      <c r="K127" s="1">
        <f t="shared" si="5"/>
        <v>0.10003555555555556</v>
      </c>
    </row>
    <row r="128" spans="1:11" x14ac:dyDescent="0.3">
      <c r="A128" t="s">
        <v>32</v>
      </c>
      <c r="B128" t="s">
        <v>303</v>
      </c>
      <c r="C128" t="s">
        <v>304</v>
      </c>
      <c r="D128" t="s">
        <v>118</v>
      </c>
      <c r="E128" s="1">
        <v>153.41304347826087</v>
      </c>
      <c r="F128" s="1">
        <v>74.964673913043484</v>
      </c>
      <c r="G128" s="1">
        <v>171.93684782608699</v>
      </c>
      <c r="H128" s="1">
        <v>336.49804347826091</v>
      </c>
      <c r="I128" s="1">
        <f t="shared" si="3"/>
        <v>583.39956521739146</v>
      </c>
      <c r="J128" s="1">
        <f t="shared" si="4"/>
        <v>3.802802890746777</v>
      </c>
      <c r="K128" s="1">
        <f t="shared" si="5"/>
        <v>0.48864602522318268</v>
      </c>
    </row>
    <row r="129" spans="1:11" x14ac:dyDescent="0.3">
      <c r="A129" t="s">
        <v>32</v>
      </c>
      <c r="B129" t="s">
        <v>305</v>
      </c>
      <c r="C129" t="s">
        <v>306</v>
      </c>
      <c r="D129" t="s">
        <v>307</v>
      </c>
      <c r="E129" s="1">
        <v>99.565217391304344</v>
      </c>
      <c r="F129" s="1">
        <v>32.195652173913047</v>
      </c>
      <c r="G129" s="1">
        <v>77.692934782608702</v>
      </c>
      <c r="H129" s="1">
        <v>219.47141304347824</v>
      </c>
      <c r="I129" s="1">
        <f t="shared" si="3"/>
        <v>329.36</v>
      </c>
      <c r="J129" s="1">
        <f t="shared" si="4"/>
        <v>3.3079825327510921</v>
      </c>
      <c r="K129" s="1">
        <f t="shared" si="5"/>
        <v>0.32336244541484721</v>
      </c>
    </row>
    <row r="130" spans="1:11" x14ac:dyDescent="0.3">
      <c r="A130" t="s">
        <v>32</v>
      </c>
      <c r="B130" t="s">
        <v>308</v>
      </c>
      <c r="C130" t="s">
        <v>309</v>
      </c>
      <c r="D130" t="s">
        <v>111</v>
      </c>
      <c r="E130" s="1">
        <v>88.684782608695656</v>
      </c>
      <c r="F130" s="1">
        <v>96.146739130434781</v>
      </c>
      <c r="G130" s="1">
        <v>82.456521739130437</v>
      </c>
      <c r="H130" s="1">
        <v>165.73695652173916</v>
      </c>
      <c r="I130" s="1">
        <f t="shared" ref="I130:I193" si="6">SUM(F130:H130)</f>
        <v>344.34021739130435</v>
      </c>
      <c r="J130" s="1">
        <f t="shared" ref="J130:J193" si="7">I130/E130</f>
        <v>3.8827429832087264</v>
      </c>
      <c r="K130" s="1">
        <f t="shared" ref="K130:K193" si="8">F130/E130</f>
        <v>1.0841402132614291</v>
      </c>
    </row>
    <row r="131" spans="1:11" x14ac:dyDescent="0.3">
      <c r="A131" t="s">
        <v>32</v>
      </c>
      <c r="B131" t="s">
        <v>310</v>
      </c>
      <c r="C131" t="s">
        <v>165</v>
      </c>
      <c r="D131" t="s">
        <v>64</v>
      </c>
      <c r="E131" s="1">
        <v>57.065217391304351</v>
      </c>
      <c r="F131" s="1">
        <v>25.777499999999996</v>
      </c>
      <c r="G131" s="1">
        <v>50.833695652173908</v>
      </c>
      <c r="H131" s="1">
        <v>191.15086956521739</v>
      </c>
      <c r="I131" s="1">
        <f t="shared" si="6"/>
        <v>267.7620652173913</v>
      </c>
      <c r="J131" s="1">
        <f t="shared" si="7"/>
        <v>4.6922114285714285</v>
      </c>
      <c r="K131" s="1">
        <f t="shared" si="8"/>
        <v>0.4517199999999999</v>
      </c>
    </row>
    <row r="132" spans="1:11" x14ac:dyDescent="0.3">
      <c r="A132" t="s">
        <v>32</v>
      </c>
      <c r="B132" t="s">
        <v>311</v>
      </c>
      <c r="C132" t="s">
        <v>312</v>
      </c>
      <c r="D132" t="s">
        <v>313</v>
      </c>
      <c r="E132" s="1">
        <v>52.119565217391305</v>
      </c>
      <c r="F132" s="1">
        <v>28.388586956521738</v>
      </c>
      <c r="G132" s="1">
        <v>46.866847826086953</v>
      </c>
      <c r="H132" s="1">
        <v>149.17391304347825</v>
      </c>
      <c r="I132" s="1">
        <f t="shared" si="6"/>
        <v>224.42934782608694</v>
      </c>
      <c r="J132" s="1">
        <f t="shared" si="7"/>
        <v>4.3060479666319083</v>
      </c>
      <c r="K132" s="1">
        <f t="shared" si="8"/>
        <v>0.54468196037539096</v>
      </c>
    </row>
    <row r="133" spans="1:11" x14ac:dyDescent="0.3">
      <c r="A133" t="s">
        <v>32</v>
      </c>
      <c r="B133" t="s">
        <v>314</v>
      </c>
      <c r="C133" t="s">
        <v>315</v>
      </c>
      <c r="D133" t="s">
        <v>82</v>
      </c>
      <c r="E133" s="1">
        <v>56.923913043478258</v>
      </c>
      <c r="F133" s="1">
        <v>18.923913043478262</v>
      </c>
      <c r="G133" s="1">
        <v>58.252717391304351</v>
      </c>
      <c r="H133" s="1">
        <v>116.08152173913044</v>
      </c>
      <c r="I133" s="1">
        <f t="shared" si="6"/>
        <v>193.25815217391306</v>
      </c>
      <c r="J133" s="1">
        <f t="shared" si="7"/>
        <v>3.395025778117243</v>
      </c>
      <c r="K133" s="1">
        <f t="shared" si="8"/>
        <v>0.33244223792247474</v>
      </c>
    </row>
    <row r="134" spans="1:11" x14ac:dyDescent="0.3">
      <c r="A134" t="s">
        <v>32</v>
      </c>
      <c r="B134" t="s">
        <v>316</v>
      </c>
      <c r="C134" t="s">
        <v>317</v>
      </c>
      <c r="D134" t="s">
        <v>318</v>
      </c>
      <c r="E134" s="1">
        <v>98.423913043478265</v>
      </c>
      <c r="F134" s="1">
        <v>39.165760869565219</v>
      </c>
      <c r="G134" s="1">
        <v>67.154891304347828</v>
      </c>
      <c r="H134" s="1">
        <v>198.34782608695653</v>
      </c>
      <c r="I134" s="1">
        <f t="shared" si="6"/>
        <v>304.66847826086956</v>
      </c>
      <c r="J134" s="1">
        <f t="shared" si="7"/>
        <v>3.0954721148536719</v>
      </c>
      <c r="K134" s="1">
        <f t="shared" si="8"/>
        <v>0.39792932081722804</v>
      </c>
    </row>
    <row r="135" spans="1:11" x14ac:dyDescent="0.3">
      <c r="A135" t="s">
        <v>32</v>
      </c>
      <c r="B135" t="s">
        <v>319</v>
      </c>
      <c r="C135" t="s">
        <v>320</v>
      </c>
      <c r="D135" t="s">
        <v>321</v>
      </c>
      <c r="E135" s="1">
        <v>147.59782608695653</v>
      </c>
      <c r="F135" s="1">
        <v>58.114782608695656</v>
      </c>
      <c r="G135" s="1">
        <v>191.3065217391304</v>
      </c>
      <c r="H135" s="1">
        <v>336.43717391304347</v>
      </c>
      <c r="I135" s="1">
        <f t="shared" si="6"/>
        <v>585.85847826086956</v>
      </c>
      <c r="J135" s="1">
        <f t="shared" si="7"/>
        <v>3.9692893438397525</v>
      </c>
      <c r="K135" s="1">
        <f t="shared" si="8"/>
        <v>0.39373738861477281</v>
      </c>
    </row>
    <row r="136" spans="1:11" x14ac:dyDescent="0.3">
      <c r="A136" t="s">
        <v>32</v>
      </c>
      <c r="B136" t="s">
        <v>322</v>
      </c>
      <c r="C136" t="s">
        <v>323</v>
      </c>
      <c r="D136" t="s">
        <v>72</v>
      </c>
      <c r="E136" s="1">
        <v>101.85869565217391</v>
      </c>
      <c r="F136" s="1">
        <v>19.858804347826091</v>
      </c>
      <c r="G136" s="1">
        <v>120.90891304347826</v>
      </c>
      <c r="H136" s="1">
        <v>170.2171739130435</v>
      </c>
      <c r="I136" s="1">
        <f t="shared" si="6"/>
        <v>310.98489130434785</v>
      </c>
      <c r="J136" s="1">
        <f t="shared" si="7"/>
        <v>3.0531010564507528</v>
      </c>
      <c r="K136" s="1">
        <f t="shared" si="8"/>
        <v>0.19496425141393667</v>
      </c>
    </row>
    <row r="137" spans="1:11" x14ac:dyDescent="0.3">
      <c r="A137" t="s">
        <v>32</v>
      </c>
      <c r="B137" t="s">
        <v>324</v>
      </c>
      <c r="C137" t="s">
        <v>325</v>
      </c>
      <c r="D137" t="s">
        <v>326</v>
      </c>
      <c r="E137" s="1">
        <v>52.402173913043477</v>
      </c>
      <c r="F137" s="1">
        <v>17.342391304347821</v>
      </c>
      <c r="G137" s="1">
        <v>46.356521739130415</v>
      </c>
      <c r="H137" s="1">
        <v>93.132608695652124</v>
      </c>
      <c r="I137" s="1">
        <f t="shared" si="6"/>
        <v>156.83152173913035</v>
      </c>
      <c r="J137" s="1">
        <f t="shared" si="7"/>
        <v>2.9928438083385176</v>
      </c>
      <c r="K137" s="1">
        <f t="shared" si="8"/>
        <v>0.33094793611283957</v>
      </c>
    </row>
    <row r="138" spans="1:11" x14ac:dyDescent="0.3">
      <c r="A138" t="s">
        <v>32</v>
      </c>
      <c r="B138" t="s">
        <v>327</v>
      </c>
      <c r="C138" t="s">
        <v>71</v>
      </c>
      <c r="D138" t="s">
        <v>72</v>
      </c>
      <c r="E138" s="1">
        <v>107.23913043478261</v>
      </c>
      <c r="F138" s="1">
        <v>26.275326086956525</v>
      </c>
      <c r="G138" s="1">
        <v>95.29500000000003</v>
      </c>
      <c r="H138" s="1">
        <v>255.98510869565223</v>
      </c>
      <c r="I138" s="1">
        <f t="shared" si="6"/>
        <v>377.55543478260881</v>
      </c>
      <c r="J138" s="1">
        <f t="shared" si="7"/>
        <v>3.5206872085951764</v>
      </c>
      <c r="K138" s="1">
        <f t="shared" si="8"/>
        <v>0.24501621731198056</v>
      </c>
    </row>
    <row r="139" spans="1:11" x14ac:dyDescent="0.3">
      <c r="A139" t="s">
        <v>32</v>
      </c>
      <c r="B139" t="s">
        <v>328</v>
      </c>
      <c r="C139" t="s">
        <v>329</v>
      </c>
      <c r="D139" t="s">
        <v>136</v>
      </c>
      <c r="E139" s="1">
        <v>57.271739130434781</v>
      </c>
      <c r="F139" s="1">
        <v>19.741847826086957</v>
      </c>
      <c r="G139" s="1">
        <v>59.269021739130437</v>
      </c>
      <c r="H139" s="1">
        <v>120.71195652173913</v>
      </c>
      <c r="I139" s="1">
        <f t="shared" si="6"/>
        <v>199.7228260869565</v>
      </c>
      <c r="J139" s="1">
        <f t="shared" si="7"/>
        <v>3.4872841146327573</v>
      </c>
      <c r="K139" s="1">
        <f t="shared" si="8"/>
        <v>0.3447048775858797</v>
      </c>
    </row>
    <row r="140" spans="1:11" x14ac:dyDescent="0.3">
      <c r="A140" t="s">
        <v>32</v>
      </c>
      <c r="B140" t="s">
        <v>330</v>
      </c>
      <c r="C140" t="s">
        <v>75</v>
      </c>
      <c r="D140" t="s">
        <v>76</v>
      </c>
      <c r="E140" s="1">
        <v>100.56521739130434</v>
      </c>
      <c r="F140" s="1">
        <v>24.835978260869563</v>
      </c>
      <c r="G140" s="1">
        <v>119.31304347826088</v>
      </c>
      <c r="H140" s="1">
        <v>206.06413043478256</v>
      </c>
      <c r="I140" s="1">
        <f t="shared" si="6"/>
        <v>350.21315217391299</v>
      </c>
      <c r="J140" s="1">
        <f t="shared" si="7"/>
        <v>3.482448119325551</v>
      </c>
      <c r="K140" s="1">
        <f t="shared" si="8"/>
        <v>0.24696389969736271</v>
      </c>
    </row>
    <row r="141" spans="1:11" x14ac:dyDescent="0.3">
      <c r="A141" t="s">
        <v>32</v>
      </c>
      <c r="B141" t="s">
        <v>331</v>
      </c>
      <c r="C141" t="s">
        <v>332</v>
      </c>
      <c r="D141" t="s">
        <v>333</v>
      </c>
      <c r="E141" s="1">
        <v>85.152173913043484</v>
      </c>
      <c r="F141" s="1">
        <v>11.826086956521738</v>
      </c>
      <c r="G141" s="1">
        <v>88.679347826086953</v>
      </c>
      <c r="H141" s="1">
        <v>179.74728260869566</v>
      </c>
      <c r="I141" s="1">
        <f t="shared" si="6"/>
        <v>280.25271739130437</v>
      </c>
      <c r="J141" s="1">
        <f t="shared" si="7"/>
        <v>3.2911986213939239</v>
      </c>
      <c r="K141" s="1">
        <f t="shared" si="8"/>
        <v>0.13888179729384731</v>
      </c>
    </row>
    <row r="142" spans="1:11" x14ac:dyDescent="0.3">
      <c r="A142" t="s">
        <v>32</v>
      </c>
      <c r="B142" t="s">
        <v>334</v>
      </c>
      <c r="C142" t="s">
        <v>335</v>
      </c>
      <c r="D142" t="s">
        <v>318</v>
      </c>
      <c r="E142" s="1">
        <v>91.402173913043484</v>
      </c>
      <c r="F142" s="1">
        <v>69.686739130434802</v>
      </c>
      <c r="G142" s="1">
        <v>36.470217391304359</v>
      </c>
      <c r="H142" s="1">
        <v>180.62576086956523</v>
      </c>
      <c r="I142" s="1">
        <f t="shared" si="6"/>
        <v>286.7827173913044</v>
      </c>
      <c r="J142" s="1">
        <f t="shared" si="7"/>
        <v>3.1375918658580098</v>
      </c>
      <c r="K142" s="1">
        <f t="shared" si="8"/>
        <v>0.76241883696039969</v>
      </c>
    </row>
    <row r="143" spans="1:11" x14ac:dyDescent="0.3">
      <c r="A143" t="s">
        <v>32</v>
      </c>
      <c r="B143" t="s">
        <v>336</v>
      </c>
      <c r="C143" t="s">
        <v>75</v>
      </c>
      <c r="D143" t="s">
        <v>76</v>
      </c>
      <c r="E143" s="1">
        <v>87.923913043478265</v>
      </c>
      <c r="F143" s="1">
        <v>22.460217391304344</v>
      </c>
      <c r="G143" s="1">
        <v>72.523043478260874</v>
      </c>
      <c r="H143" s="1">
        <v>188.45358695652169</v>
      </c>
      <c r="I143" s="1">
        <f t="shared" si="6"/>
        <v>283.43684782608693</v>
      </c>
      <c r="J143" s="1">
        <f t="shared" si="7"/>
        <v>3.2236605266411171</v>
      </c>
      <c r="K143" s="1">
        <f t="shared" si="8"/>
        <v>0.25545061194214358</v>
      </c>
    </row>
    <row r="144" spans="1:11" x14ac:dyDescent="0.3">
      <c r="A144" t="s">
        <v>32</v>
      </c>
      <c r="B144" t="s">
        <v>337</v>
      </c>
      <c r="C144" t="s">
        <v>338</v>
      </c>
      <c r="D144" t="s">
        <v>339</v>
      </c>
      <c r="E144" s="1">
        <v>54.75</v>
      </c>
      <c r="F144" s="1">
        <v>5.596304347826087</v>
      </c>
      <c r="G144" s="1">
        <v>43.089673913043477</v>
      </c>
      <c r="H144" s="1">
        <v>130.56054347826091</v>
      </c>
      <c r="I144" s="1">
        <f t="shared" si="6"/>
        <v>179.24652173913046</v>
      </c>
      <c r="J144" s="1">
        <f t="shared" si="7"/>
        <v>3.2739090728608304</v>
      </c>
      <c r="K144" s="1">
        <f t="shared" si="8"/>
        <v>0.10221560452650387</v>
      </c>
    </row>
    <row r="145" spans="1:11" x14ac:dyDescent="0.3">
      <c r="A145" t="s">
        <v>32</v>
      </c>
      <c r="B145" t="s">
        <v>340</v>
      </c>
      <c r="C145" t="s">
        <v>338</v>
      </c>
      <c r="D145" t="s">
        <v>339</v>
      </c>
      <c r="E145" s="1">
        <v>43.076086956521742</v>
      </c>
      <c r="F145" s="1">
        <v>26.247282608695652</v>
      </c>
      <c r="G145" s="1">
        <v>29.608695652173914</v>
      </c>
      <c r="H145" s="1">
        <v>101.03826086956522</v>
      </c>
      <c r="I145" s="1">
        <f t="shared" si="6"/>
        <v>156.89423913043478</v>
      </c>
      <c r="J145" s="1">
        <f t="shared" si="7"/>
        <v>3.6422583901085033</v>
      </c>
      <c r="K145" s="1">
        <f t="shared" si="8"/>
        <v>0.60932374463790051</v>
      </c>
    </row>
    <row r="146" spans="1:11" x14ac:dyDescent="0.3">
      <c r="A146" t="s">
        <v>32</v>
      </c>
      <c r="B146" t="s">
        <v>341</v>
      </c>
      <c r="C146" t="s">
        <v>165</v>
      </c>
      <c r="D146" t="s">
        <v>64</v>
      </c>
      <c r="E146" s="1">
        <v>88.565217391304344</v>
      </c>
      <c r="F146" s="1">
        <v>27.689347826086959</v>
      </c>
      <c r="G146" s="1">
        <v>70.87532608695652</v>
      </c>
      <c r="H146" s="1">
        <v>222.87521739130435</v>
      </c>
      <c r="I146" s="1">
        <f t="shared" si="6"/>
        <v>321.43989130434784</v>
      </c>
      <c r="J146" s="1">
        <f t="shared" si="7"/>
        <v>3.6294145802650961</v>
      </c>
      <c r="K146" s="1">
        <f t="shared" si="8"/>
        <v>0.31264359351988219</v>
      </c>
    </row>
    <row r="147" spans="1:11" x14ac:dyDescent="0.3">
      <c r="A147" t="s">
        <v>32</v>
      </c>
      <c r="B147" t="s">
        <v>342</v>
      </c>
      <c r="C147" t="s">
        <v>165</v>
      </c>
      <c r="D147" t="s">
        <v>64</v>
      </c>
      <c r="E147" s="1">
        <v>59.934782608695649</v>
      </c>
      <c r="F147" s="1">
        <v>54.600869565217401</v>
      </c>
      <c r="G147" s="1">
        <v>52.469673913043479</v>
      </c>
      <c r="H147" s="1">
        <v>131.31293478260866</v>
      </c>
      <c r="I147" s="1">
        <f t="shared" si="6"/>
        <v>238.38347826086954</v>
      </c>
      <c r="J147" s="1">
        <f t="shared" si="7"/>
        <v>3.9773812114617337</v>
      </c>
      <c r="K147" s="1">
        <f t="shared" si="8"/>
        <v>0.91100471527022142</v>
      </c>
    </row>
    <row r="148" spans="1:11" x14ac:dyDescent="0.3">
      <c r="A148" t="s">
        <v>32</v>
      </c>
      <c r="B148" t="s">
        <v>343</v>
      </c>
      <c r="C148" t="s">
        <v>344</v>
      </c>
      <c r="D148" t="s">
        <v>345</v>
      </c>
      <c r="E148" s="1">
        <v>46.293478260869563</v>
      </c>
      <c r="F148" s="1">
        <v>8.4076086956521738</v>
      </c>
      <c r="G148" s="1">
        <v>55.467391304347828</v>
      </c>
      <c r="H148" s="1">
        <v>120.94021739130434</v>
      </c>
      <c r="I148" s="1">
        <f t="shared" si="6"/>
        <v>184.81521739130434</v>
      </c>
      <c r="J148" s="1">
        <f t="shared" si="7"/>
        <v>3.9922517022775299</v>
      </c>
      <c r="K148" s="1">
        <f t="shared" si="8"/>
        <v>0.18161540267668469</v>
      </c>
    </row>
    <row r="149" spans="1:11" x14ac:dyDescent="0.3">
      <c r="A149" t="s">
        <v>32</v>
      </c>
      <c r="B149" t="s">
        <v>346</v>
      </c>
      <c r="C149" t="s">
        <v>165</v>
      </c>
      <c r="D149" t="s">
        <v>64</v>
      </c>
      <c r="E149" s="1">
        <v>50.315217391304351</v>
      </c>
      <c r="F149" s="1">
        <v>65.815760869565224</v>
      </c>
      <c r="G149" s="1">
        <v>60.706847826086971</v>
      </c>
      <c r="H149" s="1">
        <v>193.41086956521735</v>
      </c>
      <c r="I149" s="1">
        <f t="shared" si="6"/>
        <v>319.93347826086955</v>
      </c>
      <c r="J149" s="1">
        <f t="shared" si="7"/>
        <v>6.3585828472672272</v>
      </c>
      <c r="K149" s="1">
        <f t="shared" si="8"/>
        <v>1.3080686973428386</v>
      </c>
    </row>
    <row r="150" spans="1:11" x14ac:dyDescent="0.3">
      <c r="A150" t="s">
        <v>32</v>
      </c>
      <c r="B150" t="s">
        <v>347</v>
      </c>
      <c r="C150" t="s">
        <v>167</v>
      </c>
      <c r="D150" t="s">
        <v>168</v>
      </c>
      <c r="E150" s="1">
        <v>44.304347826086953</v>
      </c>
      <c r="F150" s="1">
        <v>33.586521739130433</v>
      </c>
      <c r="G150" s="1">
        <v>60.011630434782603</v>
      </c>
      <c r="H150" s="1">
        <v>96.529239130434732</v>
      </c>
      <c r="I150" s="1">
        <f t="shared" si="6"/>
        <v>190.12739130434778</v>
      </c>
      <c r="J150" s="1">
        <f t="shared" si="7"/>
        <v>4.2913935230618243</v>
      </c>
      <c r="K150" s="1">
        <f t="shared" si="8"/>
        <v>0.75808635917566247</v>
      </c>
    </row>
    <row r="151" spans="1:11" x14ac:dyDescent="0.3">
      <c r="A151" t="s">
        <v>32</v>
      </c>
      <c r="B151" t="s">
        <v>348</v>
      </c>
      <c r="C151" t="s">
        <v>349</v>
      </c>
      <c r="D151" t="s">
        <v>318</v>
      </c>
      <c r="E151" s="1">
        <v>52.565217391304351</v>
      </c>
      <c r="F151" s="1">
        <v>15.053695652173911</v>
      </c>
      <c r="G151" s="1">
        <v>55.605217391304379</v>
      </c>
      <c r="H151" s="1">
        <v>130.60945652173922</v>
      </c>
      <c r="I151" s="1">
        <f t="shared" si="6"/>
        <v>201.26836956521751</v>
      </c>
      <c r="J151" s="1">
        <f t="shared" si="7"/>
        <v>3.828926799007446</v>
      </c>
      <c r="K151" s="1">
        <f t="shared" si="8"/>
        <v>0.28638130686517776</v>
      </c>
    </row>
    <row r="152" spans="1:11" x14ac:dyDescent="0.3">
      <c r="A152" t="s">
        <v>32</v>
      </c>
      <c r="B152" t="s">
        <v>350</v>
      </c>
      <c r="C152" t="s">
        <v>37</v>
      </c>
      <c r="D152" t="s">
        <v>38</v>
      </c>
      <c r="E152" s="1">
        <v>49.565217391304351</v>
      </c>
      <c r="F152" s="1">
        <v>12.850543478260869</v>
      </c>
      <c r="G152" s="1">
        <v>30.639021739130452</v>
      </c>
      <c r="H152" s="1">
        <v>95.439239130434757</v>
      </c>
      <c r="I152" s="1">
        <f t="shared" si="6"/>
        <v>138.92880434782609</v>
      </c>
      <c r="J152" s="1">
        <f t="shared" si="7"/>
        <v>2.8029495614035085</v>
      </c>
      <c r="K152" s="1">
        <f t="shared" si="8"/>
        <v>0.25926535087719293</v>
      </c>
    </row>
    <row r="153" spans="1:11" x14ac:dyDescent="0.3">
      <c r="A153" t="s">
        <v>32</v>
      </c>
      <c r="B153" t="s">
        <v>351</v>
      </c>
      <c r="C153" t="s">
        <v>156</v>
      </c>
      <c r="D153" t="s">
        <v>99</v>
      </c>
      <c r="E153" s="1">
        <v>57.293478260869563</v>
      </c>
      <c r="F153" s="1">
        <v>23.142934782608698</v>
      </c>
      <c r="G153" s="1">
        <v>53.240434782608702</v>
      </c>
      <c r="H153" s="1">
        <v>139.25869565217386</v>
      </c>
      <c r="I153" s="1">
        <f t="shared" si="6"/>
        <v>215.64206521739126</v>
      </c>
      <c r="J153" s="1">
        <f t="shared" si="7"/>
        <v>3.7638152153291591</v>
      </c>
      <c r="K153" s="1">
        <f t="shared" si="8"/>
        <v>0.40393663441472211</v>
      </c>
    </row>
    <row r="154" spans="1:11" x14ac:dyDescent="0.3">
      <c r="A154" t="s">
        <v>32</v>
      </c>
      <c r="B154" t="s">
        <v>352</v>
      </c>
      <c r="C154" t="s">
        <v>148</v>
      </c>
      <c r="D154" t="s">
        <v>149</v>
      </c>
      <c r="E154" s="1">
        <v>67.532608695652172</v>
      </c>
      <c r="F154" s="1">
        <v>27.040978260869565</v>
      </c>
      <c r="G154" s="1">
        <v>59.243369565217407</v>
      </c>
      <c r="H154" s="1">
        <v>101.55608695652174</v>
      </c>
      <c r="I154" s="1">
        <f t="shared" si="6"/>
        <v>187.84043478260872</v>
      </c>
      <c r="J154" s="1">
        <f t="shared" si="7"/>
        <v>2.7814775470787065</v>
      </c>
      <c r="K154" s="1">
        <f t="shared" si="8"/>
        <v>0.40041364880090136</v>
      </c>
    </row>
    <row r="155" spans="1:11" x14ac:dyDescent="0.3">
      <c r="A155" t="s">
        <v>32</v>
      </c>
      <c r="B155" t="s">
        <v>353</v>
      </c>
      <c r="C155" t="s">
        <v>354</v>
      </c>
      <c r="D155" t="s">
        <v>231</v>
      </c>
      <c r="E155" s="1">
        <v>105.6304347826087</v>
      </c>
      <c r="F155" s="1">
        <v>17.712934782608702</v>
      </c>
      <c r="G155" s="1">
        <v>99.072826086956525</v>
      </c>
      <c r="H155" s="1">
        <v>199.78706521739133</v>
      </c>
      <c r="I155" s="1">
        <f t="shared" si="6"/>
        <v>316.57282608695652</v>
      </c>
      <c r="J155" s="1">
        <f t="shared" si="7"/>
        <v>2.9969849763325787</v>
      </c>
      <c r="K155" s="1">
        <f t="shared" si="8"/>
        <v>0.16768779584276605</v>
      </c>
    </row>
    <row r="156" spans="1:11" x14ac:dyDescent="0.3">
      <c r="A156" t="s">
        <v>32</v>
      </c>
      <c r="B156" t="s">
        <v>355</v>
      </c>
      <c r="C156" t="s">
        <v>356</v>
      </c>
      <c r="D156" t="s">
        <v>159</v>
      </c>
      <c r="E156" s="1">
        <v>57.097826086956523</v>
      </c>
      <c r="F156" s="1">
        <v>6.217065217391303</v>
      </c>
      <c r="G156" s="1">
        <v>50.055543478260887</v>
      </c>
      <c r="H156" s="1">
        <v>148.47260869565213</v>
      </c>
      <c r="I156" s="1">
        <f t="shared" si="6"/>
        <v>204.74521739130432</v>
      </c>
      <c r="J156" s="1">
        <f t="shared" si="7"/>
        <v>3.5858671235484478</v>
      </c>
      <c r="K156" s="1">
        <f t="shared" si="8"/>
        <v>0.10888444698267653</v>
      </c>
    </row>
    <row r="157" spans="1:11" x14ac:dyDescent="0.3">
      <c r="A157" t="s">
        <v>32</v>
      </c>
      <c r="B157" t="s">
        <v>357</v>
      </c>
      <c r="C157" t="s">
        <v>211</v>
      </c>
      <c r="D157" t="s">
        <v>212</v>
      </c>
      <c r="E157" s="1">
        <v>77.119565217391298</v>
      </c>
      <c r="F157" s="1">
        <v>44.993804347826078</v>
      </c>
      <c r="G157" s="1">
        <v>56.014673913043495</v>
      </c>
      <c r="H157" s="1">
        <v>149.23434782608695</v>
      </c>
      <c r="I157" s="1">
        <f t="shared" si="6"/>
        <v>250.24282608695651</v>
      </c>
      <c r="J157" s="1">
        <f t="shared" si="7"/>
        <v>3.2448682170542638</v>
      </c>
      <c r="K157" s="1">
        <f t="shared" si="8"/>
        <v>0.58342917547568707</v>
      </c>
    </row>
    <row r="158" spans="1:11" x14ac:dyDescent="0.3">
      <c r="A158" t="s">
        <v>32</v>
      </c>
      <c r="B158" t="s">
        <v>358</v>
      </c>
      <c r="C158" t="s">
        <v>359</v>
      </c>
      <c r="D158" t="s">
        <v>360</v>
      </c>
      <c r="E158" s="1">
        <v>45.586956521739133</v>
      </c>
      <c r="F158" s="1">
        <v>12.351956521739126</v>
      </c>
      <c r="G158" s="1">
        <v>43.41304347826086</v>
      </c>
      <c r="H158" s="1">
        <v>143.5290217391304</v>
      </c>
      <c r="I158" s="1">
        <f t="shared" si="6"/>
        <v>199.29402173913039</v>
      </c>
      <c r="J158" s="1">
        <f t="shared" si="7"/>
        <v>4.3717334287076763</v>
      </c>
      <c r="K158" s="1">
        <f t="shared" si="8"/>
        <v>0.27095374344301371</v>
      </c>
    </row>
    <row r="159" spans="1:11" x14ac:dyDescent="0.3">
      <c r="A159" t="s">
        <v>32</v>
      </c>
      <c r="B159" t="s">
        <v>361</v>
      </c>
      <c r="C159" t="s">
        <v>362</v>
      </c>
      <c r="D159" t="s">
        <v>185</v>
      </c>
      <c r="E159" s="1">
        <v>69.739130434782609</v>
      </c>
      <c r="F159" s="1">
        <v>59.655760869565206</v>
      </c>
      <c r="G159" s="1">
        <v>22.761413043478264</v>
      </c>
      <c r="H159" s="1">
        <v>186.77782608695645</v>
      </c>
      <c r="I159" s="1">
        <f t="shared" si="6"/>
        <v>269.19499999999994</v>
      </c>
      <c r="J159" s="1">
        <f t="shared" si="7"/>
        <v>3.8600280548628421</v>
      </c>
      <c r="K159" s="1">
        <f t="shared" si="8"/>
        <v>0.85541302992518686</v>
      </c>
    </row>
    <row r="160" spans="1:11" x14ac:dyDescent="0.3">
      <c r="A160" t="s">
        <v>32</v>
      </c>
      <c r="B160" t="s">
        <v>363</v>
      </c>
      <c r="C160" t="s">
        <v>364</v>
      </c>
      <c r="D160" t="s">
        <v>82</v>
      </c>
      <c r="E160" s="1">
        <v>56.619565217391305</v>
      </c>
      <c r="F160" s="1">
        <v>30.674565217391308</v>
      </c>
      <c r="G160" s="1">
        <v>38.201086956521742</v>
      </c>
      <c r="H160" s="1">
        <v>109.27989130434783</v>
      </c>
      <c r="I160" s="1">
        <f t="shared" si="6"/>
        <v>178.15554347826088</v>
      </c>
      <c r="J160" s="1">
        <f t="shared" si="7"/>
        <v>3.1465367632942987</v>
      </c>
      <c r="K160" s="1">
        <f t="shared" si="8"/>
        <v>0.54176617392973703</v>
      </c>
    </row>
    <row r="161" spans="1:11" x14ac:dyDescent="0.3">
      <c r="A161" t="s">
        <v>32</v>
      </c>
      <c r="B161" t="s">
        <v>365</v>
      </c>
      <c r="C161" t="s">
        <v>141</v>
      </c>
      <c r="D161" t="s">
        <v>142</v>
      </c>
      <c r="E161" s="1">
        <v>52.75</v>
      </c>
      <c r="F161" s="1">
        <v>21.035326086956523</v>
      </c>
      <c r="G161" s="1">
        <v>64.634239130434793</v>
      </c>
      <c r="H161" s="1">
        <v>146.98641304347825</v>
      </c>
      <c r="I161" s="1">
        <f t="shared" si="6"/>
        <v>232.65597826086957</v>
      </c>
      <c r="J161" s="1">
        <f t="shared" si="7"/>
        <v>4.410539872243973</v>
      </c>
      <c r="K161" s="1">
        <f t="shared" si="8"/>
        <v>0.39877395425509998</v>
      </c>
    </row>
    <row r="162" spans="1:11" x14ac:dyDescent="0.3">
      <c r="A162" t="s">
        <v>32</v>
      </c>
      <c r="B162" t="s">
        <v>366</v>
      </c>
      <c r="C162" t="s">
        <v>367</v>
      </c>
      <c r="D162" t="s">
        <v>318</v>
      </c>
      <c r="E162" s="1">
        <v>101.64130434782609</v>
      </c>
      <c r="F162" s="1">
        <v>26.372282608695652</v>
      </c>
      <c r="G162" s="1">
        <v>86.038043478260875</v>
      </c>
      <c r="H162" s="1">
        <v>227.43206521739131</v>
      </c>
      <c r="I162" s="1">
        <f t="shared" si="6"/>
        <v>339.84239130434787</v>
      </c>
      <c r="J162" s="1">
        <f t="shared" si="7"/>
        <v>3.3435461447973482</v>
      </c>
      <c r="K162" s="1">
        <f t="shared" si="8"/>
        <v>0.25946422842476741</v>
      </c>
    </row>
    <row r="163" spans="1:11" x14ac:dyDescent="0.3">
      <c r="A163" t="s">
        <v>32</v>
      </c>
      <c r="B163" t="s">
        <v>368</v>
      </c>
      <c r="C163" t="s">
        <v>335</v>
      </c>
      <c r="D163" t="s">
        <v>318</v>
      </c>
      <c r="E163" s="1">
        <v>30.521739130434781</v>
      </c>
      <c r="F163" s="1">
        <v>37.057826086956524</v>
      </c>
      <c r="G163" s="1">
        <v>64.962608695652165</v>
      </c>
      <c r="H163" s="1">
        <v>86.337391304347847</v>
      </c>
      <c r="I163" s="1">
        <f t="shared" si="6"/>
        <v>188.35782608695655</v>
      </c>
      <c r="J163" s="1">
        <f t="shared" si="7"/>
        <v>6.1712678062678075</v>
      </c>
      <c r="K163" s="1">
        <f t="shared" si="8"/>
        <v>1.2141452991452992</v>
      </c>
    </row>
    <row r="164" spans="1:11" x14ac:dyDescent="0.3">
      <c r="A164" t="s">
        <v>32</v>
      </c>
      <c r="B164" t="s">
        <v>369</v>
      </c>
      <c r="C164" t="s">
        <v>104</v>
      </c>
      <c r="D164" t="s">
        <v>105</v>
      </c>
      <c r="E164" s="1">
        <v>107.14130434782609</v>
      </c>
      <c r="F164" s="1">
        <v>27.09771739130435</v>
      </c>
      <c r="G164" s="1">
        <v>89.567391304347808</v>
      </c>
      <c r="H164" s="1">
        <v>233.72315217391306</v>
      </c>
      <c r="I164" s="1">
        <f t="shared" si="6"/>
        <v>350.38826086956522</v>
      </c>
      <c r="J164" s="1">
        <f t="shared" si="7"/>
        <v>3.2703378309830575</v>
      </c>
      <c r="K164" s="1">
        <f t="shared" si="8"/>
        <v>0.25291569443035405</v>
      </c>
    </row>
    <row r="165" spans="1:11" x14ac:dyDescent="0.3">
      <c r="A165" t="s">
        <v>32</v>
      </c>
      <c r="B165" t="s">
        <v>370</v>
      </c>
      <c r="C165" t="s">
        <v>317</v>
      </c>
      <c r="D165" t="s">
        <v>318</v>
      </c>
      <c r="E165" s="1">
        <v>49.119565217391305</v>
      </c>
      <c r="F165" s="1">
        <v>31.149456521739136</v>
      </c>
      <c r="G165" s="1">
        <v>26.817391304347829</v>
      </c>
      <c r="H165" s="1">
        <v>106.78815217391302</v>
      </c>
      <c r="I165" s="1">
        <f t="shared" si="6"/>
        <v>164.755</v>
      </c>
      <c r="J165" s="1">
        <f t="shared" si="7"/>
        <v>3.354162425315335</v>
      </c>
      <c r="K165" s="1">
        <f t="shared" si="8"/>
        <v>0.63415578667846884</v>
      </c>
    </row>
    <row r="166" spans="1:11" x14ac:dyDescent="0.3">
      <c r="A166" t="s">
        <v>32</v>
      </c>
      <c r="B166" t="s">
        <v>371</v>
      </c>
      <c r="C166" t="s">
        <v>338</v>
      </c>
      <c r="D166" t="s">
        <v>339</v>
      </c>
      <c r="E166" s="1">
        <v>56.434782608695649</v>
      </c>
      <c r="F166" s="1">
        <v>31.403043478260869</v>
      </c>
      <c r="G166" s="1">
        <v>46.904891304347828</v>
      </c>
      <c r="H166" s="1">
        <v>169.49097826086955</v>
      </c>
      <c r="I166" s="1">
        <f t="shared" si="6"/>
        <v>247.79891304347825</v>
      </c>
      <c r="J166" s="1">
        <f t="shared" si="7"/>
        <v>4.3908898305084749</v>
      </c>
      <c r="K166" s="1">
        <f t="shared" si="8"/>
        <v>0.55644838212634828</v>
      </c>
    </row>
    <row r="167" spans="1:11" x14ac:dyDescent="0.3">
      <c r="A167" t="s">
        <v>32</v>
      </c>
      <c r="B167" t="s">
        <v>372</v>
      </c>
      <c r="C167" t="s">
        <v>373</v>
      </c>
      <c r="D167" t="s">
        <v>374</v>
      </c>
      <c r="E167" s="1">
        <v>91.836956521739125</v>
      </c>
      <c r="F167" s="1">
        <v>40.315217391304351</v>
      </c>
      <c r="G167" s="1">
        <v>132.91728260869564</v>
      </c>
      <c r="H167" s="1">
        <v>283.92239130434774</v>
      </c>
      <c r="I167" s="1">
        <f t="shared" si="6"/>
        <v>457.15489130434776</v>
      </c>
      <c r="J167" s="1">
        <f t="shared" si="7"/>
        <v>4.9778967925198243</v>
      </c>
      <c r="K167" s="1">
        <f t="shared" si="8"/>
        <v>0.4389868623505741</v>
      </c>
    </row>
    <row r="168" spans="1:11" x14ac:dyDescent="0.3">
      <c r="A168" t="s">
        <v>32</v>
      </c>
      <c r="B168" t="s">
        <v>375</v>
      </c>
      <c r="C168" t="s">
        <v>211</v>
      </c>
      <c r="D168" t="s">
        <v>212</v>
      </c>
      <c r="E168" s="1">
        <v>84.815217391304344</v>
      </c>
      <c r="F168" s="1">
        <v>8.9161956521739114</v>
      </c>
      <c r="G168" s="1">
        <v>72.651086956521752</v>
      </c>
      <c r="H168" s="1">
        <v>201.02804347826088</v>
      </c>
      <c r="I168" s="1">
        <f t="shared" si="6"/>
        <v>282.59532608695656</v>
      </c>
      <c r="J168" s="1">
        <f t="shared" si="7"/>
        <v>3.3318941432782267</v>
      </c>
      <c r="K168" s="1">
        <f t="shared" si="8"/>
        <v>0.10512495194156092</v>
      </c>
    </row>
    <row r="169" spans="1:11" x14ac:dyDescent="0.3">
      <c r="A169" t="s">
        <v>32</v>
      </c>
      <c r="B169" t="s">
        <v>376</v>
      </c>
      <c r="C169" t="s">
        <v>129</v>
      </c>
      <c r="D169" t="s">
        <v>130</v>
      </c>
      <c r="E169" s="1">
        <v>81.880434782608702</v>
      </c>
      <c r="F169" s="1">
        <v>21.724673913043471</v>
      </c>
      <c r="G169" s="1">
        <v>104.42902173913045</v>
      </c>
      <c r="H169" s="1">
        <v>202.89847826086961</v>
      </c>
      <c r="I169" s="1">
        <f t="shared" si="6"/>
        <v>329.05217391304353</v>
      </c>
      <c r="J169" s="1">
        <f t="shared" si="7"/>
        <v>4.0186910925262183</v>
      </c>
      <c r="K169" s="1">
        <f t="shared" si="8"/>
        <v>0.26532191689897772</v>
      </c>
    </row>
    <row r="170" spans="1:11" x14ac:dyDescent="0.3">
      <c r="A170" t="s">
        <v>32</v>
      </c>
      <c r="B170" t="s">
        <v>377</v>
      </c>
      <c r="C170" t="s">
        <v>378</v>
      </c>
      <c r="D170" t="s">
        <v>215</v>
      </c>
      <c r="E170" s="1">
        <v>55.554347826086953</v>
      </c>
      <c r="F170" s="1">
        <v>28.837065217391306</v>
      </c>
      <c r="G170" s="1">
        <v>47.694347826086947</v>
      </c>
      <c r="H170" s="1">
        <v>151.85500000000008</v>
      </c>
      <c r="I170" s="1">
        <f t="shared" si="6"/>
        <v>228.38641304347834</v>
      </c>
      <c r="J170" s="1">
        <f t="shared" si="7"/>
        <v>4.1110448053218569</v>
      </c>
      <c r="K170" s="1">
        <f t="shared" si="8"/>
        <v>0.51907845822735277</v>
      </c>
    </row>
    <row r="171" spans="1:11" x14ac:dyDescent="0.3">
      <c r="A171" t="s">
        <v>32</v>
      </c>
      <c r="B171" t="s">
        <v>379</v>
      </c>
      <c r="C171" t="s">
        <v>165</v>
      </c>
      <c r="D171" t="s">
        <v>64</v>
      </c>
      <c r="E171" s="1">
        <v>75.434782608695656</v>
      </c>
      <c r="F171" s="1">
        <v>31.373152173913049</v>
      </c>
      <c r="G171" s="1">
        <v>52.203369565217393</v>
      </c>
      <c r="H171" s="1">
        <v>168.66652173913045</v>
      </c>
      <c r="I171" s="1">
        <f t="shared" si="6"/>
        <v>252.24304347826089</v>
      </c>
      <c r="J171" s="1">
        <f t="shared" si="7"/>
        <v>3.3438559077809797</v>
      </c>
      <c r="K171" s="1">
        <f t="shared" si="8"/>
        <v>0.41589769452449571</v>
      </c>
    </row>
    <row r="172" spans="1:11" x14ac:dyDescent="0.3">
      <c r="A172" t="s">
        <v>32</v>
      </c>
      <c r="B172" t="s">
        <v>380</v>
      </c>
      <c r="C172" t="s">
        <v>381</v>
      </c>
      <c r="D172" t="s">
        <v>85</v>
      </c>
      <c r="E172" s="1">
        <v>111.96739130434783</v>
      </c>
      <c r="F172" s="1">
        <v>56.449347826086985</v>
      </c>
      <c r="G172" s="1">
        <v>69.799021739130453</v>
      </c>
      <c r="H172" s="1">
        <v>228.79010869565226</v>
      </c>
      <c r="I172" s="1">
        <f t="shared" si="6"/>
        <v>355.03847826086974</v>
      </c>
      <c r="J172" s="1">
        <f t="shared" si="7"/>
        <v>3.1709096204252027</v>
      </c>
      <c r="K172" s="1">
        <f t="shared" si="8"/>
        <v>0.50415881953208452</v>
      </c>
    </row>
    <row r="173" spans="1:11" x14ac:dyDescent="0.3">
      <c r="A173" t="s">
        <v>32</v>
      </c>
      <c r="B173" t="s">
        <v>382</v>
      </c>
      <c r="C173" t="s">
        <v>49</v>
      </c>
      <c r="D173" t="s">
        <v>50</v>
      </c>
      <c r="E173" s="1">
        <v>134.82608695652175</v>
      </c>
      <c r="F173" s="1">
        <v>40.098260869565223</v>
      </c>
      <c r="G173" s="1">
        <v>113.06282608695651</v>
      </c>
      <c r="H173" s="1">
        <v>421.04869565217388</v>
      </c>
      <c r="I173" s="1">
        <f t="shared" si="6"/>
        <v>574.2097826086956</v>
      </c>
      <c r="J173" s="1">
        <f t="shared" si="7"/>
        <v>4.2588922928087705</v>
      </c>
      <c r="K173" s="1">
        <f t="shared" si="8"/>
        <v>0.29740728797162208</v>
      </c>
    </row>
    <row r="174" spans="1:11" x14ac:dyDescent="0.3">
      <c r="A174" t="s">
        <v>32</v>
      </c>
      <c r="B174" t="s">
        <v>383</v>
      </c>
      <c r="C174" t="s">
        <v>167</v>
      </c>
      <c r="D174" t="s">
        <v>168</v>
      </c>
      <c r="E174" s="1">
        <v>39.347826086956523</v>
      </c>
      <c r="F174" s="1">
        <v>9.3288043478260878</v>
      </c>
      <c r="G174" s="1">
        <v>39.970108695652172</v>
      </c>
      <c r="H174" s="1">
        <v>83.566847826086956</v>
      </c>
      <c r="I174" s="1">
        <f t="shared" si="6"/>
        <v>132.86576086956521</v>
      </c>
      <c r="J174" s="1">
        <f t="shared" si="7"/>
        <v>3.3766988950276238</v>
      </c>
      <c r="K174" s="1">
        <f t="shared" si="8"/>
        <v>0.23708563535911603</v>
      </c>
    </row>
    <row r="175" spans="1:11" x14ac:dyDescent="0.3">
      <c r="A175" t="s">
        <v>32</v>
      </c>
      <c r="B175" t="s">
        <v>384</v>
      </c>
      <c r="C175" t="s">
        <v>385</v>
      </c>
      <c r="D175" t="s">
        <v>386</v>
      </c>
      <c r="E175" s="1">
        <v>68.293478260869563</v>
      </c>
      <c r="F175" s="1">
        <v>45.224782608695655</v>
      </c>
      <c r="G175" s="1">
        <v>46.986413043478251</v>
      </c>
      <c r="H175" s="1">
        <v>138.99413043478259</v>
      </c>
      <c r="I175" s="1">
        <f t="shared" si="6"/>
        <v>231.20532608695649</v>
      </c>
      <c r="J175" s="1">
        <f t="shared" si="7"/>
        <v>3.3854671335349353</v>
      </c>
      <c r="K175" s="1">
        <f t="shared" si="8"/>
        <v>0.66221231895591282</v>
      </c>
    </row>
    <row r="176" spans="1:11" x14ac:dyDescent="0.3">
      <c r="A176" t="s">
        <v>32</v>
      </c>
      <c r="B176" t="s">
        <v>387</v>
      </c>
      <c r="C176" t="s">
        <v>385</v>
      </c>
      <c r="D176" t="s">
        <v>386</v>
      </c>
      <c r="E176" s="1">
        <v>98.086956521739125</v>
      </c>
      <c r="F176" s="1">
        <v>52.160326086956523</v>
      </c>
      <c r="G176" s="1">
        <v>76.135869565217405</v>
      </c>
      <c r="H176" s="1">
        <v>245.05652173913032</v>
      </c>
      <c r="I176" s="1">
        <f t="shared" si="6"/>
        <v>373.35271739130428</v>
      </c>
      <c r="J176" s="1">
        <f t="shared" si="7"/>
        <v>3.8063441932624107</v>
      </c>
      <c r="K176" s="1">
        <f t="shared" si="8"/>
        <v>0.53177637411347523</v>
      </c>
    </row>
    <row r="177" spans="1:11" x14ac:dyDescent="0.3">
      <c r="A177" t="s">
        <v>32</v>
      </c>
      <c r="B177" t="s">
        <v>388</v>
      </c>
      <c r="C177" t="s">
        <v>107</v>
      </c>
      <c r="D177" t="s">
        <v>108</v>
      </c>
      <c r="E177" s="1">
        <v>88.826086956521735</v>
      </c>
      <c r="F177" s="1">
        <v>41.716195652173909</v>
      </c>
      <c r="G177" s="1">
        <v>75.897608695652167</v>
      </c>
      <c r="H177" s="1">
        <v>239.19130434782599</v>
      </c>
      <c r="I177" s="1">
        <f t="shared" si="6"/>
        <v>356.80510869565205</v>
      </c>
      <c r="J177" s="1">
        <f t="shared" si="7"/>
        <v>4.0168954968184032</v>
      </c>
      <c r="K177" s="1">
        <f t="shared" si="8"/>
        <v>0.46963901125795399</v>
      </c>
    </row>
    <row r="178" spans="1:11" x14ac:dyDescent="0.3">
      <c r="A178" t="s">
        <v>32</v>
      </c>
      <c r="B178" t="s">
        <v>389</v>
      </c>
      <c r="C178" t="s">
        <v>49</v>
      </c>
      <c r="D178" t="s">
        <v>50</v>
      </c>
      <c r="E178" s="1">
        <v>58.630434782608695</v>
      </c>
      <c r="F178" s="1">
        <v>15.265869565217395</v>
      </c>
      <c r="G178" s="1">
        <v>51.864782608695656</v>
      </c>
      <c r="H178" s="1">
        <v>169.94804347826087</v>
      </c>
      <c r="I178" s="1">
        <f t="shared" si="6"/>
        <v>237.07869565217391</v>
      </c>
      <c r="J178" s="1">
        <f t="shared" si="7"/>
        <v>4.0436114200964033</v>
      </c>
      <c r="K178" s="1">
        <f t="shared" si="8"/>
        <v>0.26037449017426778</v>
      </c>
    </row>
    <row r="179" spans="1:11" x14ac:dyDescent="0.3">
      <c r="A179" t="s">
        <v>32</v>
      </c>
      <c r="B179" t="s">
        <v>390</v>
      </c>
      <c r="C179" t="s">
        <v>391</v>
      </c>
      <c r="D179" t="s">
        <v>392</v>
      </c>
      <c r="E179" s="1">
        <v>51.826086956521742</v>
      </c>
      <c r="F179" s="1">
        <v>3.6734782608695649</v>
      </c>
      <c r="G179" s="1">
        <v>70.008152173913047</v>
      </c>
      <c r="H179" s="1">
        <v>140.17391304347825</v>
      </c>
      <c r="I179" s="1">
        <f t="shared" si="6"/>
        <v>213.85554347826087</v>
      </c>
      <c r="J179" s="1">
        <f t="shared" si="7"/>
        <v>4.1264072986577176</v>
      </c>
      <c r="K179" s="1">
        <f t="shared" si="8"/>
        <v>7.088087248322146E-2</v>
      </c>
    </row>
    <row r="180" spans="1:11" x14ac:dyDescent="0.3">
      <c r="A180" t="s">
        <v>32</v>
      </c>
      <c r="B180" t="s">
        <v>393</v>
      </c>
      <c r="C180" t="s">
        <v>110</v>
      </c>
      <c r="D180" t="s">
        <v>111</v>
      </c>
      <c r="E180" s="1">
        <v>111.91304347826087</v>
      </c>
      <c r="F180" s="1">
        <v>39.38836956521741</v>
      </c>
      <c r="G180" s="1">
        <v>99.095978260869529</v>
      </c>
      <c r="H180" s="1">
        <v>242.88489130434795</v>
      </c>
      <c r="I180" s="1">
        <f t="shared" si="6"/>
        <v>381.36923913043489</v>
      </c>
      <c r="J180" s="1">
        <f t="shared" si="7"/>
        <v>3.4077282439782448</v>
      </c>
      <c r="K180" s="1">
        <f t="shared" si="8"/>
        <v>0.35195512820512836</v>
      </c>
    </row>
    <row r="181" spans="1:11" x14ac:dyDescent="0.3">
      <c r="A181" t="s">
        <v>32</v>
      </c>
      <c r="B181" t="s">
        <v>394</v>
      </c>
      <c r="C181" t="s">
        <v>306</v>
      </c>
      <c r="D181" t="s">
        <v>307</v>
      </c>
      <c r="E181" s="1">
        <v>52.434782608695649</v>
      </c>
      <c r="F181" s="1">
        <v>18.043478260869566</v>
      </c>
      <c r="G181" s="1">
        <v>75.125</v>
      </c>
      <c r="H181" s="1">
        <v>137.18206521739131</v>
      </c>
      <c r="I181" s="1">
        <f t="shared" si="6"/>
        <v>230.35054347826087</v>
      </c>
      <c r="J181" s="1">
        <f t="shared" si="7"/>
        <v>4.3930866500829193</v>
      </c>
      <c r="K181" s="1">
        <f t="shared" si="8"/>
        <v>0.34411276948590386</v>
      </c>
    </row>
    <row r="182" spans="1:11" x14ac:dyDescent="0.3">
      <c r="A182" t="s">
        <v>32</v>
      </c>
      <c r="B182" t="s">
        <v>395</v>
      </c>
      <c r="C182" t="s">
        <v>396</v>
      </c>
      <c r="D182" t="s">
        <v>397</v>
      </c>
      <c r="E182" s="1">
        <v>47.826086956521742</v>
      </c>
      <c r="F182" s="1">
        <v>28.618152173913053</v>
      </c>
      <c r="G182" s="1">
        <v>31.787173913043475</v>
      </c>
      <c r="H182" s="1">
        <v>104.35336956521738</v>
      </c>
      <c r="I182" s="1">
        <f t="shared" si="6"/>
        <v>164.75869565217391</v>
      </c>
      <c r="J182" s="1">
        <f t="shared" si="7"/>
        <v>3.4449545454545452</v>
      </c>
      <c r="K182" s="1">
        <f t="shared" si="8"/>
        <v>0.59837954545454564</v>
      </c>
    </row>
    <row r="183" spans="1:11" x14ac:dyDescent="0.3">
      <c r="A183" t="s">
        <v>32</v>
      </c>
      <c r="B183" t="s">
        <v>398</v>
      </c>
      <c r="C183" t="s">
        <v>211</v>
      </c>
      <c r="D183" t="s">
        <v>212</v>
      </c>
      <c r="E183" s="1">
        <v>80.956521739130437</v>
      </c>
      <c r="F183" s="1">
        <v>47.226630434782614</v>
      </c>
      <c r="G183" s="1">
        <v>61.170760869565235</v>
      </c>
      <c r="H183" s="1">
        <v>166.80510869565219</v>
      </c>
      <c r="I183" s="1">
        <f t="shared" si="6"/>
        <v>275.20250000000004</v>
      </c>
      <c r="J183" s="1">
        <f t="shared" si="7"/>
        <v>3.3993864124597213</v>
      </c>
      <c r="K183" s="1">
        <f t="shared" si="8"/>
        <v>0.58335794844253497</v>
      </c>
    </row>
    <row r="184" spans="1:11" x14ac:dyDescent="0.3">
      <c r="A184" t="s">
        <v>32</v>
      </c>
      <c r="B184" t="s">
        <v>399</v>
      </c>
      <c r="C184" t="s">
        <v>49</v>
      </c>
      <c r="D184" t="s">
        <v>50</v>
      </c>
      <c r="E184" s="1">
        <v>55.282608695652172</v>
      </c>
      <c r="F184" s="1">
        <v>29.580543478260871</v>
      </c>
      <c r="G184" s="1">
        <v>47.04336956521739</v>
      </c>
      <c r="H184" s="1">
        <v>140.39119565217391</v>
      </c>
      <c r="I184" s="1">
        <f t="shared" si="6"/>
        <v>217.01510869565217</v>
      </c>
      <c r="J184" s="1">
        <f t="shared" si="7"/>
        <v>3.9255583955957531</v>
      </c>
      <c r="K184" s="1">
        <f t="shared" si="8"/>
        <v>0.53507864726700749</v>
      </c>
    </row>
    <row r="185" spans="1:11" x14ac:dyDescent="0.3">
      <c r="A185" t="s">
        <v>32</v>
      </c>
      <c r="B185" t="s">
        <v>400</v>
      </c>
      <c r="C185" t="s">
        <v>354</v>
      </c>
      <c r="D185" t="s">
        <v>231</v>
      </c>
      <c r="E185" s="1">
        <v>57.576086956521742</v>
      </c>
      <c r="F185" s="1">
        <v>20.025869565217391</v>
      </c>
      <c r="G185" s="1">
        <v>52.255000000000003</v>
      </c>
      <c r="H185" s="1">
        <v>193.00836956521744</v>
      </c>
      <c r="I185" s="1">
        <f t="shared" si="6"/>
        <v>265.28923913043479</v>
      </c>
      <c r="J185" s="1">
        <f t="shared" si="7"/>
        <v>4.6076288465168966</v>
      </c>
      <c r="K185" s="1">
        <f t="shared" si="8"/>
        <v>0.34781574476118554</v>
      </c>
    </row>
    <row r="186" spans="1:11" x14ac:dyDescent="0.3">
      <c r="A186" t="s">
        <v>32</v>
      </c>
      <c r="B186" t="s">
        <v>401</v>
      </c>
      <c r="C186" t="s">
        <v>37</v>
      </c>
      <c r="D186" t="s">
        <v>38</v>
      </c>
      <c r="E186" s="1">
        <v>54.260869565217391</v>
      </c>
      <c r="F186" s="1">
        <v>9.2989130434782616</v>
      </c>
      <c r="G186" s="1">
        <v>54.310869565217402</v>
      </c>
      <c r="H186" s="1">
        <v>139.36847826086955</v>
      </c>
      <c r="I186" s="1">
        <f t="shared" si="6"/>
        <v>202.97826086956522</v>
      </c>
      <c r="J186" s="1">
        <f t="shared" si="7"/>
        <v>3.7407852564102564</v>
      </c>
      <c r="K186" s="1">
        <f t="shared" si="8"/>
        <v>0.17137419871794873</v>
      </c>
    </row>
    <row r="187" spans="1:11" x14ac:dyDescent="0.3">
      <c r="A187" t="s">
        <v>32</v>
      </c>
      <c r="B187" t="s">
        <v>402</v>
      </c>
      <c r="C187" t="s">
        <v>162</v>
      </c>
      <c r="D187" t="s">
        <v>163</v>
      </c>
      <c r="E187" s="1">
        <v>34</v>
      </c>
      <c r="F187" s="1">
        <v>2.5033695652173917</v>
      </c>
      <c r="G187" s="1">
        <v>44.159347826086957</v>
      </c>
      <c r="H187" s="1">
        <v>76.301521739130422</v>
      </c>
      <c r="I187" s="1">
        <f t="shared" si="6"/>
        <v>122.96423913043478</v>
      </c>
      <c r="J187" s="1">
        <f t="shared" si="7"/>
        <v>3.6165952685421994</v>
      </c>
      <c r="K187" s="1">
        <f t="shared" si="8"/>
        <v>7.3628516624040935E-2</v>
      </c>
    </row>
    <row r="188" spans="1:11" x14ac:dyDescent="0.3">
      <c r="A188" t="s">
        <v>32</v>
      </c>
      <c r="B188" t="s">
        <v>403</v>
      </c>
      <c r="C188" t="s">
        <v>176</v>
      </c>
      <c r="D188" t="s">
        <v>177</v>
      </c>
      <c r="E188" s="1">
        <v>64.684782608695656</v>
      </c>
      <c r="F188" s="1">
        <v>30.985652173913028</v>
      </c>
      <c r="G188" s="1">
        <v>38.037500000000001</v>
      </c>
      <c r="H188" s="1">
        <v>134.5826086956522</v>
      </c>
      <c r="I188" s="1">
        <f t="shared" si="6"/>
        <v>203.60576086956524</v>
      </c>
      <c r="J188" s="1">
        <f t="shared" si="7"/>
        <v>3.1476608973281803</v>
      </c>
      <c r="K188" s="1">
        <f t="shared" si="8"/>
        <v>0.47902537388674143</v>
      </c>
    </row>
    <row r="189" spans="1:11" x14ac:dyDescent="0.3">
      <c r="A189" t="s">
        <v>32</v>
      </c>
      <c r="B189" t="s">
        <v>404</v>
      </c>
      <c r="C189" t="s">
        <v>138</v>
      </c>
      <c r="D189" t="s">
        <v>139</v>
      </c>
      <c r="E189" s="1">
        <v>25.260869565217391</v>
      </c>
      <c r="F189" s="1">
        <v>11.730978260869565</v>
      </c>
      <c r="G189" s="1">
        <v>30.326086956521738</v>
      </c>
      <c r="H189" s="1">
        <v>82.663043478260875</v>
      </c>
      <c r="I189" s="1">
        <f t="shared" si="6"/>
        <v>124.72010869565219</v>
      </c>
      <c r="J189" s="1">
        <f t="shared" si="7"/>
        <v>4.9372848537005174</v>
      </c>
      <c r="K189" s="1">
        <f t="shared" si="8"/>
        <v>0.4643932874354561</v>
      </c>
    </row>
    <row r="190" spans="1:11" x14ac:dyDescent="0.3">
      <c r="A190" t="s">
        <v>32</v>
      </c>
      <c r="B190" t="s">
        <v>405</v>
      </c>
      <c r="C190" t="s">
        <v>406</v>
      </c>
      <c r="D190" t="s">
        <v>407</v>
      </c>
      <c r="E190" s="1">
        <v>85.728260869565219</v>
      </c>
      <c r="F190" s="1">
        <v>11.608695652173912</v>
      </c>
      <c r="G190" s="1">
        <v>77.777173913043484</v>
      </c>
      <c r="H190" s="1">
        <v>206.29076086956522</v>
      </c>
      <c r="I190" s="1">
        <f t="shared" si="6"/>
        <v>295.67663043478262</v>
      </c>
      <c r="J190" s="1">
        <f t="shared" si="7"/>
        <v>3.4489983517180169</v>
      </c>
      <c r="K190" s="1">
        <f t="shared" si="8"/>
        <v>0.13541270445036135</v>
      </c>
    </row>
    <row r="191" spans="1:11" x14ac:dyDescent="0.3">
      <c r="A191" t="s">
        <v>32</v>
      </c>
      <c r="B191" t="s">
        <v>408</v>
      </c>
      <c r="C191" t="s">
        <v>75</v>
      </c>
      <c r="D191" t="s">
        <v>76</v>
      </c>
      <c r="E191" s="1">
        <v>84.967391304347828</v>
      </c>
      <c r="F191" s="1">
        <v>18.124456521739138</v>
      </c>
      <c r="G191" s="1">
        <v>104.06043478260871</v>
      </c>
      <c r="H191" s="1">
        <v>206.72684782608687</v>
      </c>
      <c r="I191" s="1">
        <f t="shared" si="6"/>
        <v>328.91173913043474</v>
      </c>
      <c r="J191" s="1">
        <f t="shared" si="7"/>
        <v>3.8710349238838422</v>
      </c>
      <c r="K191" s="1">
        <f t="shared" si="8"/>
        <v>0.21331073301778183</v>
      </c>
    </row>
    <row r="192" spans="1:11" x14ac:dyDescent="0.3">
      <c r="A192" t="s">
        <v>32</v>
      </c>
      <c r="B192" t="s">
        <v>409</v>
      </c>
      <c r="C192" t="s">
        <v>59</v>
      </c>
      <c r="D192" t="s">
        <v>60</v>
      </c>
      <c r="E192" s="1">
        <v>54.652173913043477</v>
      </c>
      <c r="F192" s="1">
        <v>15.692391304347824</v>
      </c>
      <c r="G192" s="1">
        <v>57.995652173913037</v>
      </c>
      <c r="H192" s="1">
        <v>155.69565217391303</v>
      </c>
      <c r="I192" s="1">
        <f t="shared" si="6"/>
        <v>229.38369565217391</v>
      </c>
      <c r="J192" s="1">
        <f t="shared" si="7"/>
        <v>4.1971559268098648</v>
      </c>
      <c r="K192" s="1">
        <f t="shared" si="8"/>
        <v>0.28713206046141604</v>
      </c>
    </row>
    <row r="193" spans="1:11" x14ac:dyDescent="0.3">
      <c r="A193" t="s">
        <v>32</v>
      </c>
      <c r="B193" t="s">
        <v>410</v>
      </c>
      <c r="C193" t="s">
        <v>411</v>
      </c>
      <c r="D193" t="s">
        <v>412</v>
      </c>
      <c r="E193" s="1">
        <v>104.70652173913044</v>
      </c>
      <c r="F193" s="1">
        <v>47.36565217391307</v>
      </c>
      <c r="G193" s="1">
        <v>80.513804347826081</v>
      </c>
      <c r="H193" s="1">
        <v>213.97413043478272</v>
      </c>
      <c r="I193" s="1">
        <f t="shared" si="6"/>
        <v>341.85358695652189</v>
      </c>
      <c r="J193" s="1">
        <f t="shared" si="7"/>
        <v>3.2648738710682044</v>
      </c>
      <c r="K193" s="1">
        <f t="shared" si="8"/>
        <v>0.45236582580712159</v>
      </c>
    </row>
    <row r="194" spans="1:11" x14ac:dyDescent="0.3">
      <c r="A194" t="s">
        <v>32</v>
      </c>
      <c r="B194" t="s">
        <v>413</v>
      </c>
      <c r="C194" t="s">
        <v>272</v>
      </c>
      <c r="D194" t="s">
        <v>273</v>
      </c>
      <c r="E194" s="1">
        <v>114.21739130434783</v>
      </c>
      <c r="F194" s="1">
        <v>68.776739130434819</v>
      </c>
      <c r="G194" s="1">
        <v>115.67619565217392</v>
      </c>
      <c r="H194" s="1">
        <v>355.65978260869576</v>
      </c>
      <c r="I194" s="1">
        <f t="shared" ref="I194:I198" si="9">SUM(F194:H194)</f>
        <v>540.1127173913045</v>
      </c>
      <c r="J194" s="1">
        <f t="shared" ref="J194:J198" si="10">I194/E194</f>
        <v>4.7288132851161029</v>
      </c>
      <c r="K194" s="1">
        <f t="shared" ref="K194:K198" si="11">F194/E194</f>
        <v>0.60215645222687508</v>
      </c>
    </row>
    <row r="195" spans="1:11" x14ac:dyDescent="0.3">
      <c r="A195" t="s">
        <v>32</v>
      </c>
      <c r="B195" t="s">
        <v>414</v>
      </c>
      <c r="C195" t="s">
        <v>415</v>
      </c>
      <c r="D195" t="s">
        <v>88</v>
      </c>
      <c r="E195" s="1">
        <v>47.456521739130437</v>
      </c>
      <c r="F195" s="1">
        <v>22.582717391304353</v>
      </c>
      <c r="G195" s="1">
        <v>68.085869565217394</v>
      </c>
      <c r="H195" s="1">
        <v>137.12652173913048</v>
      </c>
      <c r="I195" s="1">
        <f t="shared" si="9"/>
        <v>227.79510869565223</v>
      </c>
      <c r="J195" s="1">
        <f t="shared" si="10"/>
        <v>4.8000801649106748</v>
      </c>
      <c r="K195" s="1">
        <f t="shared" si="11"/>
        <v>0.47586120018323419</v>
      </c>
    </row>
    <row r="196" spans="1:11" x14ac:dyDescent="0.3">
      <c r="A196" t="s">
        <v>32</v>
      </c>
      <c r="B196" t="s">
        <v>416</v>
      </c>
      <c r="C196" t="s">
        <v>417</v>
      </c>
      <c r="D196" t="s">
        <v>180</v>
      </c>
      <c r="E196" s="1">
        <v>119.8804347826087</v>
      </c>
      <c r="F196" s="1">
        <v>32.522282608695647</v>
      </c>
      <c r="G196" s="1">
        <v>131.01043478260868</v>
      </c>
      <c r="H196" s="1">
        <v>260.92239130434774</v>
      </c>
      <c r="I196" s="1">
        <f t="shared" si="9"/>
        <v>424.45510869565209</v>
      </c>
      <c r="J196" s="1">
        <f t="shared" si="10"/>
        <v>3.5406537310726258</v>
      </c>
      <c r="K196" s="1">
        <f t="shared" si="11"/>
        <v>0.27128932813491696</v>
      </c>
    </row>
    <row r="197" spans="1:11" x14ac:dyDescent="0.3">
      <c r="A197" t="s">
        <v>32</v>
      </c>
      <c r="B197" t="s">
        <v>418</v>
      </c>
      <c r="C197" t="s">
        <v>127</v>
      </c>
      <c r="D197" t="s">
        <v>76</v>
      </c>
      <c r="E197" s="1">
        <v>130.9891304347826</v>
      </c>
      <c r="F197" s="1">
        <v>19.391195652173909</v>
      </c>
      <c r="G197" s="1">
        <v>117.45239130434784</v>
      </c>
      <c r="H197" s="1">
        <v>286.49456521739125</v>
      </c>
      <c r="I197" s="1">
        <f t="shared" si="9"/>
        <v>423.33815217391304</v>
      </c>
      <c r="J197" s="1">
        <f t="shared" si="10"/>
        <v>3.231857107294001</v>
      </c>
      <c r="K197" s="1">
        <f t="shared" si="11"/>
        <v>0.14803667745415316</v>
      </c>
    </row>
    <row r="198" spans="1:11" x14ac:dyDescent="0.3">
      <c r="A198" t="s">
        <v>32</v>
      </c>
      <c r="B198" t="s">
        <v>419</v>
      </c>
      <c r="C198" t="s">
        <v>279</v>
      </c>
      <c r="D198" t="s">
        <v>280</v>
      </c>
      <c r="E198" s="1">
        <v>157.30434782608697</v>
      </c>
      <c r="F198" s="1">
        <v>19.647608695652163</v>
      </c>
      <c r="G198" s="1">
        <v>149.70826086956521</v>
      </c>
      <c r="H198" s="1">
        <v>333.61043478260871</v>
      </c>
      <c r="I198" s="1">
        <f t="shared" si="9"/>
        <v>502.96630434782605</v>
      </c>
      <c r="J198" s="1">
        <f t="shared" si="10"/>
        <v>3.1974087893864009</v>
      </c>
      <c r="K198" s="1">
        <f t="shared" si="11"/>
        <v>0.12490187949143165</v>
      </c>
    </row>
  </sheetData>
  <pageMargins left="0.7" right="0.7" top="0.75" bottom="0.75" header="0.3" footer="0.3"/>
  <ignoredErrors>
    <ignoredError sqref="I2:I198"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8"/>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78.108695652173907</v>
      </c>
      <c r="F2" s="1">
        <v>20.253260869565217</v>
      </c>
      <c r="G2" s="1">
        <v>0</v>
      </c>
      <c r="H2" s="2">
        <f t="shared" ref="H2:H65" si="0">G2/F2</f>
        <v>0</v>
      </c>
      <c r="I2" s="1">
        <v>57.742391304347827</v>
      </c>
      <c r="J2" s="1">
        <v>0</v>
      </c>
      <c r="K2" s="2">
        <f t="shared" ref="K2:K65" si="1">J2/I2</f>
        <v>0</v>
      </c>
      <c r="L2" s="1">
        <v>191.72608695652181</v>
      </c>
      <c r="M2" s="1">
        <v>0</v>
      </c>
      <c r="N2" s="2">
        <f t="shared" ref="N2:N65" si="2">M2/L2</f>
        <v>0</v>
      </c>
    </row>
    <row r="3" spans="1:14" x14ac:dyDescent="0.3">
      <c r="A3" t="s">
        <v>32</v>
      </c>
      <c r="B3" t="s">
        <v>36</v>
      </c>
      <c r="C3" t="s">
        <v>37</v>
      </c>
      <c r="D3" t="s">
        <v>38</v>
      </c>
      <c r="E3" s="1">
        <v>51.163043478260867</v>
      </c>
      <c r="F3" s="1">
        <v>18.318152173913042</v>
      </c>
      <c r="G3" s="1">
        <v>0</v>
      </c>
      <c r="H3" s="2">
        <f t="shared" si="0"/>
        <v>0</v>
      </c>
      <c r="I3" s="1">
        <v>23.640978260869559</v>
      </c>
      <c r="J3" s="1">
        <v>0</v>
      </c>
      <c r="K3" s="2">
        <f t="shared" si="1"/>
        <v>0</v>
      </c>
      <c r="L3" s="1">
        <v>114.8691304347826</v>
      </c>
      <c r="M3" s="1">
        <v>0</v>
      </c>
      <c r="N3" s="2">
        <f t="shared" si="2"/>
        <v>0</v>
      </c>
    </row>
    <row r="4" spans="1:14" x14ac:dyDescent="0.3">
      <c r="A4" t="s">
        <v>32</v>
      </c>
      <c r="B4" t="s">
        <v>39</v>
      </c>
      <c r="C4" t="s">
        <v>40</v>
      </c>
      <c r="D4" t="s">
        <v>41</v>
      </c>
      <c r="E4" s="1">
        <v>55.826086956521742</v>
      </c>
      <c r="F4" s="1">
        <v>42.483695652173914</v>
      </c>
      <c r="G4" s="1">
        <v>0</v>
      </c>
      <c r="H4" s="2">
        <f t="shared" si="0"/>
        <v>0</v>
      </c>
      <c r="I4" s="1">
        <v>50.377717391304351</v>
      </c>
      <c r="J4" s="1">
        <v>0</v>
      </c>
      <c r="K4" s="2">
        <f t="shared" si="1"/>
        <v>0</v>
      </c>
      <c r="L4" s="1">
        <v>143.58152173913044</v>
      </c>
      <c r="M4" s="1">
        <v>0</v>
      </c>
      <c r="N4" s="2">
        <f t="shared" si="2"/>
        <v>0</v>
      </c>
    </row>
    <row r="5" spans="1:14" x14ac:dyDescent="0.3">
      <c r="A5" t="s">
        <v>32</v>
      </c>
      <c r="B5" t="s">
        <v>42</v>
      </c>
      <c r="C5" t="s">
        <v>43</v>
      </c>
      <c r="D5" t="s">
        <v>44</v>
      </c>
      <c r="E5" s="1">
        <v>51.989130434782609</v>
      </c>
      <c r="F5" s="1">
        <v>12.304782608695652</v>
      </c>
      <c r="G5" s="1">
        <v>0</v>
      </c>
      <c r="H5" s="2">
        <f t="shared" si="0"/>
        <v>0</v>
      </c>
      <c r="I5" s="1">
        <v>69.900978260869564</v>
      </c>
      <c r="J5" s="1">
        <v>0</v>
      </c>
      <c r="K5" s="2">
        <f t="shared" si="1"/>
        <v>0</v>
      </c>
      <c r="L5" s="1">
        <v>84.709239130434796</v>
      </c>
      <c r="M5" s="1">
        <v>0</v>
      </c>
      <c r="N5" s="2">
        <f t="shared" si="2"/>
        <v>0</v>
      </c>
    </row>
    <row r="6" spans="1:14" x14ac:dyDescent="0.3">
      <c r="A6" t="s">
        <v>32</v>
      </c>
      <c r="B6" t="s">
        <v>45</v>
      </c>
      <c r="C6" t="s">
        <v>46</v>
      </c>
      <c r="D6" t="s">
        <v>47</v>
      </c>
      <c r="E6" s="1">
        <v>99.5</v>
      </c>
      <c r="F6" s="1">
        <v>15.281521739130431</v>
      </c>
      <c r="G6" s="1">
        <v>0</v>
      </c>
      <c r="H6" s="2">
        <f t="shared" si="0"/>
        <v>0</v>
      </c>
      <c r="I6" s="1">
        <v>115.84880434782609</v>
      </c>
      <c r="J6" s="1">
        <v>0.64130434782608692</v>
      </c>
      <c r="K6" s="2">
        <f t="shared" si="1"/>
        <v>5.5357010496252142E-3</v>
      </c>
      <c r="L6" s="1">
        <v>240.82826086956521</v>
      </c>
      <c r="M6" s="1">
        <v>0</v>
      </c>
      <c r="N6" s="2">
        <f t="shared" si="2"/>
        <v>0</v>
      </c>
    </row>
    <row r="7" spans="1:14" x14ac:dyDescent="0.3">
      <c r="A7" t="s">
        <v>32</v>
      </c>
      <c r="B7" t="s">
        <v>48</v>
      </c>
      <c r="C7" t="s">
        <v>49</v>
      </c>
      <c r="D7" t="s">
        <v>50</v>
      </c>
      <c r="E7" s="1">
        <v>98.380434782608702</v>
      </c>
      <c r="F7" s="1">
        <v>51.748913043478247</v>
      </c>
      <c r="G7" s="1">
        <v>0</v>
      </c>
      <c r="H7" s="2">
        <f t="shared" si="0"/>
        <v>0</v>
      </c>
      <c r="I7" s="1">
        <v>84.813260869565212</v>
      </c>
      <c r="J7" s="1">
        <v>0</v>
      </c>
      <c r="K7" s="2">
        <f t="shared" si="1"/>
        <v>0</v>
      </c>
      <c r="L7" s="1">
        <v>242.74782608695651</v>
      </c>
      <c r="M7" s="1">
        <v>0</v>
      </c>
      <c r="N7" s="2">
        <f t="shared" si="2"/>
        <v>0</v>
      </c>
    </row>
    <row r="8" spans="1:14" x14ac:dyDescent="0.3">
      <c r="A8" t="s">
        <v>32</v>
      </c>
      <c r="B8" t="s">
        <v>51</v>
      </c>
      <c r="C8" t="s">
        <v>52</v>
      </c>
      <c r="D8" t="s">
        <v>53</v>
      </c>
      <c r="E8" s="1">
        <v>78.402173913043484</v>
      </c>
      <c r="F8" s="1">
        <v>46.192934782608695</v>
      </c>
      <c r="G8" s="1">
        <v>0</v>
      </c>
      <c r="H8" s="2">
        <f t="shared" si="0"/>
        <v>0</v>
      </c>
      <c r="I8" s="1">
        <v>67.714673913043484</v>
      </c>
      <c r="J8" s="1">
        <v>0</v>
      </c>
      <c r="K8" s="2">
        <f t="shared" si="1"/>
        <v>0</v>
      </c>
      <c r="L8" s="1">
        <v>193.74728260869566</v>
      </c>
      <c r="M8" s="1">
        <v>0</v>
      </c>
      <c r="N8" s="2">
        <f t="shared" si="2"/>
        <v>0</v>
      </c>
    </row>
    <row r="9" spans="1:14" x14ac:dyDescent="0.3">
      <c r="A9" t="s">
        <v>32</v>
      </c>
      <c r="B9" t="s">
        <v>54</v>
      </c>
      <c r="C9" t="s">
        <v>49</v>
      </c>
      <c r="D9" t="s">
        <v>50</v>
      </c>
      <c r="E9" s="1">
        <v>16.163043478260871</v>
      </c>
      <c r="F9" s="1">
        <v>60.660326086956523</v>
      </c>
      <c r="G9" s="1">
        <v>0</v>
      </c>
      <c r="H9" s="2">
        <f t="shared" si="0"/>
        <v>0</v>
      </c>
      <c r="I9" s="1">
        <v>4.9809782608695654</v>
      </c>
      <c r="J9" s="1">
        <v>0</v>
      </c>
      <c r="K9" s="2">
        <f t="shared" si="1"/>
        <v>0</v>
      </c>
      <c r="L9" s="1">
        <v>7.5326086956521738</v>
      </c>
      <c r="M9" s="1">
        <v>0</v>
      </c>
      <c r="N9" s="2">
        <f t="shared" si="2"/>
        <v>0</v>
      </c>
    </row>
    <row r="10" spans="1:14" x14ac:dyDescent="0.3">
      <c r="A10" t="s">
        <v>32</v>
      </c>
      <c r="B10" t="s">
        <v>55</v>
      </c>
      <c r="C10" t="s">
        <v>56</v>
      </c>
      <c r="D10" t="s">
        <v>57</v>
      </c>
      <c r="E10" s="1">
        <v>93.706521739130437</v>
      </c>
      <c r="F10" s="1">
        <v>21.323369565217391</v>
      </c>
      <c r="G10" s="1">
        <v>0</v>
      </c>
      <c r="H10" s="2">
        <f t="shared" si="0"/>
        <v>0</v>
      </c>
      <c r="I10" s="1">
        <v>116.22554347826087</v>
      </c>
      <c r="J10" s="1">
        <v>0</v>
      </c>
      <c r="K10" s="2">
        <f t="shared" si="1"/>
        <v>0</v>
      </c>
      <c r="L10" s="1">
        <v>233.6983695652174</v>
      </c>
      <c r="M10" s="1">
        <v>0</v>
      </c>
      <c r="N10" s="2">
        <f t="shared" si="2"/>
        <v>0</v>
      </c>
    </row>
    <row r="11" spans="1:14" x14ac:dyDescent="0.3">
      <c r="A11" t="s">
        <v>32</v>
      </c>
      <c r="B11" t="s">
        <v>58</v>
      </c>
      <c r="C11" t="s">
        <v>59</v>
      </c>
      <c r="D11" t="s">
        <v>60</v>
      </c>
      <c r="E11" s="1">
        <v>59.043478260869563</v>
      </c>
      <c r="F11" s="1">
        <v>11.725543478260867</v>
      </c>
      <c r="G11" s="1">
        <v>5.7336956521739131</v>
      </c>
      <c r="H11" s="2">
        <f t="shared" si="0"/>
        <v>0.48899188876013916</v>
      </c>
      <c r="I11" s="1">
        <v>79.86293478260869</v>
      </c>
      <c r="J11" s="1">
        <v>6.6086956521739131</v>
      </c>
      <c r="K11" s="2">
        <f t="shared" si="1"/>
        <v>8.2750473297320548E-2</v>
      </c>
      <c r="L11" s="1">
        <v>190.30108695652183</v>
      </c>
      <c r="M11" s="1">
        <v>17.116847826086957</v>
      </c>
      <c r="N11" s="2">
        <f t="shared" si="2"/>
        <v>8.994613798500084E-2</v>
      </c>
    </row>
    <row r="12" spans="1:14" x14ac:dyDescent="0.3">
      <c r="A12" t="s">
        <v>32</v>
      </c>
      <c r="B12" t="s">
        <v>61</v>
      </c>
      <c r="C12" t="s">
        <v>59</v>
      </c>
      <c r="D12" t="s">
        <v>60</v>
      </c>
      <c r="E12" s="1">
        <v>140.32608695652175</v>
      </c>
      <c r="F12" s="1">
        <v>45.653478260869555</v>
      </c>
      <c r="G12" s="1">
        <v>0</v>
      </c>
      <c r="H12" s="2">
        <f t="shared" si="0"/>
        <v>0</v>
      </c>
      <c r="I12" s="1">
        <v>134.09239130434781</v>
      </c>
      <c r="J12" s="1">
        <v>0</v>
      </c>
      <c r="K12" s="2">
        <f t="shared" si="1"/>
        <v>0</v>
      </c>
      <c r="L12" s="1">
        <v>356.16565217391309</v>
      </c>
      <c r="M12" s="1">
        <v>0</v>
      </c>
      <c r="N12" s="2">
        <f t="shared" si="2"/>
        <v>0</v>
      </c>
    </row>
    <row r="13" spans="1:14" x14ac:dyDescent="0.3">
      <c r="A13" t="s">
        <v>32</v>
      </c>
      <c r="B13" t="s">
        <v>62</v>
      </c>
      <c r="C13" t="s">
        <v>63</v>
      </c>
      <c r="D13" t="s">
        <v>64</v>
      </c>
      <c r="E13" s="1">
        <v>116.78260869565217</v>
      </c>
      <c r="F13" s="1">
        <v>40.704782608695666</v>
      </c>
      <c r="G13" s="1">
        <v>4.8364130434782613</v>
      </c>
      <c r="H13" s="2">
        <f t="shared" si="0"/>
        <v>0.11881682528492536</v>
      </c>
      <c r="I13" s="1">
        <v>116.76228260869566</v>
      </c>
      <c r="J13" s="1">
        <v>8.945652173913043</v>
      </c>
      <c r="K13" s="2">
        <f t="shared" si="1"/>
        <v>7.6614228276887353E-2</v>
      </c>
      <c r="L13" s="1">
        <v>307.96108695652163</v>
      </c>
      <c r="M13" s="1">
        <v>49.337826086956518</v>
      </c>
      <c r="N13" s="2">
        <f t="shared" si="2"/>
        <v>0.16020798788102114</v>
      </c>
    </row>
    <row r="14" spans="1:14" x14ac:dyDescent="0.3">
      <c r="A14" t="s">
        <v>32</v>
      </c>
      <c r="B14" t="s">
        <v>65</v>
      </c>
      <c r="C14" t="s">
        <v>66</v>
      </c>
      <c r="D14" t="s">
        <v>67</v>
      </c>
      <c r="E14" s="1">
        <v>108.72826086956522</v>
      </c>
      <c r="F14" s="1">
        <v>39.216630434782594</v>
      </c>
      <c r="G14" s="1">
        <v>4.25</v>
      </c>
      <c r="H14" s="2">
        <f t="shared" si="0"/>
        <v>0.10837239081689505</v>
      </c>
      <c r="I14" s="1">
        <v>84.126195652173934</v>
      </c>
      <c r="J14" s="1">
        <v>8.8152173913043477</v>
      </c>
      <c r="K14" s="2">
        <f t="shared" si="1"/>
        <v>0.10478564165377839</v>
      </c>
      <c r="L14" s="1">
        <v>266.98228260869553</v>
      </c>
      <c r="M14" s="1">
        <v>25.122282608695652</v>
      </c>
      <c r="N14" s="2">
        <f t="shared" si="2"/>
        <v>9.4097190132711173E-2</v>
      </c>
    </row>
    <row r="15" spans="1:14" x14ac:dyDescent="0.3">
      <c r="A15" t="s">
        <v>32</v>
      </c>
      <c r="B15" t="s">
        <v>68</v>
      </c>
      <c r="C15" t="s">
        <v>69</v>
      </c>
      <c r="D15" t="s">
        <v>60</v>
      </c>
      <c r="E15" s="1">
        <v>55.891304347826086</v>
      </c>
      <c r="F15" s="1">
        <v>17.162282608695659</v>
      </c>
      <c r="G15" s="1">
        <v>0</v>
      </c>
      <c r="H15" s="2">
        <f t="shared" si="0"/>
        <v>0</v>
      </c>
      <c r="I15" s="1">
        <v>54.402065217391304</v>
      </c>
      <c r="J15" s="1">
        <v>12.478260869565217</v>
      </c>
      <c r="K15" s="2">
        <f t="shared" si="1"/>
        <v>0.22937108765452077</v>
      </c>
      <c r="L15" s="1">
        <v>132.91010869565216</v>
      </c>
      <c r="M15" s="1">
        <v>6.0131521739130438</v>
      </c>
      <c r="N15" s="2">
        <f t="shared" si="2"/>
        <v>4.5242248561261994E-2</v>
      </c>
    </row>
    <row r="16" spans="1:14" x14ac:dyDescent="0.3">
      <c r="A16" t="s">
        <v>32</v>
      </c>
      <c r="B16" t="s">
        <v>70</v>
      </c>
      <c r="C16" t="s">
        <v>71</v>
      </c>
      <c r="D16" t="s">
        <v>72</v>
      </c>
      <c r="E16" s="1">
        <v>55.760869565217391</v>
      </c>
      <c r="F16" s="1">
        <v>19.137717391304342</v>
      </c>
      <c r="G16" s="1">
        <v>0</v>
      </c>
      <c r="H16" s="2">
        <f t="shared" si="0"/>
        <v>0</v>
      </c>
      <c r="I16" s="1">
        <v>48.608586956521727</v>
      </c>
      <c r="J16" s="1">
        <v>0</v>
      </c>
      <c r="K16" s="2">
        <f t="shared" si="1"/>
        <v>0</v>
      </c>
      <c r="L16" s="1">
        <v>149.2605434782609</v>
      </c>
      <c r="M16" s="1">
        <v>1.7126086956521742</v>
      </c>
      <c r="N16" s="2">
        <f t="shared" si="2"/>
        <v>1.1473954574616752E-2</v>
      </c>
    </row>
    <row r="17" spans="1:14" x14ac:dyDescent="0.3">
      <c r="A17" t="s">
        <v>32</v>
      </c>
      <c r="B17" t="s">
        <v>73</v>
      </c>
      <c r="C17" t="s">
        <v>59</v>
      </c>
      <c r="D17" t="s">
        <v>60</v>
      </c>
      <c r="E17" s="1">
        <v>77.206521739130437</v>
      </c>
      <c r="F17" s="1">
        <v>33.357934782608687</v>
      </c>
      <c r="G17" s="1">
        <v>0.35326086956521741</v>
      </c>
      <c r="H17" s="2">
        <f t="shared" si="0"/>
        <v>1.0590010198994441E-2</v>
      </c>
      <c r="I17" s="1">
        <v>76.091630434782559</v>
      </c>
      <c r="J17" s="1">
        <v>8.0108695652173907</v>
      </c>
      <c r="K17" s="2">
        <f t="shared" si="1"/>
        <v>0.10527924713196196</v>
      </c>
      <c r="L17" s="1">
        <v>177.82543478260871</v>
      </c>
      <c r="M17" s="1">
        <v>17.894021739130434</v>
      </c>
      <c r="N17" s="2">
        <f t="shared" si="2"/>
        <v>0.10062689716465952</v>
      </c>
    </row>
    <row r="18" spans="1:14" x14ac:dyDescent="0.3">
      <c r="A18" t="s">
        <v>32</v>
      </c>
      <c r="B18" t="s">
        <v>74</v>
      </c>
      <c r="C18" t="s">
        <v>75</v>
      </c>
      <c r="D18" t="s">
        <v>76</v>
      </c>
      <c r="E18" s="1">
        <v>57.097826086956523</v>
      </c>
      <c r="F18" s="1">
        <v>9.9782608695652169</v>
      </c>
      <c r="G18" s="1">
        <v>0</v>
      </c>
      <c r="H18" s="2">
        <f t="shared" si="0"/>
        <v>0</v>
      </c>
      <c r="I18" s="1">
        <v>47.521739130434781</v>
      </c>
      <c r="J18" s="1">
        <v>0</v>
      </c>
      <c r="K18" s="2">
        <f t="shared" si="1"/>
        <v>0</v>
      </c>
      <c r="L18" s="1">
        <v>107.20652173913044</v>
      </c>
      <c r="M18" s="1">
        <v>0</v>
      </c>
      <c r="N18" s="2">
        <f t="shared" si="2"/>
        <v>0</v>
      </c>
    </row>
    <row r="19" spans="1:14" x14ac:dyDescent="0.3">
      <c r="A19" t="s">
        <v>32</v>
      </c>
      <c r="B19" t="s">
        <v>77</v>
      </c>
      <c r="C19" t="s">
        <v>78</v>
      </c>
      <c r="D19" t="s">
        <v>79</v>
      </c>
      <c r="E19" s="1">
        <v>56.326086956521742</v>
      </c>
      <c r="F19" s="1">
        <v>15.563260869565212</v>
      </c>
      <c r="G19" s="1">
        <v>0</v>
      </c>
      <c r="H19" s="2">
        <f t="shared" si="0"/>
        <v>0</v>
      </c>
      <c r="I19" s="1">
        <v>59.215108695652177</v>
      </c>
      <c r="J19" s="1">
        <v>0</v>
      </c>
      <c r="K19" s="2">
        <f t="shared" si="1"/>
        <v>0</v>
      </c>
      <c r="L19" s="1">
        <v>138.70097826086959</v>
      </c>
      <c r="M19" s="1">
        <v>0</v>
      </c>
      <c r="N19" s="2">
        <f t="shared" si="2"/>
        <v>0</v>
      </c>
    </row>
    <row r="20" spans="1:14" x14ac:dyDescent="0.3">
      <c r="A20" t="s">
        <v>32</v>
      </c>
      <c r="B20" t="s">
        <v>80</v>
      </c>
      <c r="C20" t="s">
        <v>81</v>
      </c>
      <c r="D20" t="s">
        <v>82</v>
      </c>
      <c r="E20" s="1">
        <v>30.945652173913043</v>
      </c>
      <c r="F20" s="1">
        <v>7.084021739130435</v>
      </c>
      <c r="G20" s="1">
        <v>0</v>
      </c>
      <c r="H20" s="2">
        <f t="shared" si="0"/>
        <v>0</v>
      </c>
      <c r="I20" s="1">
        <v>34.142608695652171</v>
      </c>
      <c r="J20" s="1">
        <v>0</v>
      </c>
      <c r="K20" s="2">
        <f t="shared" si="1"/>
        <v>0</v>
      </c>
      <c r="L20" s="1">
        <v>74.636630434782589</v>
      </c>
      <c r="M20" s="1">
        <v>0</v>
      </c>
      <c r="N20" s="2">
        <f t="shared" si="2"/>
        <v>0</v>
      </c>
    </row>
    <row r="21" spans="1:14" x14ac:dyDescent="0.3">
      <c r="A21" t="s">
        <v>32</v>
      </c>
      <c r="B21" t="s">
        <v>83</v>
      </c>
      <c r="C21" t="s">
        <v>84</v>
      </c>
      <c r="D21" t="s">
        <v>85</v>
      </c>
      <c r="E21" s="1">
        <v>134.2608695652174</v>
      </c>
      <c r="F21" s="1">
        <v>70.8125</v>
      </c>
      <c r="G21" s="1">
        <v>0</v>
      </c>
      <c r="H21" s="2">
        <f t="shared" si="0"/>
        <v>0</v>
      </c>
      <c r="I21" s="1">
        <v>98.421195652173907</v>
      </c>
      <c r="J21" s="1">
        <v>0</v>
      </c>
      <c r="K21" s="2">
        <f t="shared" si="1"/>
        <v>0</v>
      </c>
      <c r="L21" s="1">
        <v>279.00271739130437</v>
      </c>
      <c r="M21" s="1">
        <v>0</v>
      </c>
      <c r="N21" s="2">
        <f t="shared" si="2"/>
        <v>0</v>
      </c>
    </row>
    <row r="22" spans="1:14" x14ac:dyDescent="0.3">
      <c r="A22" t="s">
        <v>32</v>
      </c>
      <c r="B22" t="s">
        <v>86</v>
      </c>
      <c r="C22" t="s">
        <v>87</v>
      </c>
      <c r="D22" t="s">
        <v>88</v>
      </c>
      <c r="E22" s="1">
        <v>82.695652173913047</v>
      </c>
      <c r="F22" s="1">
        <v>14.965217391304348</v>
      </c>
      <c r="G22" s="1">
        <v>0</v>
      </c>
      <c r="H22" s="2">
        <f t="shared" si="0"/>
        <v>0</v>
      </c>
      <c r="I22" s="1">
        <v>101.69673913043482</v>
      </c>
      <c r="J22" s="1">
        <v>0</v>
      </c>
      <c r="K22" s="2">
        <f t="shared" si="1"/>
        <v>0</v>
      </c>
      <c r="L22" s="1">
        <v>227.10978260869564</v>
      </c>
      <c r="M22" s="1">
        <v>0</v>
      </c>
      <c r="N22" s="2">
        <f t="shared" si="2"/>
        <v>0</v>
      </c>
    </row>
    <row r="23" spans="1:14" x14ac:dyDescent="0.3">
      <c r="A23" t="s">
        <v>32</v>
      </c>
      <c r="B23" t="s">
        <v>89</v>
      </c>
      <c r="C23" t="s">
        <v>87</v>
      </c>
      <c r="D23" t="s">
        <v>88</v>
      </c>
      <c r="E23" s="1">
        <v>218.55434782608697</v>
      </c>
      <c r="F23" s="1">
        <v>48.4357608695652</v>
      </c>
      <c r="G23" s="1">
        <v>0</v>
      </c>
      <c r="H23" s="2">
        <f t="shared" si="0"/>
        <v>0</v>
      </c>
      <c r="I23" s="1">
        <v>232.82054347826093</v>
      </c>
      <c r="J23" s="1">
        <v>0</v>
      </c>
      <c r="K23" s="2">
        <f t="shared" si="1"/>
        <v>0</v>
      </c>
      <c r="L23" s="1">
        <v>361.36695652173916</v>
      </c>
      <c r="M23" s="1">
        <v>0</v>
      </c>
      <c r="N23" s="2">
        <f t="shared" si="2"/>
        <v>0</v>
      </c>
    </row>
    <row r="24" spans="1:14" x14ac:dyDescent="0.3">
      <c r="A24" t="s">
        <v>32</v>
      </c>
      <c r="B24" t="s">
        <v>90</v>
      </c>
      <c r="C24" t="s">
        <v>91</v>
      </c>
      <c r="D24" t="s">
        <v>88</v>
      </c>
      <c r="E24" s="1">
        <v>54.684782608695649</v>
      </c>
      <c r="F24" s="1">
        <v>24.429673913043466</v>
      </c>
      <c r="G24" s="1">
        <v>0</v>
      </c>
      <c r="H24" s="2">
        <f t="shared" si="0"/>
        <v>0</v>
      </c>
      <c r="I24" s="1">
        <v>54.813478260869545</v>
      </c>
      <c r="J24" s="1">
        <v>0</v>
      </c>
      <c r="K24" s="2">
        <f t="shared" si="1"/>
        <v>0</v>
      </c>
      <c r="L24" s="1">
        <v>129.13184782608695</v>
      </c>
      <c r="M24" s="1">
        <v>0</v>
      </c>
      <c r="N24" s="2">
        <f t="shared" si="2"/>
        <v>0</v>
      </c>
    </row>
    <row r="25" spans="1:14" x14ac:dyDescent="0.3">
      <c r="A25" t="s">
        <v>32</v>
      </c>
      <c r="B25" t="s">
        <v>92</v>
      </c>
      <c r="C25" t="s">
        <v>93</v>
      </c>
      <c r="D25" t="s">
        <v>57</v>
      </c>
      <c r="E25" s="1">
        <v>32.423913043478258</v>
      </c>
      <c r="F25" s="1">
        <v>15.460217391304353</v>
      </c>
      <c r="G25" s="1">
        <v>0</v>
      </c>
      <c r="H25" s="2">
        <f t="shared" si="0"/>
        <v>0</v>
      </c>
      <c r="I25" s="1">
        <v>23.235978260869569</v>
      </c>
      <c r="J25" s="1">
        <v>0</v>
      </c>
      <c r="K25" s="2">
        <f t="shared" si="1"/>
        <v>0</v>
      </c>
      <c r="L25" s="1">
        <v>64.468369565217387</v>
      </c>
      <c r="M25" s="1">
        <v>0</v>
      </c>
      <c r="N25" s="2">
        <f t="shared" si="2"/>
        <v>0</v>
      </c>
    </row>
    <row r="26" spans="1:14" x14ac:dyDescent="0.3">
      <c r="A26" t="s">
        <v>32</v>
      </c>
      <c r="B26" t="s">
        <v>94</v>
      </c>
      <c r="C26" t="s">
        <v>95</v>
      </c>
      <c r="D26" t="s">
        <v>96</v>
      </c>
      <c r="E26" s="1">
        <v>20.097826086956523</v>
      </c>
      <c r="F26" s="1">
        <v>7.8711956521739141</v>
      </c>
      <c r="G26" s="1">
        <v>0.11141304347826086</v>
      </c>
      <c r="H26" s="2">
        <f t="shared" si="0"/>
        <v>1.4154525995995303E-2</v>
      </c>
      <c r="I26" s="1">
        <v>35.285326086956523</v>
      </c>
      <c r="J26" s="1">
        <v>0.83695652173913049</v>
      </c>
      <c r="K26" s="2">
        <f t="shared" si="1"/>
        <v>2.3719676549865228E-2</v>
      </c>
      <c r="L26" s="1">
        <v>65.823913043478271</v>
      </c>
      <c r="M26" s="1">
        <v>0</v>
      </c>
      <c r="N26" s="2">
        <f t="shared" si="2"/>
        <v>0</v>
      </c>
    </row>
    <row r="27" spans="1:14" x14ac:dyDescent="0.3">
      <c r="A27" t="s">
        <v>32</v>
      </c>
      <c r="B27" t="s">
        <v>97</v>
      </c>
      <c r="C27" t="s">
        <v>98</v>
      </c>
      <c r="D27" t="s">
        <v>99</v>
      </c>
      <c r="E27" s="1">
        <v>102.44565217391305</v>
      </c>
      <c r="F27" s="1">
        <v>44.894565217391303</v>
      </c>
      <c r="G27" s="1">
        <v>0</v>
      </c>
      <c r="H27" s="2">
        <f t="shared" si="0"/>
        <v>0</v>
      </c>
      <c r="I27" s="1">
        <v>75.357608695652175</v>
      </c>
      <c r="J27" s="1">
        <v>0</v>
      </c>
      <c r="K27" s="2">
        <f t="shared" si="1"/>
        <v>0</v>
      </c>
      <c r="L27" s="1">
        <v>273.69021739130443</v>
      </c>
      <c r="M27" s="1">
        <v>0</v>
      </c>
      <c r="N27" s="2">
        <f t="shared" si="2"/>
        <v>0</v>
      </c>
    </row>
    <row r="28" spans="1:14" x14ac:dyDescent="0.3">
      <c r="A28" t="s">
        <v>32</v>
      </c>
      <c r="B28" t="s">
        <v>100</v>
      </c>
      <c r="C28" t="s">
        <v>101</v>
      </c>
      <c r="D28" t="s">
        <v>102</v>
      </c>
      <c r="E28" s="1">
        <v>99.521739130434781</v>
      </c>
      <c r="F28" s="1">
        <v>22.240217391304355</v>
      </c>
      <c r="G28" s="1">
        <v>0</v>
      </c>
      <c r="H28" s="2">
        <f t="shared" si="0"/>
        <v>0</v>
      </c>
      <c r="I28" s="1">
        <v>101.88565217391302</v>
      </c>
      <c r="J28" s="1">
        <v>2.0760869565217392</v>
      </c>
      <c r="K28" s="2">
        <f t="shared" si="1"/>
        <v>2.0376637065422882E-2</v>
      </c>
      <c r="L28" s="1">
        <v>226.13913043478257</v>
      </c>
      <c r="M28" s="1">
        <v>0.92500000000000004</v>
      </c>
      <c r="N28" s="2">
        <f t="shared" si="2"/>
        <v>4.0904022148734913E-3</v>
      </c>
    </row>
    <row r="29" spans="1:14" x14ac:dyDescent="0.3">
      <c r="A29" t="s">
        <v>32</v>
      </c>
      <c r="B29" t="s">
        <v>103</v>
      </c>
      <c r="C29" t="s">
        <v>104</v>
      </c>
      <c r="D29" t="s">
        <v>105</v>
      </c>
      <c r="E29" s="1">
        <v>53.815217391304351</v>
      </c>
      <c r="F29" s="1">
        <v>29.76195652173913</v>
      </c>
      <c r="G29" s="1">
        <v>0</v>
      </c>
      <c r="H29" s="2">
        <f t="shared" si="0"/>
        <v>0</v>
      </c>
      <c r="I29" s="1">
        <v>45.712282608695659</v>
      </c>
      <c r="J29" s="1">
        <v>0</v>
      </c>
      <c r="K29" s="2">
        <f t="shared" si="1"/>
        <v>0</v>
      </c>
      <c r="L29" s="1">
        <v>137.55467391304344</v>
      </c>
      <c r="M29" s="1">
        <v>0</v>
      </c>
      <c r="N29" s="2">
        <f t="shared" si="2"/>
        <v>0</v>
      </c>
    </row>
    <row r="30" spans="1:14" x14ac:dyDescent="0.3">
      <c r="A30" t="s">
        <v>32</v>
      </c>
      <c r="B30" t="s">
        <v>106</v>
      </c>
      <c r="C30" t="s">
        <v>107</v>
      </c>
      <c r="D30" t="s">
        <v>108</v>
      </c>
      <c r="E30" s="1">
        <v>41.967391304347828</v>
      </c>
      <c r="F30" s="1">
        <v>9.2771739130434785</v>
      </c>
      <c r="G30" s="1">
        <v>0</v>
      </c>
      <c r="H30" s="2">
        <f t="shared" si="0"/>
        <v>0</v>
      </c>
      <c r="I30" s="1">
        <v>50.383152173913047</v>
      </c>
      <c r="J30" s="1">
        <v>0</v>
      </c>
      <c r="K30" s="2">
        <f t="shared" si="1"/>
        <v>0</v>
      </c>
      <c r="L30" s="1">
        <v>114.41576086956522</v>
      </c>
      <c r="M30" s="1">
        <v>0</v>
      </c>
      <c r="N30" s="2">
        <f t="shared" si="2"/>
        <v>0</v>
      </c>
    </row>
    <row r="31" spans="1:14" x14ac:dyDescent="0.3">
      <c r="A31" t="s">
        <v>32</v>
      </c>
      <c r="B31" t="s">
        <v>109</v>
      </c>
      <c r="C31" t="s">
        <v>110</v>
      </c>
      <c r="D31" t="s">
        <v>111</v>
      </c>
      <c r="E31" s="1">
        <v>131.08695652173913</v>
      </c>
      <c r="F31" s="1">
        <v>74.977065217391285</v>
      </c>
      <c r="G31" s="1">
        <v>0</v>
      </c>
      <c r="H31" s="2">
        <f t="shared" si="0"/>
        <v>0</v>
      </c>
      <c r="I31" s="1">
        <v>135.5359782608696</v>
      </c>
      <c r="J31" s="1">
        <v>0</v>
      </c>
      <c r="K31" s="2">
        <f t="shared" si="1"/>
        <v>0</v>
      </c>
      <c r="L31" s="1">
        <v>540.08815217391316</v>
      </c>
      <c r="M31" s="1">
        <v>0</v>
      </c>
      <c r="N31" s="2">
        <f t="shared" si="2"/>
        <v>0</v>
      </c>
    </row>
    <row r="32" spans="1:14" x14ac:dyDescent="0.3">
      <c r="A32" t="s">
        <v>32</v>
      </c>
      <c r="B32" t="s">
        <v>112</v>
      </c>
      <c r="C32" t="s">
        <v>75</v>
      </c>
      <c r="D32" t="s">
        <v>76</v>
      </c>
      <c r="E32" s="1">
        <v>89.206521739130437</v>
      </c>
      <c r="F32" s="1">
        <v>20.199456521739137</v>
      </c>
      <c r="G32" s="1">
        <v>0</v>
      </c>
      <c r="H32" s="2">
        <f t="shared" si="0"/>
        <v>0</v>
      </c>
      <c r="I32" s="1">
        <v>83.175326086956559</v>
      </c>
      <c r="J32" s="1">
        <v>0</v>
      </c>
      <c r="K32" s="2">
        <f t="shared" si="1"/>
        <v>0</v>
      </c>
      <c r="L32" s="1">
        <v>136.17380434782606</v>
      </c>
      <c r="M32" s="1">
        <v>0</v>
      </c>
      <c r="N32" s="2">
        <f t="shared" si="2"/>
        <v>0</v>
      </c>
    </row>
    <row r="33" spans="1:14" x14ac:dyDescent="0.3">
      <c r="A33" t="s">
        <v>32</v>
      </c>
      <c r="B33" t="s">
        <v>113</v>
      </c>
      <c r="C33" t="s">
        <v>114</v>
      </c>
      <c r="D33" t="s">
        <v>115</v>
      </c>
      <c r="E33" s="1">
        <v>63.641304347826086</v>
      </c>
      <c r="F33" s="1">
        <v>24.312282608695654</v>
      </c>
      <c r="G33" s="1">
        <v>0</v>
      </c>
      <c r="H33" s="2">
        <f t="shared" si="0"/>
        <v>0</v>
      </c>
      <c r="I33" s="1">
        <v>67.324565217391267</v>
      </c>
      <c r="J33" s="1">
        <v>0</v>
      </c>
      <c r="K33" s="2">
        <f t="shared" si="1"/>
        <v>0</v>
      </c>
      <c r="L33" s="1">
        <v>149.37369565217386</v>
      </c>
      <c r="M33" s="1">
        <v>0</v>
      </c>
      <c r="N33" s="2">
        <f t="shared" si="2"/>
        <v>0</v>
      </c>
    </row>
    <row r="34" spans="1:14" x14ac:dyDescent="0.3">
      <c r="A34" t="s">
        <v>32</v>
      </c>
      <c r="B34" t="s">
        <v>116</v>
      </c>
      <c r="C34" t="s">
        <v>117</v>
      </c>
      <c r="D34" t="s">
        <v>118</v>
      </c>
      <c r="E34" s="1">
        <v>99.119565217391298</v>
      </c>
      <c r="F34" s="1">
        <v>18.998043478260872</v>
      </c>
      <c r="G34" s="1">
        <v>0.38119565217391305</v>
      </c>
      <c r="H34" s="2">
        <f t="shared" si="0"/>
        <v>2.0064995251227243E-2</v>
      </c>
      <c r="I34" s="1">
        <v>95.374565217391293</v>
      </c>
      <c r="J34" s="1">
        <v>7.0652173913043477</v>
      </c>
      <c r="K34" s="2">
        <f t="shared" si="1"/>
        <v>7.4078632759166957E-2</v>
      </c>
      <c r="L34" s="1">
        <v>242.81793478260869</v>
      </c>
      <c r="M34" s="1">
        <v>0</v>
      </c>
      <c r="N34" s="2">
        <f t="shared" si="2"/>
        <v>0</v>
      </c>
    </row>
    <row r="35" spans="1:14" x14ac:dyDescent="0.3">
      <c r="A35" t="s">
        <v>32</v>
      </c>
      <c r="B35" t="s">
        <v>119</v>
      </c>
      <c r="C35" t="s">
        <v>120</v>
      </c>
      <c r="D35" t="s">
        <v>121</v>
      </c>
      <c r="E35" s="1">
        <v>71.336956521739125</v>
      </c>
      <c r="F35" s="1">
        <v>13.626956521739128</v>
      </c>
      <c r="G35" s="1">
        <v>0</v>
      </c>
      <c r="H35" s="2">
        <f t="shared" si="0"/>
        <v>0</v>
      </c>
      <c r="I35" s="1">
        <v>53.695978260869559</v>
      </c>
      <c r="J35" s="1">
        <v>0</v>
      </c>
      <c r="K35" s="2">
        <f t="shared" si="1"/>
        <v>0</v>
      </c>
      <c r="L35" s="1">
        <v>227.19326086956525</v>
      </c>
      <c r="M35" s="1">
        <v>0</v>
      </c>
      <c r="N35" s="2">
        <f t="shared" si="2"/>
        <v>0</v>
      </c>
    </row>
    <row r="36" spans="1:14" x14ac:dyDescent="0.3">
      <c r="A36" t="s">
        <v>32</v>
      </c>
      <c r="B36" t="s">
        <v>122</v>
      </c>
      <c r="C36" t="s">
        <v>123</v>
      </c>
      <c r="D36" t="s">
        <v>124</v>
      </c>
      <c r="E36" s="1">
        <v>74.358695652173907</v>
      </c>
      <c r="F36" s="1">
        <v>13.030108695652174</v>
      </c>
      <c r="G36" s="1">
        <v>0.18119565217391306</v>
      </c>
      <c r="H36" s="2">
        <f t="shared" si="0"/>
        <v>1.3905920234907448E-2</v>
      </c>
      <c r="I36" s="1">
        <v>82.033695652173932</v>
      </c>
      <c r="J36" s="1">
        <v>0</v>
      </c>
      <c r="K36" s="2">
        <f t="shared" si="1"/>
        <v>0</v>
      </c>
      <c r="L36" s="1">
        <v>103.18913043478258</v>
      </c>
      <c r="M36" s="1">
        <v>0</v>
      </c>
      <c r="N36" s="2">
        <f t="shared" si="2"/>
        <v>0</v>
      </c>
    </row>
    <row r="37" spans="1:14" x14ac:dyDescent="0.3">
      <c r="A37" t="s">
        <v>32</v>
      </c>
      <c r="B37" t="s">
        <v>125</v>
      </c>
      <c r="C37" t="s">
        <v>81</v>
      </c>
      <c r="D37" t="s">
        <v>82</v>
      </c>
      <c r="E37" s="1">
        <v>110.35869565217391</v>
      </c>
      <c r="F37" s="1">
        <v>30.574673913043487</v>
      </c>
      <c r="G37" s="1">
        <v>0</v>
      </c>
      <c r="H37" s="2">
        <f t="shared" si="0"/>
        <v>0</v>
      </c>
      <c r="I37" s="1">
        <v>99.742826086956526</v>
      </c>
      <c r="J37" s="1">
        <v>0</v>
      </c>
      <c r="K37" s="2">
        <f t="shared" si="1"/>
        <v>0</v>
      </c>
      <c r="L37" s="1">
        <v>183.34184782608693</v>
      </c>
      <c r="M37" s="1">
        <v>0</v>
      </c>
      <c r="N37" s="2">
        <f t="shared" si="2"/>
        <v>0</v>
      </c>
    </row>
    <row r="38" spans="1:14" x14ac:dyDescent="0.3">
      <c r="A38" t="s">
        <v>32</v>
      </c>
      <c r="B38" t="s">
        <v>126</v>
      </c>
      <c r="C38" t="s">
        <v>127</v>
      </c>
      <c r="D38" t="s">
        <v>76</v>
      </c>
      <c r="E38" s="1">
        <v>112.82608695652173</v>
      </c>
      <c r="F38" s="1">
        <v>34.760869565217391</v>
      </c>
      <c r="G38" s="1">
        <v>0</v>
      </c>
      <c r="H38" s="2">
        <f t="shared" si="0"/>
        <v>0</v>
      </c>
      <c r="I38" s="1">
        <v>101.60054347826087</v>
      </c>
      <c r="J38" s="1">
        <v>0</v>
      </c>
      <c r="K38" s="2">
        <f t="shared" si="1"/>
        <v>0</v>
      </c>
      <c r="L38" s="1">
        <v>261.27989130434781</v>
      </c>
      <c r="M38" s="1">
        <v>0</v>
      </c>
      <c r="N38" s="2">
        <f t="shared" si="2"/>
        <v>0</v>
      </c>
    </row>
    <row r="39" spans="1:14" x14ac:dyDescent="0.3">
      <c r="A39" t="s">
        <v>32</v>
      </c>
      <c r="B39" t="s">
        <v>128</v>
      </c>
      <c r="C39" t="s">
        <v>129</v>
      </c>
      <c r="D39" t="s">
        <v>130</v>
      </c>
      <c r="E39" s="1">
        <v>85.347826086956516</v>
      </c>
      <c r="F39" s="1">
        <v>5.9286956521739125</v>
      </c>
      <c r="G39" s="1">
        <v>0</v>
      </c>
      <c r="H39" s="2">
        <f t="shared" si="0"/>
        <v>0</v>
      </c>
      <c r="I39" s="1">
        <v>92.966304347826068</v>
      </c>
      <c r="J39" s="1">
        <v>0</v>
      </c>
      <c r="K39" s="2">
        <f t="shared" si="1"/>
        <v>0</v>
      </c>
      <c r="L39" s="1">
        <v>188.99173913043484</v>
      </c>
      <c r="M39" s="1">
        <v>0</v>
      </c>
      <c r="N39" s="2">
        <f t="shared" si="2"/>
        <v>0</v>
      </c>
    </row>
    <row r="40" spans="1:14" x14ac:dyDescent="0.3">
      <c r="A40" t="s">
        <v>32</v>
      </c>
      <c r="B40" t="s">
        <v>131</v>
      </c>
      <c r="C40" t="s">
        <v>101</v>
      </c>
      <c r="D40" t="s">
        <v>102</v>
      </c>
      <c r="E40" s="1">
        <v>121.15217391304348</v>
      </c>
      <c r="F40" s="1">
        <v>38.439130434782626</v>
      </c>
      <c r="G40" s="1">
        <v>0</v>
      </c>
      <c r="H40" s="2">
        <f t="shared" si="0"/>
        <v>0</v>
      </c>
      <c r="I40" s="1">
        <v>127.60271739130434</v>
      </c>
      <c r="J40" s="1">
        <v>0</v>
      </c>
      <c r="K40" s="2">
        <f t="shared" si="1"/>
        <v>0</v>
      </c>
      <c r="L40" s="1">
        <v>300.12369565217398</v>
      </c>
      <c r="M40" s="1">
        <v>0</v>
      </c>
      <c r="N40" s="2">
        <f t="shared" si="2"/>
        <v>0</v>
      </c>
    </row>
    <row r="41" spans="1:14" x14ac:dyDescent="0.3">
      <c r="A41" t="s">
        <v>32</v>
      </c>
      <c r="B41" t="s">
        <v>132</v>
      </c>
      <c r="C41" t="s">
        <v>75</v>
      </c>
      <c r="D41" t="s">
        <v>76</v>
      </c>
      <c r="E41" s="1">
        <v>54.152173913043477</v>
      </c>
      <c r="F41" s="1">
        <v>14.807065217391305</v>
      </c>
      <c r="G41" s="1">
        <v>0</v>
      </c>
      <c r="H41" s="2">
        <f t="shared" si="0"/>
        <v>0</v>
      </c>
      <c r="I41" s="1">
        <v>49.928260869565214</v>
      </c>
      <c r="J41" s="1">
        <v>0</v>
      </c>
      <c r="K41" s="2">
        <f t="shared" si="1"/>
        <v>0</v>
      </c>
      <c r="L41" s="1">
        <v>123.0625</v>
      </c>
      <c r="M41" s="1">
        <v>7.5652173913043477</v>
      </c>
      <c r="N41" s="2">
        <f t="shared" si="2"/>
        <v>6.1474595358491396E-2</v>
      </c>
    </row>
    <row r="42" spans="1:14" x14ac:dyDescent="0.3">
      <c r="A42" t="s">
        <v>32</v>
      </c>
      <c r="B42" t="s">
        <v>133</v>
      </c>
      <c r="C42" t="s">
        <v>75</v>
      </c>
      <c r="D42" t="s">
        <v>76</v>
      </c>
      <c r="E42" s="1">
        <v>57.793478260869563</v>
      </c>
      <c r="F42" s="1">
        <v>10.535434782608695</v>
      </c>
      <c r="G42" s="1">
        <v>0</v>
      </c>
      <c r="H42" s="2">
        <f t="shared" si="0"/>
        <v>0</v>
      </c>
      <c r="I42" s="1">
        <v>45.986304347826085</v>
      </c>
      <c r="J42" s="1">
        <v>0</v>
      </c>
      <c r="K42" s="2">
        <f t="shared" si="1"/>
        <v>0</v>
      </c>
      <c r="L42" s="1">
        <v>112.09978260869563</v>
      </c>
      <c r="M42" s="1">
        <v>0</v>
      </c>
      <c r="N42" s="2">
        <f t="shared" si="2"/>
        <v>0</v>
      </c>
    </row>
    <row r="43" spans="1:14" x14ac:dyDescent="0.3">
      <c r="A43" t="s">
        <v>32</v>
      </c>
      <c r="B43" t="s">
        <v>134</v>
      </c>
      <c r="C43" t="s">
        <v>135</v>
      </c>
      <c r="D43" t="s">
        <v>136</v>
      </c>
      <c r="E43" s="1">
        <v>52.956521739130437</v>
      </c>
      <c r="F43" s="1">
        <v>9.8358695652173918</v>
      </c>
      <c r="G43" s="1">
        <v>0</v>
      </c>
      <c r="H43" s="2">
        <f t="shared" si="0"/>
        <v>0</v>
      </c>
      <c r="I43" s="1">
        <v>50.41630434782607</v>
      </c>
      <c r="J43" s="1">
        <v>0</v>
      </c>
      <c r="K43" s="2">
        <f t="shared" si="1"/>
        <v>0</v>
      </c>
      <c r="L43" s="1">
        <v>145.07173913043474</v>
      </c>
      <c r="M43" s="1">
        <v>0.77173913043478259</v>
      </c>
      <c r="N43" s="2">
        <f t="shared" si="2"/>
        <v>5.3197068916428173E-3</v>
      </c>
    </row>
    <row r="44" spans="1:14" x14ac:dyDescent="0.3">
      <c r="A44" t="s">
        <v>32</v>
      </c>
      <c r="B44" t="s">
        <v>137</v>
      </c>
      <c r="C44" t="s">
        <v>138</v>
      </c>
      <c r="D44" t="s">
        <v>139</v>
      </c>
      <c r="E44" s="1">
        <v>88.565217391304344</v>
      </c>
      <c r="F44" s="1">
        <v>4.2817391304347838</v>
      </c>
      <c r="G44" s="1">
        <v>0</v>
      </c>
      <c r="H44" s="2">
        <f t="shared" si="0"/>
        <v>0</v>
      </c>
      <c r="I44" s="1">
        <v>79.288152173913062</v>
      </c>
      <c r="J44" s="1">
        <v>0</v>
      </c>
      <c r="K44" s="2">
        <f t="shared" si="1"/>
        <v>0</v>
      </c>
      <c r="L44" s="1">
        <v>147.60336956521735</v>
      </c>
      <c r="M44" s="1">
        <v>7.2742391304347827</v>
      </c>
      <c r="N44" s="2">
        <f t="shared" si="2"/>
        <v>4.9282337875225263E-2</v>
      </c>
    </row>
    <row r="45" spans="1:14" x14ac:dyDescent="0.3">
      <c r="A45" t="s">
        <v>32</v>
      </c>
      <c r="B45" t="s">
        <v>140</v>
      </c>
      <c r="C45" t="s">
        <v>141</v>
      </c>
      <c r="D45" t="s">
        <v>142</v>
      </c>
      <c r="E45" s="1">
        <v>57.304347826086953</v>
      </c>
      <c r="F45" s="1">
        <v>8.6005434782608692</v>
      </c>
      <c r="G45" s="1">
        <v>0</v>
      </c>
      <c r="H45" s="2">
        <f t="shared" si="0"/>
        <v>0</v>
      </c>
      <c r="I45" s="1">
        <v>41.472826086956523</v>
      </c>
      <c r="J45" s="1">
        <v>0</v>
      </c>
      <c r="K45" s="2">
        <f t="shared" si="1"/>
        <v>0</v>
      </c>
      <c r="L45" s="1">
        <v>126.9429347826087</v>
      </c>
      <c r="M45" s="1">
        <v>0</v>
      </c>
      <c r="N45" s="2">
        <f t="shared" si="2"/>
        <v>0</v>
      </c>
    </row>
    <row r="46" spans="1:14" x14ac:dyDescent="0.3">
      <c r="A46" t="s">
        <v>32</v>
      </c>
      <c r="B46" t="s">
        <v>143</v>
      </c>
      <c r="C46" t="s">
        <v>95</v>
      </c>
      <c r="D46" t="s">
        <v>96</v>
      </c>
      <c r="E46" s="1">
        <v>128.90217391304347</v>
      </c>
      <c r="F46" s="1">
        <v>35.873478260869568</v>
      </c>
      <c r="G46" s="1">
        <v>0</v>
      </c>
      <c r="H46" s="2">
        <f t="shared" si="0"/>
        <v>0</v>
      </c>
      <c r="I46" s="1">
        <v>116.47771739130435</v>
      </c>
      <c r="J46" s="1">
        <v>0</v>
      </c>
      <c r="K46" s="2">
        <f t="shared" si="1"/>
        <v>0</v>
      </c>
      <c r="L46" s="1">
        <v>273.1259782608696</v>
      </c>
      <c r="M46" s="1">
        <v>0</v>
      </c>
      <c r="N46" s="2">
        <f t="shared" si="2"/>
        <v>0</v>
      </c>
    </row>
    <row r="47" spans="1:14" x14ac:dyDescent="0.3">
      <c r="A47" t="s">
        <v>32</v>
      </c>
      <c r="B47" t="s">
        <v>144</v>
      </c>
      <c r="C47" t="s">
        <v>145</v>
      </c>
      <c r="D47" t="s">
        <v>146</v>
      </c>
      <c r="E47" s="1">
        <v>49.163043478260867</v>
      </c>
      <c r="F47" s="1">
        <v>37.484021739130426</v>
      </c>
      <c r="G47" s="1">
        <v>0</v>
      </c>
      <c r="H47" s="2">
        <f t="shared" si="0"/>
        <v>0</v>
      </c>
      <c r="I47" s="1">
        <v>29.516739130434772</v>
      </c>
      <c r="J47" s="1">
        <v>0</v>
      </c>
      <c r="K47" s="2">
        <f t="shared" si="1"/>
        <v>0</v>
      </c>
      <c r="L47" s="1">
        <v>93.853152173913045</v>
      </c>
      <c r="M47" s="1">
        <v>0</v>
      </c>
      <c r="N47" s="2">
        <f t="shared" si="2"/>
        <v>0</v>
      </c>
    </row>
    <row r="48" spans="1:14" x14ac:dyDescent="0.3">
      <c r="A48" t="s">
        <v>32</v>
      </c>
      <c r="B48" t="s">
        <v>147</v>
      </c>
      <c r="C48" t="s">
        <v>148</v>
      </c>
      <c r="D48" t="s">
        <v>149</v>
      </c>
      <c r="E48" s="1">
        <v>98.739130434782609</v>
      </c>
      <c r="F48" s="1">
        <v>14.606739130434777</v>
      </c>
      <c r="G48" s="1">
        <v>0</v>
      </c>
      <c r="H48" s="2">
        <f t="shared" si="0"/>
        <v>0</v>
      </c>
      <c r="I48" s="1">
        <v>89.301956521739115</v>
      </c>
      <c r="J48" s="1">
        <v>0</v>
      </c>
      <c r="K48" s="2">
        <f t="shared" si="1"/>
        <v>0</v>
      </c>
      <c r="L48" s="1">
        <v>231.97304347826091</v>
      </c>
      <c r="M48" s="1">
        <v>0</v>
      </c>
      <c r="N48" s="2">
        <f t="shared" si="2"/>
        <v>0</v>
      </c>
    </row>
    <row r="49" spans="1:14" x14ac:dyDescent="0.3">
      <c r="A49" t="s">
        <v>32</v>
      </c>
      <c r="B49" t="s">
        <v>150</v>
      </c>
      <c r="C49" t="s">
        <v>145</v>
      </c>
      <c r="D49" t="s">
        <v>146</v>
      </c>
      <c r="E49" s="1">
        <v>123.52173913043478</v>
      </c>
      <c r="F49" s="1">
        <v>58.741847826086953</v>
      </c>
      <c r="G49" s="1">
        <v>0</v>
      </c>
      <c r="H49" s="2">
        <f t="shared" si="0"/>
        <v>0</v>
      </c>
      <c r="I49" s="1">
        <v>146.26902173913044</v>
      </c>
      <c r="J49" s="1">
        <v>0</v>
      </c>
      <c r="K49" s="2">
        <f t="shared" si="1"/>
        <v>0</v>
      </c>
      <c r="L49" s="1">
        <v>266.57608695652175</v>
      </c>
      <c r="M49" s="1">
        <v>0</v>
      </c>
      <c r="N49" s="2">
        <f t="shared" si="2"/>
        <v>0</v>
      </c>
    </row>
    <row r="50" spans="1:14" x14ac:dyDescent="0.3">
      <c r="A50" t="s">
        <v>32</v>
      </c>
      <c r="B50" t="s">
        <v>151</v>
      </c>
      <c r="C50" t="s">
        <v>81</v>
      </c>
      <c r="D50" t="s">
        <v>82</v>
      </c>
      <c r="E50" s="1">
        <v>69.836956521739125</v>
      </c>
      <c r="F50" s="1">
        <v>9.4302173913043461</v>
      </c>
      <c r="G50" s="1">
        <v>0</v>
      </c>
      <c r="H50" s="2">
        <f t="shared" si="0"/>
        <v>0</v>
      </c>
      <c r="I50" s="1">
        <v>43.975652173913033</v>
      </c>
      <c r="J50" s="1">
        <v>0</v>
      </c>
      <c r="K50" s="2">
        <f t="shared" si="1"/>
        <v>0</v>
      </c>
      <c r="L50" s="1">
        <v>146.76978260869566</v>
      </c>
      <c r="M50" s="1">
        <v>0</v>
      </c>
      <c r="N50" s="2">
        <f t="shared" si="2"/>
        <v>0</v>
      </c>
    </row>
    <row r="51" spans="1:14" x14ac:dyDescent="0.3">
      <c r="A51" t="s">
        <v>32</v>
      </c>
      <c r="B51" t="s">
        <v>152</v>
      </c>
      <c r="C51" t="s">
        <v>153</v>
      </c>
      <c r="D51" t="s">
        <v>154</v>
      </c>
      <c r="E51" s="1">
        <v>105.73913043478261</v>
      </c>
      <c r="F51" s="1">
        <v>28.644021739130434</v>
      </c>
      <c r="G51" s="1">
        <v>0.25815217391304346</v>
      </c>
      <c r="H51" s="2">
        <f t="shared" si="0"/>
        <v>9.0124276634095425E-3</v>
      </c>
      <c r="I51" s="1">
        <v>124.54076086956522</v>
      </c>
      <c r="J51" s="1">
        <v>0.94565217391304346</v>
      </c>
      <c r="K51" s="2">
        <f t="shared" si="1"/>
        <v>7.5931138312495903E-3</v>
      </c>
      <c r="L51" s="1">
        <v>233.20652173913044</v>
      </c>
      <c r="M51" s="1">
        <v>0</v>
      </c>
      <c r="N51" s="2">
        <f t="shared" si="2"/>
        <v>0</v>
      </c>
    </row>
    <row r="52" spans="1:14" x14ac:dyDescent="0.3">
      <c r="A52" t="s">
        <v>32</v>
      </c>
      <c r="B52" t="s">
        <v>155</v>
      </c>
      <c r="C52" t="s">
        <v>156</v>
      </c>
      <c r="D52" t="s">
        <v>99</v>
      </c>
      <c r="E52" s="1">
        <v>124.06521739130434</v>
      </c>
      <c r="F52" s="1">
        <v>48.674456521739103</v>
      </c>
      <c r="G52" s="1">
        <v>0</v>
      </c>
      <c r="H52" s="2">
        <f t="shared" si="0"/>
        <v>0</v>
      </c>
      <c r="I52" s="1">
        <v>84.378695652173889</v>
      </c>
      <c r="J52" s="1">
        <v>0</v>
      </c>
      <c r="K52" s="2">
        <f t="shared" si="1"/>
        <v>0</v>
      </c>
      <c r="L52" s="1">
        <v>232.68847826086952</v>
      </c>
      <c r="M52" s="1">
        <v>0</v>
      </c>
      <c r="N52" s="2">
        <f t="shared" si="2"/>
        <v>0</v>
      </c>
    </row>
    <row r="53" spans="1:14" x14ac:dyDescent="0.3">
      <c r="A53" t="s">
        <v>32</v>
      </c>
      <c r="B53" t="s">
        <v>157</v>
      </c>
      <c r="C53" t="s">
        <v>158</v>
      </c>
      <c r="D53" t="s">
        <v>159</v>
      </c>
      <c r="E53" s="1">
        <v>100.94565217391305</v>
      </c>
      <c r="F53" s="1">
        <v>28.119565217391308</v>
      </c>
      <c r="G53" s="1">
        <v>0</v>
      </c>
      <c r="H53" s="2">
        <f t="shared" si="0"/>
        <v>0</v>
      </c>
      <c r="I53" s="1">
        <v>84.247608695652204</v>
      </c>
      <c r="J53" s="1">
        <v>0</v>
      </c>
      <c r="K53" s="2">
        <f t="shared" si="1"/>
        <v>0</v>
      </c>
      <c r="L53" s="1">
        <v>95.846413043478265</v>
      </c>
      <c r="M53" s="1">
        <v>0</v>
      </c>
      <c r="N53" s="2">
        <f t="shared" si="2"/>
        <v>0</v>
      </c>
    </row>
    <row r="54" spans="1:14" x14ac:dyDescent="0.3">
      <c r="A54" t="s">
        <v>32</v>
      </c>
      <c r="B54" t="s">
        <v>160</v>
      </c>
      <c r="C54" t="s">
        <v>141</v>
      </c>
      <c r="D54" t="s">
        <v>142</v>
      </c>
      <c r="E54" s="1">
        <v>52.195652173913047</v>
      </c>
      <c r="F54" s="1">
        <v>33.872717391304334</v>
      </c>
      <c r="G54" s="1">
        <v>0</v>
      </c>
      <c r="H54" s="2">
        <f t="shared" si="0"/>
        <v>0</v>
      </c>
      <c r="I54" s="1">
        <v>36.557391304347831</v>
      </c>
      <c r="J54" s="1">
        <v>0</v>
      </c>
      <c r="K54" s="2">
        <f t="shared" si="1"/>
        <v>0</v>
      </c>
      <c r="L54" s="1">
        <v>105.10347826086959</v>
      </c>
      <c r="M54" s="1">
        <v>0</v>
      </c>
      <c r="N54" s="2">
        <f t="shared" si="2"/>
        <v>0</v>
      </c>
    </row>
    <row r="55" spans="1:14" x14ac:dyDescent="0.3">
      <c r="A55" t="s">
        <v>32</v>
      </c>
      <c r="B55" t="s">
        <v>161</v>
      </c>
      <c r="C55" t="s">
        <v>162</v>
      </c>
      <c r="D55" t="s">
        <v>163</v>
      </c>
      <c r="E55" s="1">
        <v>106.41304347826087</v>
      </c>
      <c r="F55" s="1">
        <v>28.565978260869564</v>
      </c>
      <c r="G55" s="1">
        <v>0</v>
      </c>
      <c r="H55" s="2">
        <f t="shared" si="0"/>
        <v>0</v>
      </c>
      <c r="I55" s="1">
        <v>85.887173913043483</v>
      </c>
      <c r="J55" s="1">
        <v>0</v>
      </c>
      <c r="K55" s="2">
        <f t="shared" si="1"/>
        <v>0</v>
      </c>
      <c r="L55" s="1">
        <v>190.97510869565215</v>
      </c>
      <c r="M55" s="1">
        <v>0</v>
      </c>
      <c r="N55" s="2">
        <f t="shared" si="2"/>
        <v>0</v>
      </c>
    </row>
    <row r="56" spans="1:14" x14ac:dyDescent="0.3">
      <c r="A56" t="s">
        <v>32</v>
      </c>
      <c r="B56" t="s">
        <v>164</v>
      </c>
      <c r="C56" t="s">
        <v>165</v>
      </c>
      <c r="D56" t="s">
        <v>64</v>
      </c>
      <c r="E56" s="1">
        <v>88.282608695652172</v>
      </c>
      <c r="F56" s="1">
        <v>43.192065217391303</v>
      </c>
      <c r="G56" s="1">
        <v>0</v>
      </c>
      <c r="H56" s="2">
        <f t="shared" si="0"/>
        <v>0</v>
      </c>
      <c r="I56" s="1">
        <v>68.865869565217395</v>
      </c>
      <c r="J56" s="1">
        <v>0</v>
      </c>
      <c r="K56" s="2">
        <f t="shared" si="1"/>
        <v>0</v>
      </c>
      <c r="L56" s="1">
        <v>166.97358695652179</v>
      </c>
      <c r="M56" s="1">
        <v>0</v>
      </c>
      <c r="N56" s="2">
        <f t="shared" si="2"/>
        <v>0</v>
      </c>
    </row>
    <row r="57" spans="1:14" x14ac:dyDescent="0.3">
      <c r="A57" t="s">
        <v>32</v>
      </c>
      <c r="B57" t="s">
        <v>166</v>
      </c>
      <c r="C57" t="s">
        <v>167</v>
      </c>
      <c r="D57" t="s">
        <v>168</v>
      </c>
      <c r="E57" s="1">
        <v>115.42391304347827</v>
      </c>
      <c r="F57" s="1">
        <v>29.948043478260871</v>
      </c>
      <c r="G57" s="1">
        <v>0</v>
      </c>
      <c r="H57" s="2">
        <f t="shared" si="0"/>
        <v>0</v>
      </c>
      <c r="I57" s="1">
        <v>95.394239130434784</v>
      </c>
      <c r="J57" s="1">
        <v>0</v>
      </c>
      <c r="K57" s="2">
        <f t="shared" si="1"/>
        <v>0</v>
      </c>
      <c r="L57" s="1">
        <v>201.41826086956516</v>
      </c>
      <c r="M57" s="1">
        <v>0</v>
      </c>
      <c r="N57" s="2">
        <f t="shared" si="2"/>
        <v>0</v>
      </c>
    </row>
    <row r="58" spans="1:14" x14ac:dyDescent="0.3">
      <c r="A58" t="s">
        <v>32</v>
      </c>
      <c r="B58" t="s">
        <v>169</v>
      </c>
      <c r="C58" t="s">
        <v>153</v>
      </c>
      <c r="D58" t="s">
        <v>154</v>
      </c>
      <c r="E58" s="1">
        <v>125.67391304347827</v>
      </c>
      <c r="F58" s="1">
        <v>28.481739130434793</v>
      </c>
      <c r="G58" s="1">
        <v>8.6956521739130432E-2</v>
      </c>
      <c r="H58" s="2">
        <f t="shared" si="0"/>
        <v>3.0530622214080712E-3</v>
      </c>
      <c r="I58" s="1">
        <v>127.65467391304351</v>
      </c>
      <c r="J58" s="1">
        <v>0</v>
      </c>
      <c r="K58" s="2">
        <f t="shared" si="1"/>
        <v>0</v>
      </c>
      <c r="L58" s="1">
        <v>273.49673913043478</v>
      </c>
      <c r="M58" s="1">
        <v>0</v>
      </c>
      <c r="N58" s="2">
        <f t="shared" si="2"/>
        <v>0</v>
      </c>
    </row>
    <row r="59" spans="1:14" x14ac:dyDescent="0.3">
      <c r="A59" t="s">
        <v>32</v>
      </c>
      <c r="B59" t="s">
        <v>170</v>
      </c>
      <c r="C59" t="s">
        <v>110</v>
      </c>
      <c r="D59" t="s">
        <v>111</v>
      </c>
      <c r="E59" s="1">
        <v>110.22826086956522</v>
      </c>
      <c r="F59" s="1">
        <v>22.842717391304344</v>
      </c>
      <c r="G59" s="1">
        <v>0</v>
      </c>
      <c r="H59" s="2">
        <f t="shared" si="0"/>
        <v>0</v>
      </c>
      <c r="I59" s="1">
        <v>96.372173913043483</v>
      </c>
      <c r="J59" s="1">
        <v>0</v>
      </c>
      <c r="K59" s="2">
        <f t="shared" si="1"/>
        <v>0</v>
      </c>
      <c r="L59" s="1">
        <v>214.81706521739133</v>
      </c>
      <c r="M59" s="1">
        <v>0</v>
      </c>
      <c r="N59" s="2">
        <f t="shared" si="2"/>
        <v>0</v>
      </c>
    </row>
    <row r="60" spans="1:14" x14ac:dyDescent="0.3">
      <c r="A60" t="s">
        <v>32</v>
      </c>
      <c r="B60" t="s">
        <v>171</v>
      </c>
      <c r="C60" t="s">
        <v>78</v>
      </c>
      <c r="D60" t="s">
        <v>79</v>
      </c>
      <c r="E60" s="1">
        <v>43.75</v>
      </c>
      <c r="F60" s="1">
        <v>13.271195652173915</v>
      </c>
      <c r="G60" s="1">
        <v>0</v>
      </c>
      <c r="H60" s="2">
        <f t="shared" si="0"/>
        <v>0</v>
      </c>
      <c r="I60" s="1">
        <v>39.862934782608697</v>
      </c>
      <c r="J60" s="1">
        <v>0</v>
      </c>
      <c r="K60" s="2">
        <f t="shared" si="1"/>
        <v>0</v>
      </c>
      <c r="L60" s="1">
        <v>85.944239130434752</v>
      </c>
      <c r="M60" s="1">
        <v>0</v>
      </c>
      <c r="N60" s="2">
        <f t="shared" si="2"/>
        <v>0</v>
      </c>
    </row>
    <row r="61" spans="1:14" x14ac:dyDescent="0.3">
      <c r="A61" t="s">
        <v>32</v>
      </c>
      <c r="B61" t="s">
        <v>172</v>
      </c>
      <c r="C61" t="s">
        <v>173</v>
      </c>
      <c r="D61" t="s">
        <v>85</v>
      </c>
      <c r="E61" s="1">
        <v>56.804347826086953</v>
      </c>
      <c r="F61" s="1">
        <v>28.469673913043479</v>
      </c>
      <c r="G61" s="1">
        <v>0</v>
      </c>
      <c r="H61" s="2">
        <f t="shared" si="0"/>
        <v>0</v>
      </c>
      <c r="I61" s="1">
        <v>44.952391304347827</v>
      </c>
      <c r="J61" s="1">
        <v>0</v>
      </c>
      <c r="K61" s="2">
        <f t="shared" si="1"/>
        <v>0</v>
      </c>
      <c r="L61" s="1">
        <v>118.95380434782609</v>
      </c>
      <c r="M61" s="1">
        <v>0</v>
      </c>
      <c r="N61" s="2">
        <f t="shared" si="2"/>
        <v>0</v>
      </c>
    </row>
    <row r="62" spans="1:14" x14ac:dyDescent="0.3">
      <c r="A62" t="s">
        <v>32</v>
      </c>
      <c r="B62" t="s">
        <v>174</v>
      </c>
      <c r="C62" t="s">
        <v>84</v>
      </c>
      <c r="D62" t="s">
        <v>85</v>
      </c>
      <c r="E62" s="1">
        <v>118.05434782608695</v>
      </c>
      <c r="F62" s="1">
        <v>38.690217391304351</v>
      </c>
      <c r="G62" s="1">
        <v>0</v>
      </c>
      <c r="H62" s="2">
        <f t="shared" si="0"/>
        <v>0</v>
      </c>
      <c r="I62" s="1">
        <v>116.94565217391305</v>
      </c>
      <c r="J62" s="1">
        <v>0</v>
      </c>
      <c r="K62" s="2">
        <f t="shared" si="1"/>
        <v>0</v>
      </c>
      <c r="L62" s="1">
        <v>268.42391304347825</v>
      </c>
      <c r="M62" s="1">
        <v>0</v>
      </c>
      <c r="N62" s="2">
        <f t="shared" si="2"/>
        <v>0</v>
      </c>
    </row>
    <row r="63" spans="1:14" x14ac:dyDescent="0.3">
      <c r="A63" t="s">
        <v>32</v>
      </c>
      <c r="B63" t="s">
        <v>175</v>
      </c>
      <c r="C63" t="s">
        <v>176</v>
      </c>
      <c r="D63" t="s">
        <v>177</v>
      </c>
      <c r="E63" s="1">
        <v>56.684782608695649</v>
      </c>
      <c r="F63" s="1">
        <v>17.358804347826084</v>
      </c>
      <c r="G63" s="1">
        <v>0</v>
      </c>
      <c r="H63" s="2">
        <f t="shared" si="0"/>
        <v>0</v>
      </c>
      <c r="I63" s="1">
        <v>53.044456521739122</v>
      </c>
      <c r="J63" s="1">
        <v>0</v>
      </c>
      <c r="K63" s="2">
        <f t="shared" si="1"/>
        <v>0</v>
      </c>
      <c r="L63" s="1">
        <v>167.76684782608692</v>
      </c>
      <c r="M63" s="1">
        <v>0</v>
      </c>
      <c r="N63" s="2">
        <f t="shared" si="2"/>
        <v>0</v>
      </c>
    </row>
    <row r="64" spans="1:14" x14ac:dyDescent="0.3">
      <c r="A64" t="s">
        <v>32</v>
      </c>
      <c r="B64" t="s">
        <v>178</v>
      </c>
      <c r="C64" t="s">
        <v>179</v>
      </c>
      <c r="D64" t="s">
        <v>180</v>
      </c>
      <c r="E64" s="1">
        <v>62.804347826086953</v>
      </c>
      <c r="F64" s="1">
        <v>23.384565217391309</v>
      </c>
      <c r="G64" s="1">
        <v>0</v>
      </c>
      <c r="H64" s="2">
        <f t="shared" si="0"/>
        <v>0</v>
      </c>
      <c r="I64" s="1">
        <v>61.465326086956537</v>
      </c>
      <c r="J64" s="1">
        <v>6.2173913043478262</v>
      </c>
      <c r="K64" s="2">
        <f t="shared" si="1"/>
        <v>0.10115282387914004</v>
      </c>
      <c r="L64" s="1">
        <v>180.48499999999999</v>
      </c>
      <c r="M64" s="1">
        <v>0</v>
      </c>
      <c r="N64" s="2">
        <f t="shared" si="2"/>
        <v>0</v>
      </c>
    </row>
    <row r="65" spans="1:14" x14ac:dyDescent="0.3">
      <c r="A65" t="s">
        <v>32</v>
      </c>
      <c r="B65" t="s">
        <v>181</v>
      </c>
      <c r="C65" t="s">
        <v>182</v>
      </c>
      <c r="D65" t="s">
        <v>76</v>
      </c>
      <c r="E65" s="1">
        <v>114.57608695652173</v>
      </c>
      <c r="F65" s="1">
        <v>23.656739130434783</v>
      </c>
      <c r="G65" s="1">
        <v>0</v>
      </c>
      <c r="H65" s="2">
        <f t="shared" si="0"/>
        <v>0</v>
      </c>
      <c r="I65" s="1">
        <v>101.59184782608692</v>
      </c>
      <c r="J65" s="1">
        <v>0</v>
      </c>
      <c r="K65" s="2">
        <f t="shared" si="1"/>
        <v>0</v>
      </c>
      <c r="L65" s="1">
        <v>299.90532608695668</v>
      </c>
      <c r="M65" s="1">
        <v>0</v>
      </c>
      <c r="N65" s="2">
        <f t="shared" si="2"/>
        <v>0</v>
      </c>
    </row>
    <row r="66" spans="1:14" x14ac:dyDescent="0.3">
      <c r="A66" t="s">
        <v>32</v>
      </c>
      <c r="B66" t="s">
        <v>183</v>
      </c>
      <c r="C66" t="s">
        <v>184</v>
      </c>
      <c r="D66" t="s">
        <v>185</v>
      </c>
      <c r="E66" s="1">
        <v>60.478260869565219</v>
      </c>
      <c r="F66" s="1">
        <v>33.677608695652175</v>
      </c>
      <c r="G66" s="1">
        <v>0</v>
      </c>
      <c r="H66" s="2">
        <f t="shared" ref="H66:H129" si="3">G66/F66</f>
        <v>0</v>
      </c>
      <c r="I66" s="1">
        <v>37.087282608695652</v>
      </c>
      <c r="J66" s="1">
        <v>2.8586956521739131</v>
      </c>
      <c r="K66" s="2">
        <f t="shared" ref="K66:K129" si="4">J66/I66</f>
        <v>7.7080213245487292E-2</v>
      </c>
      <c r="L66" s="1">
        <v>145.90869565217395</v>
      </c>
      <c r="M66" s="1">
        <v>0</v>
      </c>
      <c r="N66" s="2">
        <f t="shared" ref="N66:N129" si="5">M66/L66</f>
        <v>0</v>
      </c>
    </row>
    <row r="67" spans="1:14" x14ac:dyDescent="0.3">
      <c r="A67" t="s">
        <v>32</v>
      </c>
      <c r="B67" t="s">
        <v>186</v>
      </c>
      <c r="C67" t="s">
        <v>75</v>
      </c>
      <c r="D67" t="s">
        <v>76</v>
      </c>
      <c r="E67" s="1">
        <v>73.097826086956516</v>
      </c>
      <c r="F67" s="1">
        <v>26.913260869565228</v>
      </c>
      <c r="G67" s="1">
        <v>0</v>
      </c>
      <c r="H67" s="2">
        <f t="shared" si="3"/>
        <v>0</v>
      </c>
      <c r="I67" s="1">
        <v>92.340760869565202</v>
      </c>
      <c r="J67" s="1">
        <v>4.6847826086956523</v>
      </c>
      <c r="K67" s="2">
        <f t="shared" si="4"/>
        <v>5.0733636636512924E-2</v>
      </c>
      <c r="L67" s="1">
        <v>156.49358695652177</v>
      </c>
      <c r="M67" s="1">
        <v>4.2282608695652177</v>
      </c>
      <c r="N67" s="2">
        <f t="shared" si="5"/>
        <v>2.7018748511016908E-2</v>
      </c>
    </row>
    <row r="68" spans="1:14" x14ac:dyDescent="0.3">
      <c r="A68" t="s">
        <v>32</v>
      </c>
      <c r="B68" t="s">
        <v>187</v>
      </c>
      <c r="C68" t="s">
        <v>59</v>
      </c>
      <c r="D68" t="s">
        <v>60</v>
      </c>
      <c r="E68" s="1">
        <v>17.836956521739129</v>
      </c>
      <c r="F68" s="1">
        <v>63.763586956521742</v>
      </c>
      <c r="G68" s="1">
        <v>0</v>
      </c>
      <c r="H68" s="2">
        <f t="shared" si="3"/>
        <v>0</v>
      </c>
      <c r="I68" s="1">
        <v>21.241847826086957</v>
      </c>
      <c r="J68" s="1">
        <v>0</v>
      </c>
      <c r="K68" s="2">
        <f t="shared" si="4"/>
        <v>0</v>
      </c>
      <c r="L68" s="1">
        <v>69.225543478260875</v>
      </c>
      <c r="M68" s="1">
        <v>0</v>
      </c>
      <c r="N68" s="2">
        <f t="shared" si="5"/>
        <v>0</v>
      </c>
    </row>
    <row r="69" spans="1:14" x14ac:dyDescent="0.3">
      <c r="A69" t="s">
        <v>32</v>
      </c>
      <c r="B69" t="s">
        <v>188</v>
      </c>
      <c r="C69" t="s">
        <v>189</v>
      </c>
      <c r="D69" t="s">
        <v>190</v>
      </c>
      <c r="E69" s="1">
        <v>41.597826086956523</v>
      </c>
      <c r="F69" s="1">
        <v>39.888586956521742</v>
      </c>
      <c r="G69" s="1">
        <v>0</v>
      </c>
      <c r="H69" s="2">
        <f t="shared" si="3"/>
        <v>0</v>
      </c>
      <c r="I69" s="1">
        <v>45.779021739130435</v>
      </c>
      <c r="J69" s="1">
        <v>0</v>
      </c>
      <c r="K69" s="2">
        <f t="shared" si="4"/>
        <v>0</v>
      </c>
      <c r="L69" s="1">
        <v>118.20510869565219</v>
      </c>
      <c r="M69" s="1">
        <v>0</v>
      </c>
      <c r="N69" s="2">
        <f t="shared" si="5"/>
        <v>0</v>
      </c>
    </row>
    <row r="70" spans="1:14" x14ac:dyDescent="0.3">
      <c r="A70" t="s">
        <v>32</v>
      </c>
      <c r="B70" t="s">
        <v>191</v>
      </c>
      <c r="C70" t="s">
        <v>189</v>
      </c>
      <c r="D70" t="s">
        <v>190</v>
      </c>
      <c r="E70" s="1">
        <v>49.913043478260867</v>
      </c>
      <c r="F70" s="1">
        <v>20.760869565217391</v>
      </c>
      <c r="G70" s="1">
        <v>0</v>
      </c>
      <c r="H70" s="2">
        <f t="shared" si="3"/>
        <v>0</v>
      </c>
      <c r="I70" s="1">
        <v>34.266304347826086</v>
      </c>
      <c r="J70" s="1">
        <v>0</v>
      </c>
      <c r="K70" s="2">
        <f t="shared" si="4"/>
        <v>0</v>
      </c>
      <c r="L70" s="1">
        <v>101.81630434782609</v>
      </c>
      <c r="M70" s="1">
        <v>0</v>
      </c>
      <c r="N70" s="2">
        <f t="shared" si="5"/>
        <v>0</v>
      </c>
    </row>
    <row r="71" spans="1:14" x14ac:dyDescent="0.3">
      <c r="A71" t="s">
        <v>32</v>
      </c>
      <c r="B71" t="s">
        <v>192</v>
      </c>
      <c r="C71" t="s">
        <v>34</v>
      </c>
      <c r="D71" t="s">
        <v>35</v>
      </c>
      <c r="E71" s="1">
        <v>77.119565217391298</v>
      </c>
      <c r="F71" s="1">
        <v>34.133913043478273</v>
      </c>
      <c r="G71" s="1">
        <v>0</v>
      </c>
      <c r="H71" s="2">
        <f t="shared" si="3"/>
        <v>0</v>
      </c>
      <c r="I71" s="1">
        <v>54.411739130434782</v>
      </c>
      <c r="J71" s="1">
        <v>0.17391304347826086</v>
      </c>
      <c r="K71" s="2">
        <f t="shared" si="4"/>
        <v>3.1962412203248979E-3</v>
      </c>
      <c r="L71" s="1">
        <v>178.2588043478261</v>
      </c>
      <c r="M71" s="1">
        <v>0</v>
      </c>
      <c r="N71" s="2">
        <f t="shared" si="5"/>
        <v>0</v>
      </c>
    </row>
    <row r="72" spans="1:14" x14ac:dyDescent="0.3">
      <c r="A72" t="s">
        <v>32</v>
      </c>
      <c r="B72" t="s">
        <v>193</v>
      </c>
      <c r="C72" t="s">
        <v>148</v>
      </c>
      <c r="D72" t="s">
        <v>149</v>
      </c>
      <c r="E72" s="1">
        <v>128.14130434782609</v>
      </c>
      <c r="F72" s="1">
        <v>46.122282608695649</v>
      </c>
      <c r="G72" s="1">
        <v>0</v>
      </c>
      <c r="H72" s="2">
        <f t="shared" si="3"/>
        <v>0</v>
      </c>
      <c r="I72" s="1">
        <v>138.68478260869566</v>
      </c>
      <c r="J72" s="1">
        <v>0</v>
      </c>
      <c r="K72" s="2">
        <f t="shared" si="4"/>
        <v>0</v>
      </c>
      <c r="L72" s="1">
        <v>376.15489130434781</v>
      </c>
      <c r="M72" s="1">
        <v>0</v>
      </c>
      <c r="N72" s="2">
        <f t="shared" si="5"/>
        <v>0</v>
      </c>
    </row>
    <row r="73" spans="1:14" x14ac:dyDescent="0.3">
      <c r="A73" t="s">
        <v>32</v>
      </c>
      <c r="B73" t="s">
        <v>194</v>
      </c>
      <c r="C73" t="s">
        <v>195</v>
      </c>
      <c r="D73" t="s">
        <v>196</v>
      </c>
      <c r="E73" s="1">
        <v>55.510869565217391</v>
      </c>
      <c r="F73" s="1">
        <v>2.4928260869565215</v>
      </c>
      <c r="G73" s="1">
        <v>0</v>
      </c>
      <c r="H73" s="2">
        <f t="shared" si="3"/>
        <v>0</v>
      </c>
      <c r="I73" s="1">
        <v>51.503478260869571</v>
      </c>
      <c r="J73" s="1">
        <v>0</v>
      </c>
      <c r="K73" s="2">
        <f t="shared" si="4"/>
        <v>0</v>
      </c>
      <c r="L73" s="1">
        <v>119.24891304347825</v>
      </c>
      <c r="M73" s="1">
        <v>0</v>
      </c>
      <c r="N73" s="2">
        <f t="shared" si="5"/>
        <v>0</v>
      </c>
    </row>
    <row r="74" spans="1:14" x14ac:dyDescent="0.3">
      <c r="A74" t="s">
        <v>32</v>
      </c>
      <c r="B74" t="s">
        <v>197</v>
      </c>
      <c r="C74" t="s">
        <v>123</v>
      </c>
      <c r="D74" t="s">
        <v>124</v>
      </c>
      <c r="E74" s="1">
        <v>52.608695652173914</v>
      </c>
      <c r="F74" s="1">
        <v>17.885869565217391</v>
      </c>
      <c r="G74" s="1">
        <v>0</v>
      </c>
      <c r="H74" s="2">
        <f t="shared" si="3"/>
        <v>0</v>
      </c>
      <c r="I74" s="1">
        <v>47.342391304347828</v>
      </c>
      <c r="J74" s="1">
        <v>0</v>
      </c>
      <c r="K74" s="2">
        <f t="shared" si="4"/>
        <v>0</v>
      </c>
      <c r="L74" s="1">
        <v>118.74184782608695</v>
      </c>
      <c r="M74" s="1">
        <v>0</v>
      </c>
      <c r="N74" s="2">
        <f t="shared" si="5"/>
        <v>0</v>
      </c>
    </row>
    <row r="75" spans="1:14" x14ac:dyDescent="0.3">
      <c r="A75" t="s">
        <v>32</v>
      </c>
      <c r="B75" t="s">
        <v>198</v>
      </c>
      <c r="C75" t="s">
        <v>199</v>
      </c>
      <c r="D75" t="s">
        <v>85</v>
      </c>
      <c r="E75" s="1">
        <v>85.054347826086953</v>
      </c>
      <c r="F75" s="1">
        <v>46.505434782608695</v>
      </c>
      <c r="G75" s="1">
        <v>0</v>
      </c>
      <c r="H75" s="2">
        <f t="shared" si="3"/>
        <v>0</v>
      </c>
      <c r="I75" s="1">
        <v>97.035326086956516</v>
      </c>
      <c r="J75" s="1">
        <v>0</v>
      </c>
      <c r="K75" s="2">
        <f t="shared" si="4"/>
        <v>0</v>
      </c>
      <c r="L75" s="1">
        <v>200.72826086956522</v>
      </c>
      <c r="M75" s="1">
        <v>0</v>
      </c>
      <c r="N75" s="2">
        <f t="shared" si="5"/>
        <v>0</v>
      </c>
    </row>
    <row r="76" spans="1:14" x14ac:dyDescent="0.3">
      <c r="A76" t="s">
        <v>32</v>
      </c>
      <c r="B76" t="s">
        <v>200</v>
      </c>
      <c r="C76" t="s">
        <v>201</v>
      </c>
      <c r="D76" t="s">
        <v>202</v>
      </c>
      <c r="E76" s="1">
        <v>55.793478260869563</v>
      </c>
      <c r="F76" s="1">
        <v>17.919347826086959</v>
      </c>
      <c r="G76" s="1">
        <v>0</v>
      </c>
      <c r="H76" s="2">
        <f t="shared" si="3"/>
        <v>0</v>
      </c>
      <c r="I76" s="1">
        <v>44.569891304347841</v>
      </c>
      <c r="J76" s="1">
        <v>0</v>
      </c>
      <c r="K76" s="2">
        <f t="shared" si="4"/>
        <v>0</v>
      </c>
      <c r="L76" s="1">
        <v>134.55228260869566</v>
      </c>
      <c r="M76" s="1">
        <v>0</v>
      </c>
      <c r="N76" s="2">
        <f t="shared" si="5"/>
        <v>0</v>
      </c>
    </row>
    <row r="77" spans="1:14" x14ac:dyDescent="0.3">
      <c r="A77" t="s">
        <v>32</v>
      </c>
      <c r="B77" t="s">
        <v>203</v>
      </c>
      <c r="C77" t="s">
        <v>204</v>
      </c>
      <c r="D77" t="s">
        <v>205</v>
      </c>
      <c r="E77" s="1">
        <v>100.52173913043478</v>
      </c>
      <c r="F77" s="1">
        <v>39.125</v>
      </c>
      <c r="G77" s="1">
        <v>0</v>
      </c>
      <c r="H77" s="2">
        <f t="shared" si="3"/>
        <v>0</v>
      </c>
      <c r="I77" s="1">
        <v>91.577173913043524</v>
      </c>
      <c r="J77" s="1">
        <v>0</v>
      </c>
      <c r="K77" s="2">
        <f t="shared" si="4"/>
        <v>0</v>
      </c>
      <c r="L77" s="1">
        <v>204.26086956521743</v>
      </c>
      <c r="M77" s="1">
        <v>0</v>
      </c>
      <c r="N77" s="2">
        <f t="shared" si="5"/>
        <v>0</v>
      </c>
    </row>
    <row r="78" spans="1:14" x14ac:dyDescent="0.3">
      <c r="A78" t="s">
        <v>32</v>
      </c>
      <c r="B78" t="s">
        <v>206</v>
      </c>
      <c r="C78" t="s">
        <v>204</v>
      </c>
      <c r="D78" t="s">
        <v>205</v>
      </c>
      <c r="E78" s="1">
        <v>98.293478260869563</v>
      </c>
      <c r="F78" s="1">
        <v>35.435978260869568</v>
      </c>
      <c r="G78" s="1">
        <v>0</v>
      </c>
      <c r="H78" s="2">
        <f t="shared" si="3"/>
        <v>0</v>
      </c>
      <c r="I78" s="1">
        <v>81.207391304347794</v>
      </c>
      <c r="J78" s="1">
        <v>0</v>
      </c>
      <c r="K78" s="2">
        <f t="shared" si="4"/>
        <v>0</v>
      </c>
      <c r="L78" s="1">
        <v>214.84858695652173</v>
      </c>
      <c r="M78" s="1">
        <v>0</v>
      </c>
      <c r="N78" s="2">
        <f t="shared" si="5"/>
        <v>0</v>
      </c>
    </row>
    <row r="79" spans="1:14" x14ac:dyDescent="0.3">
      <c r="A79" t="s">
        <v>32</v>
      </c>
      <c r="B79" t="s">
        <v>207</v>
      </c>
      <c r="C79" t="s">
        <v>84</v>
      </c>
      <c r="D79" t="s">
        <v>85</v>
      </c>
      <c r="E79" s="1">
        <v>76.771739130434781</v>
      </c>
      <c r="F79" s="1">
        <v>12.653260869565216</v>
      </c>
      <c r="G79" s="1">
        <v>0</v>
      </c>
      <c r="H79" s="2">
        <f t="shared" si="3"/>
        <v>0</v>
      </c>
      <c r="I79" s="1">
        <v>91.573913043478214</v>
      </c>
      <c r="J79" s="1">
        <v>0</v>
      </c>
      <c r="K79" s="2">
        <f t="shared" si="4"/>
        <v>0</v>
      </c>
      <c r="L79" s="1">
        <v>193.34782608695653</v>
      </c>
      <c r="M79" s="1">
        <v>0</v>
      </c>
      <c r="N79" s="2">
        <f t="shared" si="5"/>
        <v>0</v>
      </c>
    </row>
    <row r="80" spans="1:14" x14ac:dyDescent="0.3">
      <c r="A80" t="s">
        <v>32</v>
      </c>
      <c r="B80" t="s">
        <v>208</v>
      </c>
      <c r="C80" t="s">
        <v>59</v>
      </c>
      <c r="D80" t="s">
        <v>60</v>
      </c>
      <c r="E80" s="1">
        <v>168.08695652173913</v>
      </c>
      <c r="F80" s="1">
        <v>98.763586956521735</v>
      </c>
      <c r="G80" s="1">
        <v>0</v>
      </c>
      <c r="H80" s="2">
        <f t="shared" si="3"/>
        <v>0</v>
      </c>
      <c r="I80" s="1">
        <v>220.88086956521741</v>
      </c>
      <c r="J80" s="1">
        <v>0</v>
      </c>
      <c r="K80" s="2">
        <f t="shared" si="4"/>
        <v>0</v>
      </c>
      <c r="L80" s="1">
        <v>421.25880434782607</v>
      </c>
      <c r="M80" s="1">
        <v>0</v>
      </c>
      <c r="N80" s="2">
        <f t="shared" si="5"/>
        <v>0</v>
      </c>
    </row>
    <row r="81" spans="1:14" x14ac:dyDescent="0.3">
      <c r="A81" t="s">
        <v>32</v>
      </c>
      <c r="B81" t="s">
        <v>209</v>
      </c>
      <c r="C81" t="s">
        <v>141</v>
      </c>
      <c r="D81" t="s">
        <v>142</v>
      </c>
      <c r="E81" s="1">
        <v>62.021739130434781</v>
      </c>
      <c r="F81" s="1">
        <v>4.4004347826086958</v>
      </c>
      <c r="G81" s="1">
        <v>0</v>
      </c>
      <c r="H81" s="2">
        <f t="shared" si="3"/>
        <v>0</v>
      </c>
      <c r="I81" s="1">
        <v>66.196195652173927</v>
      </c>
      <c r="J81" s="1">
        <v>0</v>
      </c>
      <c r="K81" s="2">
        <f t="shared" si="4"/>
        <v>0</v>
      </c>
      <c r="L81" s="1">
        <v>111.67923913043472</v>
      </c>
      <c r="M81" s="1">
        <v>0</v>
      </c>
      <c r="N81" s="2">
        <f t="shared" si="5"/>
        <v>0</v>
      </c>
    </row>
    <row r="82" spans="1:14" x14ac:dyDescent="0.3">
      <c r="A82" t="s">
        <v>32</v>
      </c>
      <c r="B82" t="s">
        <v>210</v>
      </c>
      <c r="C82" t="s">
        <v>211</v>
      </c>
      <c r="D82" t="s">
        <v>212</v>
      </c>
      <c r="E82" s="1">
        <v>54.217391304347828</v>
      </c>
      <c r="F82" s="1">
        <v>11.230434782608697</v>
      </c>
      <c r="G82" s="1">
        <v>0</v>
      </c>
      <c r="H82" s="2">
        <f t="shared" si="3"/>
        <v>0</v>
      </c>
      <c r="I82" s="1">
        <v>57.739130434782602</v>
      </c>
      <c r="J82" s="1">
        <v>0</v>
      </c>
      <c r="K82" s="2">
        <f t="shared" si="4"/>
        <v>0</v>
      </c>
      <c r="L82" s="1">
        <v>135.75326086956525</v>
      </c>
      <c r="M82" s="1">
        <v>0</v>
      </c>
      <c r="N82" s="2">
        <f t="shared" si="5"/>
        <v>0</v>
      </c>
    </row>
    <row r="83" spans="1:14" x14ac:dyDescent="0.3">
      <c r="A83" t="s">
        <v>32</v>
      </c>
      <c r="B83" t="s">
        <v>213</v>
      </c>
      <c r="C83" t="s">
        <v>214</v>
      </c>
      <c r="D83" t="s">
        <v>215</v>
      </c>
      <c r="E83" s="1">
        <v>101.79347826086956</v>
      </c>
      <c r="F83" s="1">
        <v>16.750000000000004</v>
      </c>
      <c r="G83" s="1">
        <v>0</v>
      </c>
      <c r="H83" s="2">
        <f t="shared" si="3"/>
        <v>0</v>
      </c>
      <c r="I83" s="1">
        <v>94.152173913043441</v>
      </c>
      <c r="J83" s="1">
        <v>0</v>
      </c>
      <c r="K83" s="2">
        <f t="shared" si="4"/>
        <v>0</v>
      </c>
      <c r="L83" s="1">
        <v>253.01304347826095</v>
      </c>
      <c r="M83" s="1">
        <v>0</v>
      </c>
      <c r="N83" s="2">
        <f t="shared" si="5"/>
        <v>0</v>
      </c>
    </row>
    <row r="84" spans="1:14" x14ac:dyDescent="0.3">
      <c r="A84" t="s">
        <v>32</v>
      </c>
      <c r="B84" t="s">
        <v>216</v>
      </c>
      <c r="C84" t="s">
        <v>217</v>
      </c>
      <c r="D84" t="s">
        <v>218</v>
      </c>
      <c r="E84" s="1">
        <v>102.89130434782609</v>
      </c>
      <c r="F84" s="1">
        <v>23.332608695652176</v>
      </c>
      <c r="G84" s="1">
        <v>0</v>
      </c>
      <c r="H84" s="2">
        <f t="shared" si="3"/>
        <v>0</v>
      </c>
      <c r="I84" s="1">
        <v>113.77173913043478</v>
      </c>
      <c r="J84" s="1">
        <v>10.445652173913043</v>
      </c>
      <c r="K84" s="2">
        <f t="shared" si="4"/>
        <v>9.181236266360944E-2</v>
      </c>
      <c r="L84" s="1">
        <v>199.13586956521752</v>
      </c>
      <c r="M84" s="1">
        <v>3.6869565217391314</v>
      </c>
      <c r="N84" s="2">
        <f t="shared" si="5"/>
        <v>1.8514778526786926E-2</v>
      </c>
    </row>
    <row r="85" spans="1:14" x14ac:dyDescent="0.3">
      <c r="A85" t="s">
        <v>32</v>
      </c>
      <c r="B85" t="s">
        <v>219</v>
      </c>
      <c r="C85" t="s">
        <v>220</v>
      </c>
      <c r="D85" t="s">
        <v>118</v>
      </c>
      <c r="E85" s="1">
        <v>56.543478260869563</v>
      </c>
      <c r="F85" s="1">
        <v>41.676956521739143</v>
      </c>
      <c r="G85" s="1">
        <v>0.88586956521739135</v>
      </c>
      <c r="H85" s="2">
        <f t="shared" si="3"/>
        <v>2.1255620351148058E-2</v>
      </c>
      <c r="I85" s="1">
        <v>30.921195652173903</v>
      </c>
      <c r="J85" s="1">
        <v>0</v>
      </c>
      <c r="K85" s="2">
        <f t="shared" si="4"/>
        <v>0</v>
      </c>
      <c r="L85" s="1">
        <v>96.381521739130463</v>
      </c>
      <c r="M85" s="1">
        <v>0</v>
      </c>
      <c r="N85" s="2">
        <f t="shared" si="5"/>
        <v>0</v>
      </c>
    </row>
    <row r="86" spans="1:14" x14ac:dyDescent="0.3">
      <c r="A86" t="s">
        <v>32</v>
      </c>
      <c r="B86" t="s">
        <v>221</v>
      </c>
      <c r="C86" t="s">
        <v>222</v>
      </c>
      <c r="D86" t="s">
        <v>196</v>
      </c>
      <c r="E86" s="1">
        <v>111.07608695652173</v>
      </c>
      <c r="F86" s="1">
        <v>0.39706521739130435</v>
      </c>
      <c r="G86" s="1">
        <v>0</v>
      </c>
      <c r="H86" s="2">
        <f t="shared" si="3"/>
        <v>0</v>
      </c>
      <c r="I86" s="1">
        <v>106.52891304347823</v>
      </c>
      <c r="J86" s="1">
        <v>0</v>
      </c>
      <c r="K86" s="2">
        <f t="shared" si="4"/>
        <v>0</v>
      </c>
      <c r="L86" s="1">
        <v>233.77771739130446</v>
      </c>
      <c r="M86" s="1">
        <v>0</v>
      </c>
      <c r="N86" s="2">
        <f t="shared" si="5"/>
        <v>0</v>
      </c>
    </row>
    <row r="87" spans="1:14" x14ac:dyDescent="0.3">
      <c r="A87" t="s">
        <v>32</v>
      </c>
      <c r="B87" t="s">
        <v>223</v>
      </c>
      <c r="C87" t="s">
        <v>224</v>
      </c>
      <c r="D87" t="s">
        <v>225</v>
      </c>
      <c r="E87" s="1">
        <v>70.663043478260875</v>
      </c>
      <c r="F87" s="1">
        <v>10.141630434782604</v>
      </c>
      <c r="G87" s="1">
        <v>0</v>
      </c>
      <c r="H87" s="2">
        <f t="shared" si="3"/>
        <v>0</v>
      </c>
      <c r="I87" s="1">
        <v>61.278695652173916</v>
      </c>
      <c r="J87" s="1">
        <v>0</v>
      </c>
      <c r="K87" s="2">
        <f t="shared" si="4"/>
        <v>0</v>
      </c>
      <c r="L87" s="1">
        <v>194.25445652173917</v>
      </c>
      <c r="M87" s="1">
        <v>0</v>
      </c>
      <c r="N87" s="2">
        <f t="shared" si="5"/>
        <v>0</v>
      </c>
    </row>
    <row r="88" spans="1:14" x14ac:dyDescent="0.3">
      <c r="A88" t="s">
        <v>32</v>
      </c>
      <c r="B88" t="s">
        <v>226</v>
      </c>
      <c r="C88" t="s">
        <v>227</v>
      </c>
      <c r="D88" t="s">
        <v>228</v>
      </c>
      <c r="E88" s="1">
        <v>50.641304347826086</v>
      </c>
      <c r="F88" s="1">
        <v>6.4695652173913061</v>
      </c>
      <c r="G88" s="1">
        <v>8.6956521739130432E-2</v>
      </c>
      <c r="H88" s="2">
        <f t="shared" si="3"/>
        <v>1.344086021505376E-2</v>
      </c>
      <c r="I88" s="1">
        <v>43.151086956521723</v>
      </c>
      <c r="J88" s="1">
        <v>1.826086956521739</v>
      </c>
      <c r="K88" s="2">
        <f t="shared" si="4"/>
        <v>4.2318446308471258E-2</v>
      </c>
      <c r="L88" s="1">
        <v>140.28369565217389</v>
      </c>
      <c r="M88" s="1">
        <v>0</v>
      </c>
      <c r="N88" s="2">
        <f t="shared" si="5"/>
        <v>0</v>
      </c>
    </row>
    <row r="89" spans="1:14" x14ac:dyDescent="0.3">
      <c r="A89" t="s">
        <v>32</v>
      </c>
      <c r="B89" t="s">
        <v>229</v>
      </c>
      <c r="C89" t="s">
        <v>230</v>
      </c>
      <c r="D89" t="s">
        <v>231</v>
      </c>
      <c r="E89" s="1">
        <v>68.043478260869563</v>
      </c>
      <c r="F89" s="1">
        <v>13.810434782608693</v>
      </c>
      <c r="G89" s="1">
        <v>0</v>
      </c>
      <c r="H89" s="2">
        <f t="shared" si="3"/>
        <v>0</v>
      </c>
      <c r="I89" s="1">
        <v>62.521521739130442</v>
      </c>
      <c r="J89" s="1">
        <v>0</v>
      </c>
      <c r="K89" s="2">
        <f t="shared" si="4"/>
        <v>0</v>
      </c>
      <c r="L89" s="1">
        <v>150.28499999999994</v>
      </c>
      <c r="M89" s="1">
        <v>0</v>
      </c>
      <c r="N89" s="2">
        <f t="shared" si="5"/>
        <v>0</v>
      </c>
    </row>
    <row r="90" spans="1:14" x14ac:dyDescent="0.3">
      <c r="A90" t="s">
        <v>32</v>
      </c>
      <c r="B90" t="s">
        <v>232</v>
      </c>
      <c r="C90" t="s">
        <v>220</v>
      </c>
      <c r="D90" t="s">
        <v>67</v>
      </c>
      <c r="E90" s="1">
        <v>57.967391304347828</v>
      </c>
      <c r="F90" s="1">
        <v>30.058369565217387</v>
      </c>
      <c r="G90" s="1">
        <v>0</v>
      </c>
      <c r="H90" s="2">
        <f t="shared" si="3"/>
        <v>0</v>
      </c>
      <c r="I90" s="1">
        <v>37.044239130434768</v>
      </c>
      <c r="J90" s="1">
        <v>0</v>
      </c>
      <c r="K90" s="2">
        <f t="shared" si="4"/>
        <v>0</v>
      </c>
      <c r="L90" s="1">
        <v>138.81619565217395</v>
      </c>
      <c r="M90" s="1">
        <v>0.90652173913043488</v>
      </c>
      <c r="N90" s="2">
        <f t="shared" si="5"/>
        <v>6.5303744629471713E-3</v>
      </c>
    </row>
    <row r="91" spans="1:14" x14ac:dyDescent="0.3">
      <c r="A91" t="s">
        <v>32</v>
      </c>
      <c r="B91" t="s">
        <v>233</v>
      </c>
      <c r="C91" t="s">
        <v>165</v>
      </c>
      <c r="D91" t="s">
        <v>64</v>
      </c>
      <c r="E91" s="1">
        <v>99.836956521739125</v>
      </c>
      <c r="F91" s="1">
        <v>50.401086956521745</v>
      </c>
      <c r="G91" s="1">
        <v>0</v>
      </c>
      <c r="H91" s="2">
        <f t="shared" si="3"/>
        <v>0</v>
      </c>
      <c r="I91" s="1">
        <v>43.783043478260858</v>
      </c>
      <c r="J91" s="1">
        <v>0</v>
      </c>
      <c r="K91" s="2">
        <f t="shared" si="4"/>
        <v>0</v>
      </c>
      <c r="L91" s="1">
        <v>293.49010869565211</v>
      </c>
      <c r="M91" s="1">
        <v>59.208369565217389</v>
      </c>
      <c r="N91" s="2">
        <f t="shared" si="5"/>
        <v>0.2017388927632181</v>
      </c>
    </row>
    <row r="92" spans="1:14" x14ac:dyDescent="0.3">
      <c r="A92" t="s">
        <v>32</v>
      </c>
      <c r="B92" t="s">
        <v>234</v>
      </c>
      <c r="C92" t="s">
        <v>235</v>
      </c>
      <c r="D92" t="s">
        <v>236</v>
      </c>
      <c r="E92" s="1">
        <v>108.10869565217391</v>
      </c>
      <c r="F92" s="1">
        <v>20.045108695652171</v>
      </c>
      <c r="G92" s="1">
        <v>0</v>
      </c>
      <c r="H92" s="2">
        <f t="shared" si="3"/>
        <v>0</v>
      </c>
      <c r="I92" s="1">
        <v>86.764239130434788</v>
      </c>
      <c r="J92" s="1">
        <v>0</v>
      </c>
      <c r="K92" s="2">
        <f t="shared" si="4"/>
        <v>0</v>
      </c>
      <c r="L92" s="1">
        <v>272.77500000000009</v>
      </c>
      <c r="M92" s="1">
        <v>0</v>
      </c>
      <c r="N92" s="2">
        <f t="shared" si="5"/>
        <v>0</v>
      </c>
    </row>
    <row r="93" spans="1:14" x14ac:dyDescent="0.3">
      <c r="A93" t="s">
        <v>32</v>
      </c>
      <c r="B93" t="s">
        <v>237</v>
      </c>
      <c r="C93" t="s">
        <v>238</v>
      </c>
      <c r="D93" t="s">
        <v>239</v>
      </c>
      <c r="E93" s="1">
        <v>50.010869565217391</v>
      </c>
      <c r="F93" s="1">
        <v>14.774456521739131</v>
      </c>
      <c r="G93" s="1">
        <v>0</v>
      </c>
      <c r="H93" s="2">
        <f t="shared" si="3"/>
        <v>0</v>
      </c>
      <c r="I93" s="1">
        <v>61.657608695652172</v>
      </c>
      <c r="J93" s="1">
        <v>0</v>
      </c>
      <c r="K93" s="2">
        <f t="shared" si="4"/>
        <v>0</v>
      </c>
      <c r="L93" s="1">
        <v>145.62228260869566</v>
      </c>
      <c r="M93" s="1">
        <v>0</v>
      </c>
      <c r="N93" s="2">
        <f t="shared" si="5"/>
        <v>0</v>
      </c>
    </row>
    <row r="94" spans="1:14" x14ac:dyDescent="0.3">
      <c r="A94" t="s">
        <v>32</v>
      </c>
      <c r="B94" t="s">
        <v>240</v>
      </c>
      <c r="C94" t="s">
        <v>241</v>
      </c>
      <c r="D94" t="s">
        <v>242</v>
      </c>
      <c r="E94" s="1">
        <v>49.532608695652172</v>
      </c>
      <c r="F94" s="1">
        <v>15.084239130434783</v>
      </c>
      <c r="G94" s="1">
        <v>0</v>
      </c>
      <c r="H94" s="2">
        <f t="shared" si="3"/>
        <v>0</v>
      </c>
      <c r="I94" s="1">
        <v>45.8125</v>
      </c>
      <c r="J94" s="1">
        <v>0</v>
      </c>
      <c r="K94" s="2">
        <f t="shared" si="4"/>
        <v>0</v>
      </c>
      <c r="L94" s="1">
        <v>126.8179347826087</v>
      </c>
      <c r="M94" s="1">
        <v>0</v>
      </c>
      <c r="N94" s="2">
        <f t="shared" si="5"/>
        <v>0</v>
      </c>
    </row>
    <row r="95" spans="1:14" x14ac:dyDescent="0.3">
      <c r="A95" t="s">
        <v>32</v>
      </c>
      <c r="B95" t="s">
        <v>243</v>
      </c>
      <c r="C95" t="s">
        <v>244</v>
      </c>
      <c r="D95" t="s">
        <v>102</v>
      </c>
      <c r="E95" s="1">
        <v>116.18478260869566</v>
      </c>
      <c r="F95" s="1">
        <v>24.53978260869566</v>
      </c>
      <c r="G95" s="1">
        <v>0</v>
      </c>
      <c r="H95" s="2">
        <f t="shared" si="3"/>
        <v>0</v>
      </c>
      <c r="I95" s="1">
        <v>129.21478260869566</v>
      </c>
      <c r="J95" s="1">
        <v>0</v>
      </c>
      <c r="K95" s="2">
        <f t="shared" si="4"/>
        <v>0</v>
      </c>
      <c r="L95" s="1">
        <v>295.23304347826092</v>
      </c>
      <c r="M95" s="1">
        <v>0</v>
      </c>
      <c r="N95" s="2">
        <f t="shared" si="5"/>
        <v>0</v>
      </c>
    </row>
    <row r="96" spans="1:14" x14ac:dyDescent="0.3">
      <c r="A96" t="s">
        <v>32</v>
      </c>
      <c r="B96" t="s">
        <v>245</v>
      </c>
      <c r="C96" t="s">
        <v>75</v>
      </c>
      <c r="D96" t="s">
        <v>76</v>
      </c>
      <c r="E96" s="1">
        <v>95.108695652173907</v>
      </c>
      <c r="F96" s="1">
        <v>37.092826086956514</v>
      </c>
      <c r="G96" s="1">
        <v>0</v>
      </c>
      <c r="H96" s="2">
        <f t="shared" si="3"/>
        <v>0</v>
      </c>
      <c r="I96" s="1">
        <v>106.14467391304352</v>
      </c>
      <c r="J96" s="1">
        <v>0</v>
      </c>
      <c r="K96" s="2">
        <f t="shared" si="4"/>
        <v>0</v>
      </c>
      <c r="L96" s="1">
        <v>149.78195652173915</v>
      </c>
      <c r="M96" s="1">
        <v>0</v>
      </c>
      <c r="N96" s="2">
        <f t="shared" si="5"/>
        <v>0</v>
      </c>
    </row>
    <row r="97" spans="1:14" x14ac:dyDescent="0.3">
      <c r="A97" t="s">
        <v>32</v>
      </c>
      <c r="B97" t="s">
        <v>246</v>
      </c>
      <c r="C97" t="s">
        <v>247</v>
      </c>
      <c r="D97" t="s">
        <v>248</v>
      </c>
      <c r="E97" s="1">
        <v>108.19565217391305</v>
      </c>
      <c r="F97" s="1">
        <v>36.606521739130429</v>
      </c>
      <c r="G97" s="1">
        <v>0</v>
      </c>
      <c r="H97" s="2">
        <f t="shared" si="3"/>
        <v>0</v>
      </c>
      <c r="I97" s="1">
        <v>66.071630434782605</v>
      </c>
      <c r="J97" s="1">
        <v>0</v>
      </c>
      <c r="K97" s="2">
        <f t="shared" si="4"/>
        <v>0</v>
      </c>
      <c r="L97" s="1">
        <v>243.9483695652174</v>
      </c>
      <c r="M97" s="1">
        <v>0</v>
      </c>
      <c r="N97" s="2">
        <f t="shared" si="5"/>
        <v>0</v>
      </c>
    </row>
    <row r="98" spans="1:14" x14ac:dyDescent="0.3">
      <c r="A98" t="s">
        <v>32</v>
      </c>
      <c r="B98" t="s">
        <v>249</v>
      </c>
      <c r="C98" t="s">
        <v>84</v>
      </c>
      <c r="D98" t="s">
        <v>85</v>
      </c>
      <c r="E98" s="1">
        <v>96.369565217391298</v>
      </c>
      <c r="F98" s="1">
        <v>31.763369565217396</v>
      </c>
      <c r="G98" s="1">
        <v>0</v>
      </c>
      <c r="H98" s="2">
        <f t="shared" si="3"/>
        <v>0</v>
      </c>
      <c r="I98" s="1">
        <v>122.52456521739128</v>
      </c>
      <c r="J98" s="1">
        <v>0</v>
      </c>
      <c r="K98" s="2">
        <f t="shared" si="4"/>
        <v>0</v>
      </c>
      <c r="L98" s="1">
        <v>245.66489130434772</v>
      </c>
      <c r="M98" s="1">
        <v>0</v>
      </c>
      <c r="N98" s="2">
        <f t="shared" si="5"/>
        <v>0</v>
      </c>
    </row>
    <row r="99" spans="1:14" x14ac:dyDescent="0.3">
      <c r="A99" t="s">
        <v>32</v>
      </c>
      <c r="B99" t="s">
        <v>250</v>
      </c>
      <c r="C99" t="s">
        <v>251</v>
      </c>
      <c r="D99" t="s">
        <v>252</v>
      </c>
      <c r="E99" s="1">
        <v>81.956521739130437</v>
      </c>
      <c r="F99" s="1">
        <v>19.982282608695655</v>
      </c>
      <c r="G99" s="1">
        <v>0</v>
      </c>
      <c r="H99" s="2">
        <f t="shared" si="3"/>
        <v>0</v>
      </c>
      <c r="I99" s="1">
        <v>66.601195652173914</v>
      </c>
      <c r="J99" s="1">
        <v>0</v>
      </c>
      <c r="K99" s="2">
        <f t="shared" si="4"/>
        <v>0</v>
      </c>
      <c r="L99" s="1">
        <v>159.17423913043476</v>
      </c>
      <c r="M99" s="1">
        <v>0</v>
      </c>
      <c r="N99" s="2">
        <f t="shared" si="5"/>
        <v>0</v>
      </c>
    </row>
    <row r="100" spans="1:14" x14ac:dyDescent="0.3">
      <c r="A100" t="s">
        <v>32</v>
      </c>
      <c r="B100" t="s">
        <v>253</v>
      </c>
      <c r="C100" t="s">
        <v>254</v>
      </c>
      <c r="D100" t="s">
        <v>255</v>
      </c>
      <c r="E100" s="1">
        <v>73.608695652173907</v>
      </c>
      <c r="F100" s="1">
        <v>26.798913043478262</v>
      </c>
      <c r="G100" s="1">
        <v>0</v>
      </c>
      <c r="H100" s="2">
        <f t="shared" si="3"/>
        <v>0</v>
      </c>
      <c r="I100" s="1">
        <v>76.701086956521735</v>
      </c>
      <c r="J100" s="1">
        <v>0</v>
      </c>
      <c r="K100" s="2">
        <f t="shared" si="4"/>
        <v>0</v>
      </c>
      <c r="L100" s="1">
        <v>166.71739130434781</v>
      </c>
      <c r="M100" s="1">
        <v>0</v>
      </c>
      <c r="N100" s="2">
        <f t="shared" si="5"/>
        <v>0</v>
      </c>
    </row>
    <row r="101" spans="1:14" x14ac:dyDescent="0.3">
      <c r="A101" t="s">
        <v>32</v>
      </c>
      <c r="B101" t="s">
        <v>256</v>
      </c>
      <c r="C101" t="s">
        <v>40</v>
      </c>
      <c r="D101" t="s">
        <v>41</v>
      </c>
      <c r="E101" s="1">
        <v>52.260869565217391</v>
      </c>
      <c r="F101" s="1">
        <v>8.0646739130434781</v>
      </c>
      <c r="G101" s="1">
        <v>4.1820652173913047</v>
      </c>
      <c r="H101" s="2">
        <f t="shared" si="3"/>
        <v>0.51856594110115239</v>
      </c>
      <c r="I101" s="1">
        <v>48.457608695652169</v>
      </c>
      <c r="J101" s="1">
        <v>2.1956521739130435</v>
      </c>
      <c r="K101" s="2">
        <f t="shared" si="4"/>
        <v>4.531078262039883E-2</v>
      </c>
      <c r="L101" s="1">
        <v>128.59510869565213</v>
      </c>
      <c r="M101" s="1">
        <v>8.508152173913043</v>
      </c>
      <c r="N101" s="2">
        <f t="shared" si="5"/>
        <v>6.6162331213152181E-2</v>
      </c>
    </row>
    <row r="102" spans="1:14" x14ac:dyDescent="0.3">
      <c r="A102" t="s">
        <v>32</v>
      </c>
      <c r="B102" t="s">
        <v>257</v>
      </c>
      <c r="C102" t="s">
        <v>258</v>
      </c>
      <c r="D102" t="s">
        <v>154</v>
      </c>
      <c r="E102" s="1">
        <v>55.586956521739133</v>
      </c>
      <c r="F102" s="1">
        <v>4.8546739130434773</v>
      </c>
      <c r="G102" s="1">
        <v>0</v>
      </c>
      <c r="H102" s="2">
        <f t="shared" si="3"/>
        <v>0</v>
      </c>
      <c r="I102" s="1">
        <v>61.599999999999987</v>
      </c>
      <c r="J102" s="1">
        <v>12.195652173913043</v>
      </c>
      <c r="K102" s="2">
        <f t="shared" si="4"/>
        <v>0.19798136645962736</v>
      </c>
      <c r="L102" s="1">
        <v>133.34239130434787</v>
      </c>
      <c r="M102" s="1">
        <v>0</v>
      </c>
      <c r="N102" s="2">
        <f t="shared" si="5"/>
        <v>0</v>
      </c>
    </row>
    <row r="103" spans="1:14" x14ac:dyDescent="0.3">
      <c r="A103" t="s">
        <v>32</v>
      </c>
      <c r="B103" t="s">
        <v>259</v>
      </c>
      <c r="C103" t="s">
        <v>101</v>
      </c>
      <c r="D103" t="s">
        <v>102</v>
      </c>
      <c r="E103" s="1">
        <v>48.978260869565219</v>
      </c>
      <c r="F103" s="1">
        <v>20.1879347826087</v>
      </c>
      <c r="G103" s="1">
        <v>0</v>
      </c>
      <c r="H103" s="2">
        <f t="shared" si="3"/>
        <v>0</v>
      </c>
      <c r="I103" s="1">
        <v>39.709456521739142</v>
      </c>
      <c r="J103" s="1">
        <v>0</v>
      </c>
      <c r="K103" s="2">
        <f t="shared" si="4"/>
        <v>0</v>
      </c>
      <c r="L103" s="1">
        <v>111.00445652173909</v>
      </c>
      <c r="M103" s="1">
        <v>0</v>
      </c>
      <c r="N103" s="2">
        <f t="shared" si="5"/>
        <v>0</v>
      </c>
    </row>
    <row r="104" spans="1:14" x14ac:dyDescent="0.3">
      <c r="A104" t="s">
        <v>32</v>
      </c>
      <c r="B104" t="s">
        <v>260</v>
      </c>
      <c r="C104" t="s">
        <v>261</v>
      </c>
      <c r="D104" t="s">
        <v>262</v>
      </c>
      <c r="E104" s="1">
        <v>57.478260869565219</v>
      </c>
      <c r="F104" s="1">
        <v>5.0445652173913045</v>
      </c>
      <c r="G104" s="1">
        <v>0</v>
      </c>
      <c r="H104" s="2">
        <f t="shared" si="3"/>
        <v>0</v>
      </c>
      <c r="I104" s="1">
        <v>56.62173913043479</v>
      </c>
      <c r="J104" s="1">
        <v>0</v>
      </c>
      <c r="K104" s="2">
        <f t="shared" si="4"/>
        <v>0</v>
      </c>
      <c r="L104" s="1">
        <v>124.15978260869569</v>
      </c>
      <c r="M104" s="1">
        <v>0</v>
      </c>
      <c r="N104" s="2">
        <f t="shared" si="5"/>
        <v>0</v>
      </c>
    </row>
    <row r="105" spans="1:14" x14ac:dyDescent="0.3">
      <c r="A105" t="s">
        <v>32</v>
      </c>
      <c r="B105" t="s">
        <v>263</v>
      </c>
      <c r="C105" t="s">
        <v>201</v>
      </c>
      <c r="D105" t="s">
        <v>202</v>
      </c>
      <c r="E105" s="1">
        <v>55.163043478260867</v>
      </c>
      <c r="F105" s="1">
        <v>4.0182608695652178</v>
      </c>
      <c r="G105" s="1">
        <v>0</v>
      </c>
      <c r="H105" s="2">
        <f t="shared" si="3"/>
        <v>0</v>
      </c>
      <c r="I105" s="1">
        <v>69.635326086956496</v>
      </c>
      <c r="J105" s="1">
        <v>0</v>
      </c>
      <c r="K105" s="2">
        <f t="shared" si="4"/>
        <v>0</v>
      </c>
      <c r="L105" s="1">
        <v>130.7559782608696</v>
      </c>
      <c r="M105" s="1">
        <v>0</v>
      </c>
      <c r="N105" s="2">
        <f t="shared" si="5"/>
        <v>0</v>
      </c>
    </row>
    <row r="106" spans="1:14" x14ac:dyDescent="0.3">
      <c r="A106" t="s">
        <v>32</v>
      </c>
      <c r="B106" t="s">
        <v>264</v>
      </c>
      <c r="C106" t="s">
        <v>37</v>
      </c>
      <c r="D106" t="s">
        <v>38</v>
      </c>
      <c r="E106" s="1">
        <v>54.771739130434781</v>
      </c>
      <c r="F106" s="1">
        <v>11.334782608695654</v>
      </c>
      <c r="G106" s="1">
        <v>0.38043478260869568</v>
      </c>
      <c r="H106" s="2">
        <f t="shared" si="3"/>
        <v>3.3563482930571535E-2</v>
      </c>
      <c r="I106" s="1">
        <v>60.359347826086953</v>
      </c>
      <c r="J106" s="1">
        <v>4.5326086956521738</v>
      </c>
      <c r="K106" s="2">
        <f t="shared" si="4"/>
        <v>7.5093732104461325E-2</v>
      </c>
      <c r="L106" s="1">
        <v>126.09641304347825</v>
      </c>
      <c r="M106" s="1">
        <v>2.2051086956521737</v>
      </c>
      <c r="N106" s="2">
        <f t="shared" si="5"/>
        <v>1.7487481542332602E-2</v>
      </c>
    </row>
    <row r="107" spans="1:14" x14ac:dyDescent="0.3">
      <c r="A107" t="s">
        <v>32</v>
      </c>
      <c r="B107" t="s">
        <v>265</v>
      </c>
      <c r="C107" t="s">
        <v>266</v>
      </c>
      <c r="D107" t="s">
        <v>225</v>
      </c>
      <c r="E107" s="1">
        <v>56.434782608695649</v>
      </c>
      <c r="F107" s="1">
        <v>16.120108695652178</v>
      </c>
      <c r="G107" s="1">
        <v>0</v>
      </c>
      <c r="H107" s="2">
        <f t="shared" si="3"/>
        <v>0</v>
      </c>
      <c r="I107" s="1">
        <v>60.583804347826096</v>
      </c>
      <c r="J107" s="1">
        <v>0</v>
      </c>
      <c r="K107" s="2">
        <f t="shared" si="4"/>
        <v>0</v>
      </c>
      <c r="L107" s="1">
        <v>138.56532608695653</v>
      </c>
      <c r="M107" s="1">
        <v>0</v>
      </c>
      <c r="N107" s="2">
        <f t="shared" si="5"/>
        <v>0</v>
      </c>
    </row>
    <row r="108" spans="1:14" x14ac:dyDescent="0.3">
      <c r="A108" t="s">
        <v>32</v>
      </c>
      <c r="B108" t="s">
        <v>267</v>
      </c>
      <c r="C108" t="s">
        <v>268</v>
      </c>
      <c r="D108" t="s">
        <v>269</v>
      </c>
      <c r="E108" s="1">
        <v>66.108695652173907</v>
      </c>
      <c r="F108" s="1">
        <v>19.438586956521736</v>
      </c>
      <c r="G108" s="1">
        <v>0</v>
      </c>
      <c r="H108" s="2">
        <f t="shared" si="3"/>
        <v>0</v>
      </c>
      <c r="I108" s="1">
        <v>61.008913043478309</v>
      </c>
      <c r="J108" s="1">
        <v>0</v>
      </c>
      <c r="K108" s="2">
        <f t="shared" si="4"/>
        <v>0</v>
      </c>
      <c r="L108" s="1">
        <v>131.48456521739129</v>
      </c>
      <c r="M108" s="1">
        <v>0</v>
      </c>
      <c r="N108" s="2">
        <f t="shared" si="5"/>
        <v>0</v>
      </c>
    </row>
    <row r="109" spans="1:14" x14ac:dyDescent="0.3">
      <c r="A109" t="s">
        <v>32</v>
      </c>
      <c r="B109" t="s">
        <v>270</v>
      </c>
      <c r="C109" t="s">
        <v>254</v>
      </c>
      <c r="D109" t="s">
        <v>255</v>
      </c>
      <c r="E109" s="1">
        <v>45.163043478260867</v>
      </c>
      <c r="F109" s="1">
        <v>21.752717391304351</v>
      </c>
      <c r="G109" s="1">
        <v>0</v>
      </c>
      <c r="H109" s="2">
        <f t="shared" si="3"/>
        <v>0</v>
      </c>
      <c r="I109" s="1">
        <v>37.698913043478278</v>
      </c>
      <c r="J109" s="1">
        <v>0</v>
      </c>
      <c r="K109" s="2">
        <f t="shared" si="4"/>
        <v>0</v>
      </c>
      <c r="L109" s="1">
        <v>90.371413043478256</v>
      </c>
      <c r="M109" s="1">
        <v>0</v>
      </c>
      <c r="N109" s="2">
        <f t="shared" si="5"/>
        <v>0</v>
      </c>
    </row>
    <row r="110" spans="1:14" x14ac:dyDescent="0.3">
      <c r="A110" t="s">
        <v>32</v>
      </c>
      <c r="B110" t="s">
        <v>271</v>
      </c>
      <c r="C110" t="s">
        <v>272</v>
      </c>
      <c r="D110" t="s">
        <v>273</v>
      </c>
      <c r="E110" s="1">
        <v>56.315217391304351</v>
      </c>
      <c r="F110" s="1">
        <v>13.152173913043478</v>
      </c>
      <c r="G110" s="1">
        <v>0</v>
      </c>
      <c r="H110" s="2">
        <f t="shared" si="3"/>
        <v>0</v>
      </c>
      <c r="I110" s="1">
        <v>44.228260869565219</v>
      </c>
      <c r="J110" s="1">
        <v>0</v>
      </c>
      <c r="K110" s="2">
        <f t="shared" si="4"/>
        <v>0</v>
      </c>
      <c r="L110" s="1">
        <v>175.33152173913044</v>
      </c>
      <c r="M110" s="1">
        <v>0</v>
      </c>
      <c r="N110" s="2">
        <f t="shared" si="5"/>
        <v>0</v>
      </c>
    </row>
    <row r="111" spans="1:14" x14ac:dyDescent="0.3">
      <c r="A111" t="s">
        <v>32</v>
      </c>
      <c r="B111" t="s">
        <v>274</v>
      </c>
      <c r="C111" t="s">
        <v>275</v>
      </c>
      <c r="D111" t="s">
        <v>215</v>
      </c>
      <c r="E111" s="1">
        <v>92.347826086956516</v>
      </c>
      <c r="F111" s="1">
        <v>15.067934782608701</v>
      </c>
      <c r="G111" s="1">
        <v>0.36402173913043478</v>
      </c>
      <c r="H111" s="2">
        <f t="shared" si="3"/>
        <v>2.4158701532912524E-2</v>
      </c>
      <c r="I111" s="1">
        <v>99.611739130434771</v>
      </c>
      <c r="J111" s="1">
        <v>3.9456521739130435</v>
      </c>
      <c r="K111" s="2">
        <f t="shared" si="4"/>
        <v>3.9610313085152359E-2</v>
      </c>
      <c r="L111" s="1">
        <v>217.72271739130451</v>
      </c>
      <c r="M111" s="1">
        <v>0</v>
      </c>
      <c r="N111" s="2">
        <f t="shared" si="5"/>
        <v>0</v>
      </c>
    </row>
    <row r="112" spans="1:14" x14ac:dyDescent="0.3">
      <c r="A112" t="s">
        <v>32</v>
      </c>
      <c r="B112" t="s">
        <v>276</v>
      </c>
      <c r="C112" t="s">
        <v>75</v>
      </c>
      <c r="D112" t="s">
        <v>76</v>
      </c>
      <c r="E112" s="1">
        <v>53.945652173913047</v>
      </c>
      <c r="F112" s="1">
        <v>13.099456521739128</v>
      </c>
      <c r="G112" s="1">
        <v>0</v>
      </c>
      <c r="H112" s="2">
        <f t="shared" si="3"/>
        <v>0</v>
      </c>
      <c r="I112" s="1">
        <v>57.521195652173894</v>
      </c>
      <c r="J112" s="1">
        <v>0</v>
      </c>
      <c r="K112" s="2">
        <f t="shared" si="4"/>
        <v>0</v>
      </c>
      <c r="L112" s="1">
        <v>125.28119565217392</v>
      </c>
      <c r="M112" s="1">
        <v>0</v>
      </c>
      <c r="N112" s="2">
        <f t="shared" si="5"/>
        <v>0</v>
      </c>
    </row>
    <row r="113" spans="1:14" x14ac:dyDescent="0.3">
      <c r="A113" t="s">
        <v>32</v>
      </c>
      <c r="B113" t="s">
        <v>277</v>
      </c>
      <c r="C113" t="s">
        <v>75</v>
      </c>
      <c r="D113" t="s">
        <v>76</v>
      </c>
      <c r="E113" s="1">
        <v>162.09782608695653</v>
      </c>
      <c r="F113" s="1">
        <v>56.615434782608688</v>
      </c>
      <c r="G113" s="1">
        <v>0</v>
      </c>
      <c r="H113" s="2">
        <f t="shared" si="3"/>
        <v>0</v>
      </c>
      <c r="I113" s="1">
        <v>165.01543478260868</v>
      </c>
      <c r="J113" s="1">
        <v>0</v>
      </c>
      <c r="K113" s="2">
        <f t="shared" si="4"/>
        <v>0</v>
      </c>
      <c r="L113" s="1">
        <v>310.50336956521738</v>
      </c>
      <c r="M113" s="1">
        <v>0</v>
      </c>
      <c r="N113" s="2">
        <f t="shared" si="5"/>
        <v>0</v>
      </c>
    </row>
    <row r="114" spans="1:14" x14ac:dyDescent="0.3">
      <c r="A114" t="s">
        <v>32</v>
      </c>
      <c r="B114" t="s">
        <v>278</v>
      </c>
      <c r="C114" t="s">
        <v>279</v>
      </c>
      <c r="D114" t="s">
        <v>280</v>
      </c>
      <c r="E114" s="1">
        <v>54.489130434782609</v>
      </c>
      <c r="F114" s="1">
        <v>18.816086956521744</v>
      </c>
      <c r="G114" s="1">
        <v>0</v>
      </c>
      <c r="H114" s="2">
        <f t="shared" si="3"/>
        <v>0</v>
      </c>
      <c r="I114" s="1">
        <v>50.539456521739119</v>
      </c>
      <c r="J114" s="1">
        <v>0</v>
      </c>
      <c r="K114" s="2">
        <f t="shared" si="4"/>
        <v>0</v>
      </c>
      <c r="L114" s="1">
        <v>196.48076086956524</v>
      </c>
      <c r="M114" s="1">
        <v>0</v>
      </c>
      <c r="N114" s="2">
        <f t="shared" si="5"/>
        <v>0</v>
      </c>
    </row>
    <row r="115" spans="1:14" x14ac:dyDescent="0.3">
      <c r="A115" t="s">
        <v>32</v>
      </c>
      <c r="B115" t="s">
        <v>281</v>
      </c>
      <c r="C115" t="s">
        <v>95</v>
      </c>
      <c r="D115" t="s">
        <v>96</v>
      </c>
      <c r="E115" s="1">
        <v>129.79347826086956</v>
      </c>
      <c r="F115" s="1">
        <v>12.701956521739129</v>
      </c>
      <c r="G115" s="1">
        <v>0</v>
      </c>
      <c r="H115" s="2">
        <f t="shared" si="3"/>
        <v>0</v>
      </c>
      <c r="I115" s="1">
        <v>170.59706521739128</v>
      </c>
      <c r="J115" s="1">
        <v>0</v>
      </c>
      <c r="K115" s="2">
        <f t="shared" si="4"/>
        <v>0</v>
      </c>
      <c r="L115" s="1">
        <v>234.64499999999995</v>
      </c>
      <c r="M115" s="1">
        <v>0</v>
      </c>
      <c r="N115" s="2">
        <f t="shared" si="5"/>
        <v>0</v>
      </c>
    </row>
    <row r="116" spans="1:14" x14ac:dyDescent="0.3">
      <c r="A116" t="s">
        <v>32</v>
      </c>
      <c r="B116" t="s">
        <v>282</v>
      </c>
      <c r="C116" t="s">
        <v>283</v>
      </c>
      <c r="D116" t="s">
        <v>284</v>
      </c>
      <c r="E116" s="1">
        <v>55.521739130434781</v>
      </c>
      <c r="F116" s="1">
        <v>30.915434782608688</v>
      </c>
      <c r="G116" s="1">
        <v>0</v>
      </c>
      <c r="H116" s="2">
        <f t="shared" si="3"/>
        <v>0</v>
      </c>
      <c r="I116" s="1">
        <v>59.989565217391295</v>
      </c>
      <c r="J116" s="1">
        <v>0</v>
      </c>
      <c r="K116" s="2">
        <f t="shared" si="4"/>
        <v>0</v>
      </c>
      <c r="L116" s="1">
        <v>126.97684782608694</v>
      </c>
      <c r="M116" s="1">
        <v>0</v>
      </c>
      <c r="N116" s="2">
        <f t="shared" si="5"/>
        <v>0</v>
      </c>
    </row>
    <row r="117" spans="1:14" x14ac:dyDescent="0.3">
      <c r="A117" t="s">
        <v>32</v>
      </c>
      <c r="B117" t="s">
        <v>285</v>
      </c>
      <c r="C117" t="s">
        <v>52</v>
      </c>
      <c r="D117" t="s">
        <v>53</v>
      </c>
      <c r="E117" s="1">
        <v>47.108695652173914</v>
      </c>
      <c r="F117" s="1">
        <v>18.229673913043474</v>
      </c>
      <c r="G117" s="1">
        <v>0</v>
      </c>
      <c r="H117" s="2">
        <f t="shared" si="3"/>
        <v>0</v>
      </c>
      <c r="I117" s="1">
        <v>52.051195652173917</v>
      </c>
      <c r="J117" s="1">
        <v>0</v>
      </c>
      <c r="K117" s="2">
        <f t="shared" si="4"/>
        <v>0</v>
      </c>
      <c r="L117" s="1">
        <v>104.59413043478264</v>
      </c>
      <c r="M117" s="1">
        <v>0</v>
      </c>
      <c r="N117" s="2">
        <f t="shared" si="5"/>
        <v>0</v>
      </c>
    </row>
    <row r="118" spans="1:14" x14ac:dyDescent="0.3">
      <c r="A118" t="s">
        <v>32</v>
      </c>
      <c r="B118" t="s">
        <v>286</v>
      </c>
      <c r="C118" t="s">
        <v>165</v>
      </c>
      <c r="D118" t="s">
        <v>64</v>
      </c>
      <c r="E118" s="1">
        <v>33.054347826086953</v>
      </c>
      <c r="F118" s="1">
        <v>16.282065217391303</v>
      </c>
      <c r="G118" s="1">
        <v>0.51902173913043481</v>
      </c>
      <c r="H118" s="2">
        <f t="shared" si="3"/>
        <v>3.1876898427851401E-2</v>
      </c>
      <c r="I118" s="1">
        <v>30.607826086956521</v>
      </c>
      <c r="J118" s="1">
        <v>1.7717391304347827</v>
      </c>
      <c r="K118" s="2">
        <f t="shared" si="4"/>
        <v>5.7885167192249787E-2</v>
      </c>
      <c r="L118" s="1">
        <v>77.964565217391296</v>
      </c>
      <c r="M118" s="1">
        <v>0</v>
      </c>
      <c r="N118" s="2">
        <f t="shared" si="5"/>
        <v>0</v>
      </c>
    </row>
    <row r="119" spans="1:14" x14ac:dyDescent="0.3">
      <c r="A119" t="s">
        <v>32</v>
      </c>
      <c r="B119" t="s">
        <v>287</v>
      </c>
      <c r="C119" t="s">
        <v>59</v>
      </c>
      <c r="D119" t="s">
        <v>60</v>
      </c>
      <c r="E119" s="1">
        <v>19.652173913043477</v>
      </c>
      <c r="F119" s="1">
        <v>54.066304347826112</v>
      </c>
      <c r="G119" s="1">
        <v>0</v>
      </c>
      <c r="H119" s="2">
        <f t="shared" si="3"/>
        <v>0</v>
      </c>
      <c r="I119" s="1">
        <v>16.142391304347811</v>
      </c>
      <c r="J119" s="1">
        <v>0</v>
      </c>
      <c r="K119" s="2">
        <f t="shared" si="4"/>
        <v>0</v>
      </c>
      <c r="L119" s="1">
        <v>28.81630434782609</v>
      </c>
      <c r="M119" s="1">
        <v>0</v>
      </c>
      <c r="N119" s="2">
        <f t="shared" si="5"/>
        <v>0</v>
      </c>
    </row>
    <row r="120" spans="1:14" x14ac:dyDescent="0.3">
      <c r="A120" t="s">
        <v>32</v>
      </c>
      <c r="B120" t="s">
        <v>288</v>
      </c>
      <c r="C120" t="s">
        <v>289</v>
      </c>
      <c r="D120" t="s">
        <v>88</v>
      </c>
      <c r="E120" s="1">
        <v>57.380434782608695</v>
      </c>
      <c r="F120" s="1">
        <v>57.081739130434798</v>
      </c>
      <c r="G120" s="1">
        <v>0</v>
      </c>
      <c r="H120" s="2">
        <f t="shared" si="3"/>
        <v>0</v>
      </c>
      <c r="I120" s="1">
        <v>102.18054347826083</v>
      </c>
      <c r="J120" s="1">
        <v>0</v>
      </c>
      <c r="K120" s="2">
        <f t="shared" si="4"/>
        <v>0</v>
      </c>
      <c r="L120" s="1">
        <v>175.11054347826089</v>
      </c>
      <c r="M120" s="1">
        <v>0</v>
      </c>
      <c r="N120" s="2">
        <f t="shared" si="5"/>
        <v>0</v>
      </c>
    </row>
    <row r="121" spans="1:14" x14ac:dyDescent="0.3">
      <c r="A121" t="s">
        <v>32</v>
      </c>
      <c r="B121" t="s">
        <v>290</v>
      </c>
      <c r="C121" t="s">
        <v>138</v>
      </c>
      <c r="D121" t="s">
        <v>139</v>
      </c>
      <c r="E121" s="1">
        <v>109.39130434782609</v>
      </c>
      <c r="F121" s="1">
        <v>27.991847826086957</v>
      </c>
      <c r="G121" s="1">
        <v>0</v>
      </c>
      <c r="H121" s="2">
        <f t="shared" si="3"/>
        <v>0</v>
      </c>
      <c r="I121" s="1">
        <v>92.396739130434781</v>
      </c>
      <c r="J121" s="1">
        <v>0</v>
      </c>
      <c r="K121" s="2">
        <f t="shared" si="4"/>
        <v>0</v>
      </c>
      <c r="L121" s="1">
        <v>209.8125</v>
      </c>
      <c r="M121" s="1">
        <v>0</v>
      </c>
      <c r="N121" s="2">
        <f t="shared" si="5"/>
        <v>0</v>
      </c>
    </row>
    <row r="122" spans="1:14" x14ac:dyDescent="0.3">
      <c r="A122" t="s">
        <v>32</v>
      </c>
      <c r="B122" t="s">
        <v>291</v>
      </c>
      <c r="C122" t="s">
        <v>292</v>
      </c>
      <c r="D122" t="s">
        <v>293</v>
      </c>
      <c r="E122" s="1">
        <v>59.586956521739133</v>
      </c>
      <c r="F122" s="1">
        <v>37.005217391304335</v>
      </c>
      <c r="G122" s="1">
        <v>5.6304347826086953E-2</v>
      </c>
      <c r="H122" s="2">
        <f t="shared" si="3"/>
        <v>1.5215245793777615E-3</v>
      </c>
      <c r="I122" s="1">
        <v>27.590760869565223</v>
      </c>
      <c r="J122" s="1">
        <v>0</v>
      </c>
      <c r="K122" s="2">
        <f t="shared" si="4"/>
        <v>0</v>
      </c>
      <c r="L122" s="1">
        <v>148.47163043478261</v>
      </c>
      <c r="M122" s="1">
        <v>0</v>
      </c>
      <c r="N122" s="2">
        <f t="shared" si="5"/>
        <v>0</v>
      </c>
    </row>
    <row r="123" spans="1:14" x14ac:dyDescent="0.3">
      <c r="A123" t="s">
        <v>32</v>
      </c>
      <c r="B123" t="s">
        <v>294</v>
      </c>
      <c r="C123" t="s">
        <v>37</v>
      </c>
      <c r="D123" t="s">
        <v>38</v>
      </c>
      <c r="E123" s="1">
        <v>101.54347826086956</v>
      </c>
      <c r="F123" s="1">
        <v>52.027173913043477</v>
      </c>
      <c r="G123" s="1">
        <v>3.7608695652173911</v>
      </c>
      <c r="H123" s="2">
        <f t="shared" si="3"/>
        <v>7.2286639506946623E-2</v>
      </c>
      <c r="I123" s="1">
        <v>93.377717391304344</v>
      </c>
      <c r="J123" s="1">
        <v>7.6086956521739131</v>
      </c>
      <c r="K123" s="2">
        <f t="shared" si="4"/>
        <v>8.1482990425748622E-2</v>
      </c>
      <c r="L123" s="1">
        <v>235.00217391304349</v>
      </c>
      <c r="M123" s="1">
        <v>15.298913043478262</v>
      </c>
      <c r="N123" s="2">
        <f t="shared" si="5"/>
        <v>6.5101155400967614E-2</v>
      </c>
    </row>
    <row r="124" spans="1:14" x14ac:dyDescent="0.3">
      <c r="A124" t="s">
        <v>32</v>
      </c>
      <c r="B124" t="s">
        <v>295</v>
      </c>
      <c r="C124" t="s">
        <v>296</v>
      </c>
      <c r="D124" t="s">
        <v>297</v>
      </c>
      <c r="E124" s="1">
        <v>114.43478260869566</v>
      </c>
      <c r="F124" s="1">
        <v>43.956521739130437</v>
      </c>
      <c r="G124" s="1">
        <v>0</v>
      </c>
      <c r="H124" s="2">
        <f t="shared" si="3"/>
        <v>0</v>
      </c>
      <c r="I124" s="1">
        <v>89.377717391304344</v>
      </c>
      <c r="J124" s="1">
        <v>0</v>
      </c>
      <c r="K124" s="2">
        <f t="shared" si="4"/>
        <v>0</v>
      </c>
      <c r="L124" s="1">
        <v>265.11684782608694</v>
      </c>
      <c r="M124" s="1">
        <v>0</v>
      </c>
      <c r="N124" s="2">
        <f t="shared" si="5"/>
        <v>0</v>
      </c>
    </row>
    <row r="125" spans="1:14" x14ac:dyDescent="0.3">
      <c r="A125" t="s">
        <v>32</v>
      </c>
      <c r="B125" t="s">
        <v>298</v>
      </c>
      <c r="C125" t="s">
        <v>299</v>
      </c>
      <c r="D125" t="s">
        <v>300</v>
      </c>
      <c r="E125" s="1">
        <v>107.64130434782609</v>
      </c>
      <c r="F125" s="1">
        <v>45.603260869565219</v>
      </c>
      <c r="G125" s="1">
        <v>0</v>
      </c>
      <c r="H125" s="2">
        <f t="shared" si="3"/>
        <v>0</v>
      </c>
      <c r="I125" s="1">
        <v>110.1820652173913</v>
      </c>
      <c r="J125" s="1">
        <v>0</v>
      </c>
      <c r="K125" s="2">
        <f t="shared" si="4"/>
        <v>0</v>
      </c>
      <c r="L125" s="1">
        <v>303.76358695652175</v>
      </c>
      <c r="M125" s="1">
        <v>0</v>
      </c>
      <c r="N125" s="2">
        <f t="shared" si="5"/>
        <v>0</v>
      </c>
    </row>
    <row r="126" spans="1:14" x14ac:dyDescent="0.3">
      <c r="A126" t="s">
        <v>32</v>
      </c>
      <c r="B126" t="s">
        <v>301</v>
      </c>
      <c r="C126" t="s">
        <v>129</v>
      </c>
      <c r="D126" t="s">
        <v>130</v>
      </c>
      <c r="E126" s="1">
        <v>86.532608695652172</v>
      </c>
      <c r="F126" s="1">
        <v>19.041304347826088</v>
      </c>
      <c r="G126" s="1">
        <v>8.1521739130434784E-2</v>
      </c>
      <c r="H126" s="2">
        <f t="shared" si="3"/>
        <v>4.2813106519009013E-3</v>
      </c>
      <c r="I126" s="1">
        <v>82.669565217391323</v>
      </c>
      <c r="J126" s="1">
        <v>5.5108695652173916</v>
      </c>
      <c r="K126" s="2">
        <f t="shared" si="4"/>
        <v>6.6661407384032811E-2</v>
      </c>
      <c r="L126" s="1">
        <v>199.44891304347826</v>
      </c>
      <c r="M126" s="1">
        <v>15.008695652173913</v>
      </c>
      <c r="N126" s="2">
        <f t="shared" si="5"/>
        <v>7.525082700702479E-2</v>
      </c>
    </row>
    <row r="127" spans="1:14" x14ac:dyDescent="0.3">
      <c r="A127" t="s">
        <v>32</v>
      </c>
      <c r="B127" t="s">
        <v>302</v>
      </c>
      <c r="C127" t="s">
        <v>34</v>
      </c>
      <c r="D127" t="s">
        <v>35</v>
      </c>
      <c r="E127" s="1">
        <v>48.913043478260867</v>
      </c>
      <c r="F127" s="1">
        <v>4.8930434782608696</v>
      </c>
      <c r="G127" s="1">
        <v>0</v>
      </c>
      <c r="H127" s="2">
        <f t="shared" si="3"/>
        <v>0</v>
      </c>
      <c r="I127" s="1">
        <v>47.893043478260857</v>
      </c>
      <c r="J127" s="1">
        <v>0</v>
      </c>
      <c r="K127" s="2">
        <f t="shared" si="4"/>
        <v>0</v>
      </c>
      <c r="L127" s="1">
        <v>98.274239130434793</v>
      </c>
      <c r="M127" s="1">
        <v>0</v>
      </c>
      <c r="N127" s="2">
        <f t="shared" si="5"/>
        <v>0</v>
      </c>
    </row>
    <row r="128" spans="1:14" x14ac:dyDescent="0.3">
      <c r="A128" t="s">
        <v>32</v>
      </c>
      <c r="B128" t="s">
        <v>303</v>
      </c>
      <c r="C128" t="s">
        <v>304</v>
      </c>
      <c r="D128" t="s">
        <v>118</v>
      </c>
      <c r="E128" s="1">
        <v>153.41304347826087</v>
      </c>
      <c r="F128" s="1">
        <v>74.964673913043484</v>
      </c>
      <c r="G128" s="1">
        <v>0</v>
      </c>
      <c r="H128" s="2">
        <f t="shared" si="3"/>
        <v>0</v>
      </c>
      <c r="I128" s="1">
        <v>171.93684782608699</v>
      </c>
      <c r="J128" s="1">
        <v>23.130434782608695</v>
      </c>
      <c r="K128" s="2">
        <f t="shared" si="4"/>
        <v>0.13452866604839109</v>
      </c>
      <c r="L128" s="1">
        <v>336.49804347826091</v>
      </c>
      <c r="M128" s="1">
        <v>25.731739130434789</v>
      </c>
      <c r="N128" s="2">
        <f t="shared" si="5"/>
        <v>7.6469208749194884E-2</v>
      </c>
    </row>
    <row r="129" spans="1:14" x14ac:dyDescent="0.3">
      <c r="A129" t="s">
        <v>32</v>
      </c>
      <c r="B129" t="s">
        <v>305</v>
      </c>
      <c r="C129" t="s">
        <v>306</v>
      </c>
      <c r="D129" t="s">
        <v>307</v>
      </c>
      <c r="E129" s="1">
        <v>99.565217391304344</v>
      </c>
      <c r="F129" s="1">
        <v>32.195652173913047</v>
      </c>
      <c r="G129" s="1">
        <v>0</v>
      </c>
      <c r="H129" s="2">
        <f t="shared" si="3"/>
        <v>0</v>
      </c>
      <c r="I129" s="1">
        <v>77.692934782608702</v>
      </c>
      <c r="J129" s="1">
        <v>0</v>
      </c>
      <c r="K129" s="2">
        <f t="shared" si="4"/>
        <v>0</v>
      </c>
      <c r="L129" s="1">
        <v>219.47141304347824</v>
      </c>
      <c r="M129" s="1">
        <v>0</v>
      </c>
      <c r="N129" s="2">
        <f t="shared" si="5"/>
        <v>0</v>
      </c>
    </row>
    <row r="130" spans="1:14" x14ac:dyDescent="0.3">
      <c r="A130" t="s">
        <v>32</v>
      </c>
      <c r="B130" t="s">
        <v>308</v>
      </c>
      <c r="C130" t="s">
        <v>309</v>
      </c>
      <c r="D130" t="s">
        <v>111</v>
      </c>
      <c r="E130" s="1">
        <v>88.684782608695656</v>
      </c>
      <c r="F130" s="1">
        <v>96.146739130434781</v>
      </c>
      <c r="G130" s="1">
        <v>0</v>
      </c>
      <c r="H130" s="2">
        <f t="shared" ref="H130:H193" si="6">G130/F130</f>
        <v>0</v>
      </c>
      <c r="I130" s="1">
        <v>82.456521739130437</v>
      </c>
      <c r="J130" s="1">
        <v>14.206521739130435</v>
      </c>
      <c r="K130" s="2">
        <f t="shared" ref="K130:K193" si="7">J130/I130</f>
        <v>0.17229106248352227</v>
      </c>
      <c r="L130" s="1">
        <v>165.73695652173916</v>
      </c>
      <c r="M130" s="1">
        <v>31.630434782608695</v>
      </c>
      <c r="N130" s="2">
        <f t="shared" ref="N130:N193" si="8">M130/L130</f>
        <v>0.19084720418683349</v>
      </c>
    </row>
    <row r="131" spans="1:14" x14ac:dyDescent="0.3">
      <c r="A131" t="s">
        <v>32</v>
      </c>
      <c r="B131" t="s">
        <v>310</v>
      </c>
      <c r="C131" t="s">
        <v>165</v>
      </c>
      <c r="D131" t="s">
        <v>64</v>
      </c>
      <c r="E131" s="1">
        <v>57.065217391304351</v>
      </c>
      <c r="F131" s="1">
        <v>25.777499999999996</v>
      </c>
      <c r="G131" s="1">
        <v>0</v>
      </c>
      <c r="H131" s="2">
        <f t="shared" si="6"/>
        <v>0</v>
      </c>
      <c r="I131" s="1">
        <v>50.833695652173908</v>
      </c>
      <c r="J131" s="1">
        <v>0</v>
      </c>
      <c r="K131" s="2">
        <f t="shared" si="7"/>
        <v>0</v>
      </c>
      <c r="L131" s="1">
        <v>191.15086956521739</v>
      </c>
      <c r="M131" s="1">
        <v>0</v>
      </c>
      <c r="N131" s="2">
        <f t="shared" si="8"/>
        <v>0</v>
      </c>
    </row>
    <row r="132" spans="1:14" x14ac:dyDescent="0.3">
      <c r="A132" t="s">
        <v>32</v>
      </c>
      <c r="B132" t="s">
        <v>311</v>
      </c>
      <c r="C132" t="s">
        <v>312</v>
      </c>
      <c r="D132" t="s">
        <v>313</v>
      </c>
      <c r="E132" s="1">
        <v>52.119565217391305</v>
      </c>
      <c r="F132" s="1">
        <v>28.388586956521738</v>
      </c>
      <c r="G132" s="1">
        <v>0</v>
      </c>
      <c r="H132" s="2">
        <f t="shared" si="6"/>
        <v>0</v>
      </c>
      <c r="I132" s="1">
        <v>46.866847826086953</v>
      </c>
      <c r="J132" s="1">
        <v>0</v>
      </c>
      <c r="K132" s="2">
        <f t="shared" si="7"/>
        <v>0</v>
      </c>
      <c r="L132" s="1">
        <v>149.17391304347825</v>
      </c>
      <c r="M132" s="1">
        <v>0</v>
      </c>
      <c r="N132" s="2">
        <f t="shared" si="8"/>
        <v>0</v>
      </c>
    </row>
    <row r="133" spans="1:14" x14ac:dyDescent="0.3">
      <c r="A133" t="s">
        <v>32</v>
      </c>
      <c r="B133" t="s">
        <v>314</v>
      </c>
      <c r="C133" t="s">
        <v>315</v>
      </c>
      <c r="D133" t="s">
        <v>82</v>
      </c>
      <c r="E133" s="1">
        <v>56.923913043478258</v>
      </c>
      <c r="F133" s="1">
        <v>18.923913043478262</v>
      </c>
      <c r="G133" s="1">
        <v>0</v>
      </c>
      <c r="H133" s="2">
        <f t="shared" si="6"/>
        <v>0</v>
      </c>
      <c r="I133" s="1">
        <v>58.252717391304351</v>
      </c>
      <c r="J133" s="1">
        <v>0</v>
      </c>
      <c r="K133" s="2">
        <f t="shared" si="7"/>
        <v>0</v>
      </c>
      <c r="L133" s="1">
        <v>116.08152173913044</v>
      </c>
      <c r="M133" s="1">
        <v>0</v>
      </c>
      <c r="N133" s="2">
        <f t="shared" si="8"/>
        <v>0</v>
      </c>
    </row>
    <row r="134" spans="1:14" x14ac:dyDescent="0.3">
      <c r="A134" t="s">
        <v>32</v>
      </c>
      <c r="B134" t="s">
        <v>316</v>
      </c>
      <c r="C134" t="s">
        <v>317</v>
      </c>
      <c r="D134" t="s">
        <v>318</v>
      </c>
      <c r="E134" s="1">
        <v>98.423913043478265</v>
      </c>
      <c r="F134" s="1">
        <v>39.165760869565219</v>
      </c>
      <c r="G134" s="1">
        <v>0</v>
      </c>
      <c r="H134" s="2">
        <f t="shared" si="6"/>
        <v>0</v>
      </c>
      <c r="I134" s="1">
        <v>67.154891304347828</v>
      </c>
      <c r="J134" s="1">
        <v>0</v>
      </c>
      <c r="K134" s="2">
        <f t="shared" si="7"/>
        <v>0</v>
      </c>
      <c r="L134" s="1">
        <v>198.34782608695653</v>
      </c>
      <c r="M134" s="1">
        <v>0</v>
      </c>
      <c r="N134" s="2">
        <f t="shared" si="8"/>
        <v>0</v>
      </c>
    </row>
    <row r="135" spans="1:14" x14ac:dyDescent="0.3">
      <c r="A135" t="s">
        <v>32</v>
      </c>
      <c r="B135" t="s">
        <v>319</v>
      </c>
      <c r="C135" t="s">
        <v>320</v>
      </c>
      <c r="D135" t="s">
        <v>321</v>
      </c>
      <c r="E135" s="1">
        <v>147.59782608695653</v>
      </c>
      <c r="F135" s="1">
        <v>58.114782608695656</v>
      </c>
      <c r="G135" s="1">
        <v>0</v>
      </c>
      <c r="H135" s="2">
        <f t="shared" si="6"/>
        <v>0</v>
      </c>
      <c r="I135" s="1">
        <v>191.3065217391304</v>
      </c>
      <c r="J135" s="1">
        <v>0</v>
      </c>
      <c r="K135" s="2">
        <f t="shared" si="7"/>
        <v>0</v>
      </c>
      <c r="L135" s="1">
        <v>336.43717391304347</v>
      </c>
      <c r="M135" s="1">
        <v>0</v>
      </c>
      <c r="N135" s="2">
        <f t="shared" si="8"/>
        <v>0</v>
      </c>
    </row>
    <row r="136" spans="1:14" x14ac:dyDescent="0.3">
      <c r="A136" t="s">
        <v>32</v>
      </c>
      <c r="B136" t="s">
        <v>322</v>
      </c>
      <c r="C136" t="s">
        <v>323</v>
      </c>
      <c r="D136" t="s">
        <v>72</v>
      </c>
      <c r="E136" s="1">
        <v>101.85869565217391</v>
      </c>
      <c r="F136" s="1">
        <v>19.858804347826091</v>
      </c>
      <c r="G136" s="1">
        <v>0</v>
      </c>
      <c r="H136" s="2">
        <f t="shared" si="6"/>
        <v>0</v>
      </c>
      <c r="I136" s="1">
        <v>120.90891304347826</v>
      </c>
      <c r="J136" s="1">
        <v>0</v>
      </c>
      <c r="K136" s="2">
        <f t="shared" si="7"/>
        <v>0</v>
      </c>
      <c r="L136" s="1">
        <v>170.2171739130435</v>
      </c>
      <c r="M136" s="1">
        <v>0</v>
      </c>
      <c r="N136" s="2">
        <f t="shared" si="8"/>
        <v>0</v>
      </c>
    </row>
    <row r="137" spans="1:14" x14ac:dyDescent="0.3">
      <c r="A137" t="s">
        <v>32</v>
      </c>
      <c r="B137" t="s">
        <v>324</v>
      </c>
      <c r="C137" t="s">
        <v>325</v>
      </c>
      <c r="D137" t="s">
        <v>326</v>
      </c>
      <c r="E137" s="1">
        <v>52.402173913043477</v>
      </c>
      <c r="F137" s="1">
        <v>17.342391304347821</v>
      </c>
      <c r="G137" s="1">
        <v>0</v>
      </c>
      <c r="H137" s="2">
        <f t="shared" si="6"/>
        <v>0</v>
      </c>
      <c r="I137" s="1">
        <v>46.356521739130415</v>
      </c>
      <c r="J137" s="1">
        <v>0</v>
      </c>
      <c r="K137" s="2">
        <f t="shared" si="7"/>
        <v>0</v>
      </c>
      <c r="L137" s="1">
        <v>93.132608695652124</v>
      </c>
      <c r="M137" s="1">
        <v>0</v>
      </c>
      <c r="N137" s="2">
        <f t="shared" si="8"/>
        <v>0</v>
      </c>
    </row>
    <row r="138" spans="1:14" x14ac:dyDescent="0.3">
      <c r="A138" t="s">
        <v>32</v>
      </c>
      <c r="B138" t="s">
        <v>327</v>
      </c>
      <c r="C138" t="s">
        <v>71</v>
      </c>
      <c r="D138" t="s">
        <v>72</v>
      </c>
      <c r="E138" s="1">
        <v>107.23913043478261</v>
      </c>
      <c r="F138" s="1">
        <v>26.275326086956525</v>
      </c>
      <c r="G138" s="1">
        <v>0</v>
      </c>
      <c r="H138" s="2">
        <f t="shared" si="6"/>
        <v>0</v>
      </c>
      <c r="I138" s="1">
        <v>95.29500000000003</v>
      </c>
      <c r="J138" s="1">
        <v>0</v>
      </c>
      <c r="K138" s="2">
        <f t="shared" si="7"/>
        <v>0</v>
      </c>
      <c r="L138" s="1">
        <v>255.98510869565223</v>
      </c>
      <c r="M138" s="1">
        <v>0</v>
      </c>
      <c r="N138" s="2">
        <f t="shared" si="8"/>
        <v>0</v>
      </c>
    </row>
    <row r="139" spans="1:14" x14ac:dyDescent="0.3">
      <c r="A139" t="s">
        <v>32</v>
      </c>
      <c r="B139" t="s">
        <v>328</v>
      </c>
      <c r="C139" t="s">
        <v>329</v>
      </c>
      <c r="D139" t="s">
        <v>136</v>
      </c>
      <c r="E139" s="1">
        <v>57.271739130434781</v>
      </c>
      <c r="F139" s="1">
        <v>19.741847826086957</v>
      </c>
      <c r="G139" s="1">
        <v>0</v>
      </c>
      <c r="H139" s="2">
        <f t="shared" si="6"/>
        <v>0</v>
      </c>
      <c r="I139" s="1">
        <v>59.269021739130437</v>
      </c>
      <c r="J139" s="1">
        <v>0</v>
      </c>
      <c r="K139" s="2">
        <f t="shared" si="7"/>
        <v>0</v>
      </c>
      <c r="L139" s="1">
        <v>120.71195652173913</v>
      </c>
      <c r="M139" s="1">
        <v>0</v>
      </c>
      <c r="N139" s="2">
        <f t="shared" si="8"/>
        <v>0</v>
      </c>
    </row>
    <row r="140" spans="1:14" x14ac:dyDescent="0.3">
      <c r="A140" t="s">
        <v>32</v>
      </c>
      <c r="B140" t="s">
        <v>330</v>
      </c>
      <c r="C140" t="s">
        <v>75</v>
      </c>
      <c r="D140" t="s">
        <v>76</v>
      </c>
      <c r="E140" s="1">
        <v>100.56521739130434</v>
      </c>
      <c r="F140" s="1">
        <v>24.835978260869563</v>
      </c>
      <c r="G140" s="1">
        <v>0</v>
      </c>
      <c r="H140" s="2">
        <f t="shared" si="6"/>
        <v>0</v>
      </c>
      <c r="I140" s="1">
        <v>119.31304347826088</v>
      </c>
      <c r="J140" s="1">
        <v>0</v>
      </c>
      <c r="K140" s="2">
        <f t="shared" si="7"/>
        <v>0</v>
      </c>
      <c r="L140" s="1">
        <v>206.06413043478256</v>
      </c>
      <c r="M140" s="1">
        <v>0</v>
      </c>
      <c r="N140" s="2">
        <f t="shared" si="8"/>
        <v>0</v>
      </c>
    </row>
    <row r="141" spans="1:14" x14ac:dyDescent="0.3">
      <c r="A141" t="s">
        <v>32</v>
      </c>
      <c r="B141" t="s">
        <v>331</v>
      </c>
      <c r="C141" t="s">
        <v>332</v>
      </c>
      <c r="D141" t="s">
        <v>333</v>
      </c>
      <c r="E141" s="1">
        <v>85.152173913043484</v>
      </c>
      <c r="F141" s="1">
        <v>11.826086956521738</v>
      </c>
      <c r="G141" s="1">
        <v>0</v>
      </c>
      <c r="H141" s="2">
        <f t="shared" si="6"/>
        <v>0</v>
      </c>
      <c r="I141" s="1">
        <v>88.679347826086953</v>
      </c>
      <c r="J141" s="1">
        <v>0</v>
      </c>
      <c r="K141" s="2">
        <f t="shared" si="7"/>
        <v>0</v>
      </c>
      <c r="L141" s="1">
        <v>179.74728260869566</v>
      </c>
      <c r="M141" s="1">
        <v>0</v>
      </c>
      <c r="N141" s="2">
        <f t="shared" si="8"/>
        <v>0</v>
      </c>
    </row>
    <row r="142" spans="1:14" x14ac:dyDescent="0.3">
      <c r="A142" t="s">
        <v>32</v>
      </c>
      <c r="B142" t="s">
        <v>334</v>
      </c>
      <c r="C142" t="s">
        <v>335</v>
      </c>
      <c r="D142" t="s">
        <v>318</v>
      </c>
      <c r="E142" s="1">
        <v>91.402173913043484</v>
      </c>
      <c r="F142" s="1">
        <v>69.686739130434802</v>
      </c>
      <c r="G142" s="1">
        <v>0</v>
      </c>
      <c r="H142" s="2">
        <f t="shared" si="6"/>
        <v>0</v>
      </c>
      <c r="I142" s="1">
        <v>36.470217391304359</v>
      </c>
      <c r="J142" s="1">
        <v>0</v>
      </c>
      <c r="K142" s="2">
        <f t="shared" si="7"/>
        <v>0</v>
      </c>
      <c r="L142" s="1">
        <v>180.62576086956523</v>
      </c>
      <c r="M142" s="1">
        <v>0</v>
      </c>
      <c r="N142" s="2">
        <f t="shared" si="8"/>
        <v>0</v>
      </c>
    </row>
    <row r="143" spans="1:14" x14ac:dyDescent="0.3">
      <c r="A143" t="s">
        <v>32</v>
      </c>
      <c r="B143" t="s">
        <v>336</v>
      </c>
      <c r="C143" t="s">
        <v>75</v>
      </c>
      <c r="D143" t="s">
        <v>76</v>
      </c>
      <c r="E143" s="1">
        <v>87.923913043478265</v>
      </c>
      <c r="F143" s="1">
        <v>22.460217391304344</v>
      </c>
      <c r="G143" s="1">
        <v>0</v>
      </c>
      <c r="H143" s="2">
        <f t="shared" si="6"/>
        <v>0</v>
      </c>
      <c r="I143" s="1">
        <v>72.523043478260874</v>
      </c>
      <c r="J143" s="1">
        <v>4.25</v>
      </c>
      <c r="K143" s="2">
        <f t="shared" si="7"/>
        <v>5.8602063512047144E-2</v>
      </c>
      <c r="L143" s="1">
        <v>188.45358695652169</v>
      </c>
      <c r="M143" s="1">
        <v>0</v>
      </c>
      <c r="N143" s="2">
        <f t="shared" si="8"/>
        <v>0</v>
      </c>
    </row>
    <row r="144" spans="1:14" x14ac:dyDescent="0.3">
      <c r="A144" t="s">
        <v>32</v>
      </c>
      <c r="B144" t="s">
        <v>337</v>
      </c>
      <c r="C144" t="s">
        <v>338</v>
      </c>
      <c r="D144" t="s">
        <v>339</v>
      </c>
      <c r="E144" s="1">
        <v>54.75</v>
      </c>
      <c r="F144" s="1">
        <v>5.596304347826087</v>
      </c>
      <c r="G144" s="1">
        <v>0</v>
      </c>
      <c r="H144" s="2">
        <f t="shared" si="6"/>
        <v>0</v>
      </c>
      <c r="I144" s="1">
        <v>43.089673913043477</v>
      </c>
      <c r="J144" s="1">
        <v>0</v>
      </c>
      <c r="K144" s="2">
        <f t="shared" si="7"/>
        <v>0</v>
      </c>
      <c r="L144" s="1">
        <v>130.56054347826091</v>
      </c>
      <c r="M144" s="1">
        <v>0</v>
      </c>
      <c r="N144" s="2">
        <f t="shared" si="8"/>
        <v>0</v>
      </c>
    </row>
    <row r="145" spans="1:14" x14ac:dyDescent="0.3">
      <c r="A145" t="s">
        <v>32</v>
      </c>
      <c r="B145" t="s">
        <v>340</v>
      </c>
      <c r="C145" t="s">
        <v>338</v>
      </c>
      <c r="D145" t="s">
        <v>339</v>
      </c>
      <c r="E145" s="1">
        <v>43.076086956521742</v>
      </c>
      <c r="F145" s="1">
        <v>26.247282608695652</v>
      </c>
      <c r="G145" s="1">
        <v>0</v>
      </c>
      <c r="H145" s="2">
        <f t="shared" si="6"/>
        <v>0</v>
      </c>
      <c r="I145" s="1">
        <v>29.608695652173914</v>
      </c>
      <c r="J145" s="1">
        <v>0</v>
      </c>
      <c r="K145" s="2">
        <f t="shared" si="7"/>
        <v>0</v>
      </c>
      <c r="L145" s="1">
        <v>101.03826086956522</v>
      </c>
      <c r="M145" s="1">
        <v>0</v>
      </c>
      <c r="N145" s="2">
        <f t="shared" si="8"/>
        <v>0</v>
      </c>
    </row>
    <row r="146" spans="1:14" x14ac:dyDescent="0.3">
      <c r="A146" t="s">
        <v>32</v>
      </c>
      <c r="B146" t="s">
        <v>341</v>
      </c>
      <c r="C146" t="s">
        <v>165</v>
      </c>
      <c r="D146" t="s">
        <v>64</v>
      </c>
      <c r="E146" s="1">
        <v>88.565217391304344</v>
      </c>
      <c r="F146" s="1">
        <v>27.689347826086959</v>
      </c>
      <c r="G146" s="1">
        <v>0</v>
      </c>
      <c r="H146" s="2">
        <f t="shared" si="6"/>
        <v>0</v>
      </c>
      <c r="I146" s="1">
        <v>70.87532608695652</v>
      </c>
      <c r="J146" s="1">
        <v>0</v>
      </c>
      <c r="K146" s="2">
        <f t="shared" si="7"/>
        <v>0</v>
      </c>
      <c r="L146" s="1">
        <v>222.87521739130435</v>
      </c>
      <c r="M146" s="1">
        <v>0</v>
      </c>
      <c r="N146" s="2">
        <f t="shared" si="8"/>
        <v>0</v>
      </c>
    </row>
    <row r="147" spans="1:14" x14ac:dyDescent="0.3">
      <c r="A147" t="s">
        <v>32</v>
      </c>
      <c r="B147" t="s">
        <v>342</v>
      </c>
      <c r="C147" t="s">
        <v>165</v>
      </c>
      <c r="D147" t="s">
        <v>64</v>
      </c>
      <c r="E147" s="1">
        <v>59.934782608695649</v>
      </c>
      <c r="F147" s="1">
        <v>54.600869565217401</v>
      </c>
      <c r="G147" s="1">
        <v>0</v>
      </c>
      <c r="H147" s="2">
        <f t="shared" si="6"/>
        <v>0</v>
      </c>
      <c r="I147" s="1">
        <v>52.469673913043479</v>
      </c>
      <c r="J147" s="1">
        <v>0</v>
      </c>
      <c r="K147" s="2">
        <f t="shared" si="7"/>
        <v>0</v>
      </c>
      <c r="L147" s="1">
        <v>131.31293478260866</v>
      </c>
      <c r="M147" s="1">
        <v>0.44869565217391305</v>
      </c>
      <c r="N147" s="2">
        <f t="shared" si="8"/>
        <v>3.4169950806197287E-3</v>
      </c>
    </row>
    <row r="148" spans="1:14" x14ac:dyDescent="0.3">
      <c r="A148" t="s">
        <v>32</v>
      </c>
      <c r="B148" t="s">
        <v>343</v>
      </c>
      <c r="C148" t="s">
        <v>344</v>
      </c>
      <c r="D148" t="s">
        <v>345</v>
      </c>
      <c r="E148" s="1">
        <v>46.293478260869563</v>
      </c>
      <c r="F148" s="1">
        <v>8.4076086956521738</v>
      </c>
      <c r="G148" s="1">
        <v>0</v>
      </c>
      <c r="H148" s="2">
        <f t="shared" si="6"/>
        <v>0</v>
      </c>
      <c r="I148" s="1">
        <v>55.467391304347828</v>
      </c>
      <c r="J148" s="1">
        <v>0</v>
      </c>
      <c r="K148" s="2">
        <f t="shared" si="7"/>
        <v>0</v>
      </c>
      <c r="L148" s="1">
        <v>120.94021739130434</v>
      </c>
      <c r="M148" s="1">
        <v>0</v>
      </c>
      <c r="N148" s="2">
        <f t="shared" si="8"/>
        <v>0</v>
      </c>
    </row>
    <row r="149" spans="1:14" x14ac:dyDescent="0.3">
      <c r="A149" t="s">
        <v>32</v>
      </c>
      <c r="B149" t="s">
        <v>346</v>
      </c>
      <c r="C149" t="s">
        <v>165</v>
      </c>
      <c r="D149" t="s">
        <v>64</v>
      </c>
      <c r="E149" s="1">
        <v>50.315217391304351</v>
      </c>
      <c r="F149" s="1">
        <v>65.815760869565224</v>
      </c>
      <c r="G149" s="1">
        <v>9.2526086956521745</v>
      </c>
      <c r="H149" s="2">
        <f t="shared" si="6"/>
        <v>0.14058347990520309</v>
      </c>
      <c r="I149" s="1">
        <v>60.706847826086971</v>
      </c>
      <c r="J149" s="1">
        <v>7.8260869565217392</v>
      </c>
      <c r="K149" s="2">
        <f t="shared" si="7"/>
        <v>0.12891604879472443</v>
      </c>
      <c r="L149" s="1">
        <v>193.41086956521735</v>
      </c>
      <c r="M149" s="1">
        <v>48.359999999999992</v>
      </c>
      <c r="N149" s="2">
        <f t="shared" si="8"/>
        <v>0.25003765356472479</v>
      </c>
    </row>
    <row r="150" spans="1:14" x14ac:dyDescent="0.3">
      <c r="A150" t="s">
        <v>32</v>
      </c>
      <c r="B150" t="s">
        <v>347</v>
      </c>
      <c r="C150" t="s">
        <v>167</v>
      </c>
      <c r="D150" t="s">
        <v>168</v>
      </c>
      <c r="E150" s="1">
        <v>44.304347826086953</v>
      </c>
      <c r="F150" s="1">
        <v>33.586521739130433</v>
      </c>
      <c r="G150" s="1">
        <v>0</v>
      </c>
      <c r="H150" s="2">
        <f t="shared" si="6"/>
        <v>0</v>
      </c>
      <c r="I150" s="1">
        <v>60.011630434782603</v>
      </c>
      <c r="J150" s="1">
        <v>0</v>
      </c>
      <c r="K150" s="2">
        <f t="shared" si="7"/>
        <v>0</v>
      </c>
      <c r="L150" s="1">
        <v>96.529239130434732</v>
      </c>
      <c r="M150" s="1">
        <v>0</v>
      </c>
      <c r="N150" s="2">
        <f t="shared" si="8"/>
        <v>0</v>
      </c>
    </row>
    <row r="151" spans="1:14" x14ac:dyDescent="0.3">
      <c r="A151" t="s">
        <v>32</v>
      </c>
      <c r="B151" t="s">
        <v>348</v>
      </c>
      <c r="C151" t="s">
        <v>349</v>
      </c>
      <c r="D151" t="s">
        <v>318</v>
      </c>
      <c r="E151" s="1">
        <v>52.565217391304351</v>
      </c>
      <c r="F151" s="1">
        <v>15.053695652173911</v>
      </c>
      <c r="G151" s="1">
        <v>0</v>
      </c>
      <c r="H151" s="2">
        <f t="shared" si="6"/>
        <v>0</v>
      </c>
      <c r="I151" s="1">
        <v>55.605217391304379</v>
      </c>
      <c r="J151" s="1">
        <v>0</v>
      </c>
      <c r="K151" s="2">
        <f t="shared" si="7"/>
        <v>0</v>
      </c>
      <c r="L151" s="1">
        <v>130.60945652173922</v>
      </c>
      <c r="M151" s="1">
        <v>0</v>
      </c>
      <c r="N151" s="2">
        <f t="shared" si="8"/>
        <v>0</v>
      </c>
    </row>
    <row r="152" spans="1:14" x14ac:dyDescent="0.3">
      <c r="A152" t="s">
        <v>32</v>
      </c>
      <c r="B152" t="s">
        <v>350</v>
      </c>
      <c r="C152" t="s">
        <v>37</v>
      </c>
      <c r="D152" t="s">
        <v>38</v>
      </c>
      <c r="E152" s="1">
        <v>49.565217391304351</v>
      </c>
      <c r="F152" s="1">
        <v>12.850543478260869</v>
      </c>
      <c r="G152" s="1">
        <v>0</v>
      </c>
      <c r="H152" s="2">
        <f t="shared" si="6"/>
        <v>0</v>
      </c>
      <c r="I152" s="1">
        <v>30.639021739130452</v>
      </c>
      <c r="J152" s="1">
        <v>0</v>
      </c>
      <c r="K152" s="2">
        <f t="shared" si="7"/>
        <v>0</v>
      </c>
      <c r="L152" s="1">
        <v>95.439239130434757</v>
      </c>
      <c r="M152" s="1">
        <v>0</v>
      </c>
      <c r="N152" s="2">
        <f t="shared" si="8"/>
        <v>0</v>
      </c>
    </row>
    <row r="153" spans="1:14" x14ac:dyDescent="0.3">
      <c r="A153" t="s">
        <v>32</v>
      </c>
      <c r="B153" t="s">
        <v>351</v>
      </c>
      <c r="C153" t="s">
        <v>156</v>
      </c>
      <c r="D153" t="s">
        <v>99</v>
      </c>
      <c r="E153" s="1">
        <v>57.293478260869563</v>
      </c>
      <c r="F153" s="1">
        <v>23.142934782608698</v>
      </c>
      <c r="G153" s="1">
        <v>0</v>
      </c>
      <c r="H153" s="2">
        <f t="shared" si="6"/>
        <v>0</v>
      </c>
      <c r="I153" s="1">
        <v>53.240434782608702</v>
      </c>
      <c r="J153" s="1">
        <v>0</v>
      </c>
      <c r="K153" s="2">
        <f t="shared" si="7"/>
        <v>0</v>
      </c>
      <c r="L153" s="1">
        <v>139.25869565217386</v>
      </c>
      <c r="M153" s="1">
        <v>0</v>
      </c>
      <c r="N153" s="2">
        <f t="shared" si="8"/>
        <v>0</v>
      </c>
    </row>
    <row r="154" spans="1:14" x14ac:dyDescent="0.3">
      <c r="A154" t="s">
        <v>32</v>
      </c>
      <c r="B154" t="s">
        <v>352</v>
      </c>
      <c r="C154" t="s">
        <v>148</v>
      </c>
      <c r="D154" t="s">
        <v>149</v>
      </c>
      <c r="E154" s="1">
        <v>67.532608695652172</v>
      </c>
      <c r="F154" s="1">
        <v>27.040978260869565</v>
      </c>
      <c r="G154" s="1">
        <v>0</v>
      </c>
      <c r="H154" s="2">
        <f t="shared" si="6"/>
        <v>0</v>
      </c>
      <c r="I154" s="1">
        <v>59.243369565217407</v>
      </c>
      <c r="J154" s="1">
        <v>0</v>
      </c>
      <c r="K154" s="2">
        <f t="shared" si="7"/>
        <v>0</v>
      </c>
      <c r="L154" s="1">
        <v>101.55608695652174</v>
      </c>
      <c r="M154" s="1">
        <v>0</v>
      </c>
      <c r="N154" s="2">
        <f t="shared" si="8"/>
        <v>0</v>
      </c>
    </row>
    <row r="155" spans="1:14" x14ac:dyDescent="0.3">
      <c r="A155" t="s">
        <v>32</v>
      </c>
      <c r="B155" t="s">
        <v>353</v>
      </c>
      <c r="C155" t="s">
        <v>354</v>
      </c>
      <c r="D155" t="s">
        <v>231</v>
      </c>
      <c r="E155" s="1">
        <v>105.6304347826087</v>
      </c>
      <c r="F155" s="1">
        <v>17.712934782608702</v>
      </c>
      <c r="G155" s="1">
        <v>0</v>
      </c>
      <c r="H155" s="2">
        <f t="shared" si="6"/>
        <v>0</v>
      </c>
      <c r="I155" s="1">
        <v>99.072826086956525</v>
      </c>
      <c r="J155" s="1">
        <v>0</v>
      </c>
      <c r="K155" s="2">
        <f t="shared" si="7"/>
        <v>0</v>
      </c>
      <c r="L155" s="1">
        <v>199.78706521739133</v>
      </c>
      <c r="M155" s="1">
        <v>0</v>
      </c>
      <c r="N155" s="2">
        <f t="shared" si="8"/>
        <v>0</v>
      </c>
    </row>
    <row r="156" spans="1:14" x14ac:dyDescent="0.3">
      <c r="A156" t="s">
        <v>32</v>
      </c>
      <c r="B156" t="s">
        <v>355</v>
      </c>
      <c r="C156" t="s">
        <v>356</v>
      </c>
      <c r="D156" t="s">
        <v>159</v>
      </c>
      <c r="E156" s="1">
        <v>57.097826086956523</v>
      </c>
      <c r="F156" s="1">
        <v>6.217065217391303</v>
      </c>
      <c r="G156" s="1">
        <v>0</v>
      </c>
      <c r="H156" s="2">
        <f t="shared" si="6"/>
        <v>0</v>
      </c>
      <c r="I156" s="1">
        <v>50.055543478260887</v>
      </c>
      <c r="J156" s="1">
        <v>4.8478260869565215</v>
      </c>
      <c r="K156" s="2">
        <f t="shared" si="7"/>
        <v>9.6848935204587913E-2</v>
      </c>
      <c r="L156" s="1">
        <v>148.47260869565213</v>
      </c>
      <c r="M156" s="1">
        <v>8.6956521739130432E-2</v>
      </c>
      <c r="N156" s="2">
        <f t="shared" si="8"/>
        <v>5.8567383238600603E-4</v>
      </c>
    </row>
    <row r="157" spans="1:14" x14ac:dyDescent="0.3">
      <c r="A157" t="s">
        <v>32</v>
      </c>
      <c r="B157" t="s">
        <v>357</v>
      </c>
      <c r="C157" t="s">
        <v>211</v>
      </c>
      <c r="D157" t="s">
        <v>212</v>
      </c>
      <c r="E157" s="1">
        <v>77.119565217391298</v>
      </c>
      <c r="F157" s="1">
        <v>44.993804347826078</v>
      </c>
      <c r="G157" s="1">
        <v>0</v>
      </c>
      <c r="H157" s="2">
        <f t="shared" si="6"/>
        <v>0</v>
      </c>
      <c r="I157" s="1">
        <v>56.014673913043495</v>
      </c>
      <c r="J157" s="1">
        <v>0</v>
      </c>
      <c r="K157" s="2">
        <f t="shared" si="7"/>
        <v>0</v>
      </c>
      <c r="L157" s="1">
        <v>149.23434782608695</v>
      </c>
      <c r="M157" s="1">
        <v>0</v>
      </c>
      <c r="N157" s="2">
        <f t="shared" si="8"/>
        <v>0</v>
      </c>
    </row>
    <row r="158" spans="1:14" x14ac:dyDescent="0.3">
      <c r="A158" t="s">
        <v>32</v>
      </c>
      <c r="B158" t="s">
        <v>358</v>
      </c>
      <c r="C158" t="s">
        <v>359</v>
      </c>
      <c r="D158" t="s">
        <v>360</v>
      </c>
      <c r="E158" s="1">
        <v>45.586956521739133</v>
      </c>
      <c r="F158" s="1">
        <v>12.351956521739126</v>
      </c>
      <c r="G158" s="1">
        <v>0</v>
      </c>
      <c r="H158" s="2">
        <f t="shared" si="6"/>
        <v>0</v>
      </c>
      <c r="I158" s="1">
        <v>43.41304347826086</v>
      </c>
      <c r="J158" s="1">
        <v>0</v>
      </c>
      <c r="K158" s="2">
        <f t="shared" si="7"/>
        <v>0</v>
      </c>
      <c r="L158" s="1">
        <v>143.5290217391304</v>
      </c>
      <c r="M158" s="1">
        <v>0</v>
      </c>
      <c r="N158" s="2">
        <f t="shared" si="8"/>
        <v>0</v>
      </c>
    </row>
    <row r="159" spans="1:14" x14ac:dyDescent="0.3">
      <c r="A159" t="s">
        <v>32</v>
      </c>
      <c r="B159" t="s">
        <v>361</v>
      </c>
      <c r="C159" t="s">
        <v>362</v>
      </c>
      <c r="D159" t="s">
        <v>185</v>
      </c>
      <c r="E159" s="1">
        <v>69.739130434782609</v>
      </c>
      <c r="F159" s="1">
        <v>59.655760869565206</v>
      </c>
      <c r="G159" s="1">
        <v>0</v>
      </c>
      <c r="H159" s="2">
        <f t="shared" si="6"/>
        <v>0</v>
      </c>
      <c r="I159" s="1">
        <v>22.761413043478264</v>
      </c>
      <c r="J159" s="1">
        <v>0</v>
      </c>
      <c r="K159" s="2">
        <f t="shared" si="7"/>
        <v>0</v>
      </c>
      <c r="L159" s="1">
        <v>186.77782608695645</v>
      </c>
      <c r="M159" s="1">
        <v>0</v>
      </c>
      <c r="N159" s="2">
        <f t="shared" si="8"/>
        <v>0</v>
      </c>
    </row>
    <row r="160" spans="1:14" x14ac:dyDescent="0.3">
      <c r="A160" t="s">
        <v>32</v>
      </c>
      <c r="B160" t="s">
        <v>363</v>
      </c>
      <c r="C160" t="s">
        <v>364</v>
      </c>
      <c r="D160" t="s">
        <v>82</v>
      </c>
      <c r="E160" s="1">
        <v>56.619565217391305</v>
      </c>
      <c r="F160" s="1">
        <v>30.674565217391308</v>
      </c>
      <c r="G160" s="1">
        <v>0</v>
      </c>
      <c r="H160" s="2">
        <f t="shared" si="6"/>
        <v>0</v>
      </c>
      <c r="I160" s="1">
        <v>38.201086956521742</v>
      </c>
      <c r="J160" s="1">
        <v>0</v>
      </c>
      <c r="K160" s="2">
        <f t="shared" si="7"/>
        <v>0</v>
      </c>
      <c r="L160" s="1">
        <v>109.27989130434783</v>
      </c>
      <c r="M160" s="1">
        <v>0</v>
      </c>
      <c r="N160" s="2">
        <f t="shared" si="8"/>
        <v>0</v>
      </c>
    </row>
    <row r="161" spans="1:14" x14ac:dyDescent="0.3">
      <c r="A161" t="s">
        <v>32</v>
      </c>
      <c r="B161" t="s">
        <v>365</v>
      </c>
      <c r="C161" t="s">
        <v>141</v>
      </c>
      <c r="D161" t="s">
        <v>142</v>
      </c>
      <c r="E161" s="1">
        <v>52.75</v>
      </c>
      <c r="F161" s="1">
        <v>21.035326086956523</v>
      </c>
      <c r="G161" s="1">
        <v>0</v>
      </c>
      <c r="H161" s="2">
        <f t="shared" si="6"/>
        <v>0</v>
      </c>
      <c r="I161" s="1">
        <v>64.634239130434793</v>
      </c>
      <c r="J161" s="1">
        <v>0</v>
      </c>
      <c r="K161" s="2">
        <f t="shared" si="7"/>
        <v>0</v>
      </c>
      <c r="L161" s="1">
        <v>146.98641304347825</v>
      </c>
      <c r="M161" s="1">
        <v>0</v>
      </c>
      <c r="N161" s="2">
        <f t="shared" si="8"/>
        <v>0</v>
      </c>
    </row>
    <row r="162" spans="1:14" x14ac:dyDescent="0.3">
      <c r="A162" t="s">
        <v>32</v>
      </c>
      <c r="B162" t="s">
        <v>366</v>
      </c>
      <c r="C162" t="s">
        <v>367</v>
      </c>
      <c r="D162" t="s">
        <v>318</v>
      </c>
      <c r="E162" s="1">
        <v>101.64130434782609</v>
      </c>
      <c r="F162" s="1">
        <v>26.372282608695652</v>
      </c>
      <c r="G162" s="1">
        <v>0</v>
      </c>
      <c r="H162" s="2">
        <f t="shared" si="6"/>
        <v>0</v>
      </c>
      <c r="I162" s="1">
        <v>86.038043478260875</v>
      </c>
      <c r="J162" s="1">
        <v>0</v>
      </c>
      <c r="K162" s="2">
        <f t="shared" si="7"/>
        <v>0</v>
      </c>
      <c r="L162" s="1">
        <v>227.43206521739131</v>
      </c>
      <c r="M162" s="1">
        <v>0</v>
      </c>
      <c r="N162" s="2">
        <f t="shared" si="8"/>
        <v>0</v>
      </c>
    </row>
    <row r="163" spans="1:14" x14ac:dyDescent="0.3">
      <c r="A163" t="s">
        <v>32</v>
      </c>
      <c r="B163" t="s">
        <v>368</v>
      </c>
      <c r="C163" t="s">
        <v>335</v>
      </c>
      <c r="D163" t="s">
        <v>318</v>
      </c>
      <c r="E163" s="1">
        <v>30.521739130434781</v>
      </c>
      <c r="F163" s="1">
        <v>37.057826086956524</v>
      </c>
      <c r="G163" s="1">
        <v>0</v>
      </c>
      <c r="H163" s="2">
        <f t="shared" si="6"/>
        <v>0</v>
      </c>
      <c r="I163" s="1">
        <v>64.962608695652165</v>
      </c>
      <c r="J163" s="1">
        <v>0</v>
      </c>
      <c r="K163" s="2">
        <f t="shared" si="7"/>
        <v>0</v>
      </c>
      <c r="L163" s="1">
        <v>86.337391304347847</v>
      </c>
      <c r="M163" s="1">
        <v>0</v>
      </c>
      <c r="N163" s="2">
        <f t="shared" si="8"/>
        <v>0</v>
      </c>
    </row>
    <row r="164" spans="1:14" x14ac:dyDescent="0.3">
      <c r="A164" t="s">
        <v>32</v>
      </c>
      <c r="B164" t="s">
        <v>369</v>
      </c>
      <c r="C164" t="s">
        <v>104</v>
      </c>
      <c r="D164" t="s">
        <v>105</v>
      </c>
      <c r="E164" s="1">
        <v>107.14130434782609</v>
      </c>
      <c r="F164" s="1">
        <v>27.09771739130435</v>
      </c>
      <c r="G164" s="1">
        <v>0</v>
      </c>
      <c r="H164" s="2">
        <f t="shared" si="6"/>
        <v>0</v>
      </c>
      <c r="I164" s="1">
        <v>89.567391304347808</v>
      </c>
      <c r="J164" s="1">
        <v>0</v>
      </c>
      <c r="K164" s="2">
        <f t="shared" si="7"/>
        <v>0</v>
      </c>
      <c r="L164" s="1">
        <v>233.72315217391306</v>
      </c>
      <c r="M164" s="1">
        <v>0</v>
      </c>
      <c r="N164" s="2">
        <f t="shared" si="8"/>
        <v>0</v>
      </c>
    </row>
    <row r="165" spans="1:14" x14ac:dyDescent="0.3">
      <c r="A165" t="s">
        <v>32</v>
      </c>
      <c r="B165" t="s">
        <v>370</v>
      </c>
      <c r="C165" t="s">
        <v>317</v>
      </c>
      <c r="D165" t="s">
        <v>318</v>
      </c>
      <c r="E165" s="1">
        <v>49.119565217391305</v>
      </c>
      <c r="F165" s="1">
        <v>31.149456521739136</v>
      </c>
      <c r="G165" s="1">
        <v>0</v>
      </c>
      <c r="H165" s="2">
        <f t="shared" si="6"/>
        <v>0</v>
      </c>
      <c r="I165" s="1">
        <v>26.817391304347829</v>
      </c>
      <c r="J165" s="1">
        <v>0</v>
      </c>
      <c r="K165" s="2">
        <f t="shared" si="7"/>
        <v>0</v>
      </c>
      <c r="L165" s="1">
        <v>106.78815217391302</v>
      </c>
      <c r="M165" s="1">
        <v>0</v>
      </c>
      <c r="N165" s="2">
        <f t="shared" si="8"/>
        <v>0</v>
      </c>
    </row>
    <row r="166" spans="1:14" x14ac:dyDescent="0.3">
      <c r="A166" t="s">
        <v>32</v>
      </c>
      <c r="B166" t="s">
        <v>371</v>
      </c>
      <c r="C166" t="s">
        <v>338</v>
      </c>
      <c r="D166" t="s">
        <v>339</v>
      </c>
      <c r="E166" s="1">
        <v>56.434782608695649</v>
      </c>
      <c r="F166" s="1">
        <v>31.403043478260869</v>
      </c>
      <c r="G166" s="1">
        <v>0</v>
      </c>
      <c r="H166" s="2">
        <f t="shared" si="6"/>
        <v>0</v>
      </c>
      <c r="I166" s="1">
        <v>46.904891304347828</v>
      </c>
      <c r="J166" s="1">
        <v>0</v>
      </c>
      <c r="K166" s="2">
        <f t="shared" si="7"/>
        <v>0</v>
      </c>
      <c r="L166" s="1">
        <v>169.49097826086955</v>
      </c>
      <c r="M166" s="1">
        <v>0</v>
      </c>
      <c r="N166" s="2">
        <f t="shared" si="8"/>
        <v>0</v>
      </c>
    </row>
    <row r="167" spans="1:14" x14ac:dyDescent="0.3">
      <c r="A167" t="s">
        <v>32</v>
      </c>
      <c r="B167" t="s">
        <v>372</v>
      </c>
      <c r="C167" t="s">
        <v>373</v>
      </c>
      <c r="D167" t="s">
        <v>374</v>
      </c>
      <c r="E167" s="1">
        <v>91.836956521739125</v>
      </c>
      <c r="F167" s="1">
        <v>40.315217391304351</v>
      </c>
      <c r="G167" s="1">
        <v>0.40760869565217389</v>
      </c>
      <c r="H167" s="2">
        <f t="shared" si="6"/>
        <v>1.0110541925047182E-2</v>
      </c>
      <c r="I167" s="1">
        <v>132.91728260869564</v>
      </c>
      <c r="J167" s="1">
        <v>6.1630434782608692</v>
      </c>
      <c r="K167" s="2">
        <f t="shared" si="7"/>
        <v>4.6367510359090605E-2</v>
      </c>
      <c r="L167" s="1">
        <v>283.92239130434774</v>
      </c>
      <c r="M167" s="1">
        <v>45.03597826086957</v>
      </c>
      <c r="N167" s="2">
        <f t="shared" si="8"/>
        <v>0.1586207345393682</v>
      </c>
    </row>
    <row r="168" spans="1:14" x14ac:dyDescent="0.3">
      <c r="A168" t="s">
        <v>32</v>
      </c>
      <c r="B168" t="s">
        <v>375</v>
      </c>
      <c r="C168" t="s">
        <v>211</v>
      </c>
      <c r="D168" t="s">
        <v>212</v>
      </c>
      <c r="E168" s="1">
        <v>84.815217391304344</v>
      </c>
      <c r="F168" s="1">
        <v>8.9161956521739114</v>
      </c>
      <c r="G168" s="1">
        <v>0</v>
      </c>
      <c r="H168" s="2">
        <f t="shared" si="6"/>
        <v>0</v>
      </c>
      <c r="I168" s="1">
        <v>72.651086956521752</v>
      </c>
      <c r="J168" s="1">
        <v>3.2608695652173911</v>
      </c>
      <c r="K168" s="2">
        <f t="shared" si="7"/>
        <v>4.4883974924819332E-2</v>
      </c>
      <c r="L168" s="1">
        <v>201.02804347826088</v>
      </c>
      <c r="M168" s="1">
        <v>4.172065217391304</v>
      </c>
      <c r="N168" s="2">
        <f t="shared" si="8"/>
        <v>2.0753647825471025E-2</v>
      </c>
    </row>
    <row r="169" spans="1:14" x14ac:dyDescent="0.3">
      <c r="A169" t="s">
        <v>32</v>
      </c>
      <c r="B169" t="s">
        <v>376</v>
      </c>
      <c r="C169" t="s">
        <v>129</v>
      </c>
      <c r="D169" t="s">
        <v>130</v>
      </c>
      <c r="E169" s="1">
        <v>81.880434782608702</v>
      </c>
      <c r="F169" s="1">
        <v>21.724673913043471</v>
      </c>
      <c r="G169" s="1">
        <v>0</v>
      </c>
      <c r="H169" s="2">
        <f t="shared" si="6"/>
        <v>0</v>
      </c>
      <c r="I169" s="1">
        <v>104.42902173913045</v>
      </c>
      <c r="J169" s="1">
        <v>0</v>
      </c>
      <c r="K169" s="2">
        <f t="shared" si="7"/>
        <v>0</v>
      </c>
      <c r="L169" s="1">
        <v>202.89847826086961</v>
      </c>
      <c r="M169" s="1">
        <v>0</v>
      </c>
      <c r="N169" s="2">
        <f t="shared" si="8"/>
        <v>0</v>
      </c>
    </row>
    <row r="170" spans="1:14" x14ac:dyDescent="0.3">
      <c r="A170" t="s">
        <v>32</v>
      </c>
      <c r="B170" t="s">
        <v>377</v>
      </c>
      <c r="C170" t="s">
        <v>378</v>
      </c>
      <c r="D170" t="s">
        <v>215</v>
      </c>
      <c r="E170" s="1">
        <v>55.554347826086953</v>
      </c>
      <c r="F170" s="1">
        <v>28.837065217391306</v>
      </c>
      <c r="G170" s="1">
        <v>0</v>
      </c>
      <c r="H170" s="2">
        <f t="shared" si="6"/>
        <v>0</v>
      </c>
      <c r="I170" s="1">
        <v>47.694347826086947</v>
      </c>
      <c r="J170" s="1">
        <v>0</v>
      </c>
      <c r="K170" s="2">
        <f t="shared" si="7"/>
        <v>0</v>
      </c>
      <c r="L170" s="1">
        <v>151.85500000000008</v>
      </c>
      <c r="M170" s="1">
        <v>0</v>
      </c>
      <c r="N170" s="2">
        <f t="shared" si="8"/>
        <v>0</v>
      </c>
    </row>
    <row r="171" spans="1:14" x14ac:dyDescent="0.3">
      <c r="A171" t="s">
        <v>32</v>
      </c>
      <c r="B171" t="s">
        <v>379</v>
      </c>
      <c r="C171" t="s">
        <v>165</v>
      </c>
      <c r="D171" t="s">
        <v>64</v>
      </c>
      <c r="E171" s="1">
        <v>75.434782608695656</v>
      </c>
      <c r="F171" s="1">
        <v>31.373152173913049</v>
      </c>
      <c r="G171" s="1">
        <v>0</v>
      </c>
      <c r="H171" s="2">
        <f t="shared" si="6"/>
        <v>0</v>
      </c>
      <c r="I171" s="1">
        <v>52.203369565217393</v>
      </c>
      <c r="J171" s="1">
        <v>0</v>
      </c>
      <c r="K171" s="2">
        <f t="shared" si="7"/>
        <v>0</v>
      </c>
      <c r="L171" s="1">
        <v>168.66652173913045</v>
      </c>
      <c r="M171" s="1">
        <v>0</v>
      </c>
      <c r="N171" s="2">
        <f t="shared" si="8"/>
        <v>0</v>
      </c>
    </row>
    <row r="172" spans="1:14" x14ac:dyDescent="0.3">
      <c r="A172" t="s">
        <v>32</v>
      </c>
      <c r="B172" t="s">
        <v>380</v>
      </c>
      <c r="C172" t="s">
        <v>381</v>
      </c>
      <c r="D172" t="s">
        <v>85</v>
      </c>
      <c r="E172" s="1">
        <v>111.96739130434783</v>
      </c>
      <c r="F172" s="1">
        <v>56.449347826086985</v>
      </c>
      <c r="G172" s="1">
        <v>0</v>
      </c>
      <c r="H172" s="2">
        <f t="shared" si="6"/>
        <v>0</v>
      </c>
      <c r="I172" s="1">
        <v>69.799021739130453</v>
      </c>
      <c r="J172" s="1">
        <v>23.282608695652176</v>
      </c>
      <c r="K172" s="2">
        <f t="shared" si="7"/>
        <v>0.33356640416350664</v>
      </c>
      <c r="L172" s="1">
        <v>228.79010869565226</v>
      </c>
      <c r="M172" s="1">
        <v>0</v>
      </c>
      <c r="N172" s="2">
        <f t="shared" si="8"/>
        <v>0</v>
      </c>
    </row>
    <row r="173" spans="1:14" x14ac:dyDescent="0.3">
      <c r="A173" t="s">
        <v>32</v>
      </c>
      <c r="B173" t="s">
        <v>382</v>
      </c>
      <c r="C173" t="s">
        <v>49</v>
      </c>
      <c r="D173" t="s">
        <v>50</v>
      </c>
      <c r="E173" s="1">
        <v>134.82608695652175</v>
      </c>
      <c r="F173" s="1">
        <v>40.098260869565223</v>
      </c>
      <c r="G173" s="1">
        <v>0</v>
      </c>
      <c r="H173" s="2">
        <f t="shared" si="6"/>
        <v>0</v>
      </c>
      <c r="I173" s="1">
        <v>113.06282608695651</v>
      </c>
      <c r="J173" s="1">
        <v>0</v>
      </c>
      <c r="K173" s="2">
        <f t="shared" si="7"/>
        <v>0</v>
      </c>
      <c r="L173" s="1">
        <v>421.04869565217388</v>
      </c>
      <c r="M173" s="1">
        <v>0</v>
      </c>
      <c r="N173" s="2">
        <f t="shared" si="8"/>
        <v>0</v>
      </c>
    </row>
    <row r="174" spans="1:14" x14ac:dyDescent="0.3">
      <c r="A174" t="s">
        <v>32</v>
      </c>
      <c r="B174" t="s">
        <v>383</v>
      </c>
      <c r="C174" t="s">
        <v>167</v>
      </c>
      <c r="D174" t="s">
        <v>168</v>
      </c>
      <c r="E174" s="1">
        <v>39.347826086956523</v>
      </c>
      <c r="F174" s="1">
        <v>9.3288043478260878</v>
      </c>
      <c r="G174" s="1">
        <v>0</v>
      </c>
      <c r="H174" s="2">
        <f t="shared" si="6"/>
        <v>0</v>
      </c>
      <c r="I174" s="1">
        <v>39.970108695652172</v>
      </c>
      <c r="J174" s="1">
        <v>0</v>
      </c>
      <c r="K174" s="2">
        <f t="shared" si="7"/>
        <v>0</v>
      </c>
      <c r="L174" s="1">
        <v>83.566847826086956</v>
      </c>
      <c r="M174" s="1">
        <v>0</v>
      </c>
      <c r="N174" s="2">
        <f t="shared" si="8"/>
        <v>0</v>
      </c>
    </row>
    <row r="175" spans="1:14" x14ac:dyDescent="0.3">
      <c r="A175" t="s">
        <v>32</v>
      </c>
      <c r="B175" t="s">
        <v>384</v>
      </c>
      <c r="C175" t="s">
        <v>385</v>
      </c>
      <c r="D175" t="s">
        <v>386</v>
      </c>
      <c r="E175" s="1">
        <v>68.293478260869563</v>
      </c>
      <c r="F175" s="1">
        <v>45.224782608695655</v>
      </c>
      <c r="G175" s="1">
        <v>0</v>
      </c>
      <c r="H175" s="2">
        <f t="shared" si="6"/>
        <v>0</v>
      </c>
      <c r="I175" s="1">
        <v>46.986413043478251</v>
      </c>
      <c r="J175" s="1">
        <v>0</v>
      </c>
      <c r="K175" s="2">
        <f t="shared" si="7"/>
        <v>0</v>
      </c>
      <c r="L175" s="1">
        <v>138.99413043478259</v>
      </c>
      <c r="M175" s="1">
        <v>0</v>
      </c>
      <c r="N175" s="2">
        <f t="shared" si="8"/>
        <v>0</v>
      </c>
    </row>
    <row r="176" spans="1:14" x14ac:dyDescent="0.3">
      <c r="A176" t="s">
        <v>32</v>
      </c>
      <c r="B176" t="s">
        <v>387</v>
      </c>
      <c r="C176" t="s">
        <v>385</v>
      </c>
      <c r="D176" t="s">
        <v>386</v>
      </c>
      <c r="E176" s="1">
        <v>98.086956521739125</v>
      </c>
      <c r="F176" s="1">
        <v>52.160326086956523</v>
      </c>
      <c r="G176" s="1">
        <v>0</v>
      </c>
      <c r="H176" s="2">
        <f t="shared" si="6"/>
        <v>0</v>
      </c>
      <c r="I176" s="1">
        <v>76.135869565217405</v>
      </c>
      <c r="J176" s="1">
        <v>0</v>
      </c>
      <c r="K176" s="2">
        <f t="shared" si="7"/>
        <v>0</v>
      </c>
      <c r="L176" s="1">
        <v>245.05652173913032</v>
      </c>
      <c r="M176" s="1">
        <v>0</v>
      </c>
      <c r="N176" s="2">
        <f t="shared" si="8"/>
        <v>0</v>
      </c>
    </row>
    <row r="177" spans="1:14" x14ac:dyDescent="0.3">
      <c r="A177" t="s">
        <v>32</v>
      </c>
      <c r="B177" t="s">
        <v>388</v>
      </c>
      <c r="C177" t="s">
        <v>107</v>
      </c>
      <c r="D177" t="s">
        <v>108</v>
      </c>
      <c r="E177" s="1">
        <v>88.826086956521735</v>
      </c>
      <c r="F177" s="1">
        <v>41.716195652173909</v>
      </c>
      <c r="G177" s="1">
        <v>0</v>
      </c>
      <c r="H177" s="2">
        <f t="shared" si="6"/>
        <v>0</v>
      </c>
      <c r="I177" s="1">
        <v>75.897608695652167</v>
      </c>
      <c r="J177" s="1">
        <v>0</v>
      </c>
      <c r="K177" s="2">
        <f t="shared" si="7"/>
        <v>0</v>
      </c>
      <c r="L177" s="1">
        <v>239.19130434782599</v>
      </c>
      <c r="M177" s="1">
        <v>0</v>
      </c>
      <c r="N177" s="2">
        <f t="shared" si="8"/>
        <v>0</v>
      </c>
    </row>
    <row r="178" spans="1:14" x14ac:dyDescent="0.3">
      <c r="A178" t="s">
        <v>32</v>
      </c>
      <c r="B178" t="s">
        <v>389</v>
      </c>
      <c r="C178" t="s">
        <v>49</v>
      </c>
      <c r="D178" t="s">
        <v>50</v>
      </c>
      <c r="E178" s="1">
        <v>58.630434782608695</v>
      </c>
      <c r="F178" s="1">
        <v>15.265869565217395</v>
      </c>
      <c r="G178" s="1">
        <v>0</v>
      </c>
      <c r="H178" s="2">
        <f t="shared" si="6"/>
        <v>0</v>
      </c>
      <c r="I178" s="1">
        <v>51.864782608695656</v>
      </c>
      <c r="J178" s="1">
        <v>0</v>
      </c>
      <c r="K178" s="2">
        <f t="shared" si="7"/>
        <v>0</v>
      </c>
      <c r="L178" s="1">
        <v>169.94804347826087</v>
      </c>
      <c r="M178" s="1">
        <v>0</v>
      </c>
      <c r="N178" s="2">
        <f t="shared" si="8"/>
        <v>0</v>
      </c>
    </row>
    <row r="179" spans="1:14" x14ac:dyDescent="0.3">
      <c r="A179" t="s">
        <v>32</v>
      </c>
      <c r="B179" t="s">
        <v>390</v>
      </c>
      <c r="C179" t="s">
        <v>391</v>
      </c>
      <c r="D179" t="s">
        <v>392</v>
      </c>
      <c r="E179" s="1">
        <v>51.826086956521742</v>
      </c>
      <c r="F179" s="1">
        <v>3.6734782608695649</v>
      </c>
      <c r="G179" s="1">
        <v>0</v>
      </c>
      <c r="H179" s="2">
        <f t="shared" si="6"/>
        <v>0</v>
      </c>
      <c r="I179" s="1">
        <v>70.008152173913047</v>
      </c>
      <c r="J179" s="1">
        <v>0</v>
      </c>
      <c r="K179" s="2">
        <f t="shared" si="7"/>
        <v>0</v>
      </c>
      <c r="L179" s="1">
        <v>140.17391304347825</v>
      </c>
      <c r="M179" s="1">
        <v>0</v>
      </c>
      <c r="N179" s="2">
        <f t="shared" si="8"/>
        <v>0</v>
      </c>
    </row>
    <row r="180" spans="1:14" x14ac:dyDescent="0.3">
      <c r="A180" t="s">
        <v>32</v>
      </c>
      <c r="B180" t="s">
        <v>393</v>
      </c>
      <c r="C180" t="s">
        <v>110</v>
      </c>
      <c r="D180" t="s">
        <v>111</v>
      </c>
      <c r="E180" s="1">
        <v>111.91304347826087</v>
      </c>
      <c r="F180" s="1">
        <v>39.38836956521741</v>
      </c>
      <c r="G180" s="1">
        <v>0</v>
      </c>
      <c r="H180" s="2">
        <f t="shared" si="6"/>
        <v>0</v>
      </c>
      <c r="I180" s="1">
        <v>99.095978260869529</v>
      </c>
      <c r="J180" s="1">
        <v>0</v>
      </c>
      <c r="K180" s="2">
        <f t="shared" si="7"/>
        <v>0</v>
      </c>
      <c r="L180" s="1">
        <v>242.88489130434795</v>
      </c>
      <c r="M180" s="1">
        <v>0</v>
      </c>
      <c r="N180" s="2">
        <f t="shared" si="8"/>
        <v>0</v>
      </c>
    </row>
    <row r="181" spans="1:14" x14ac:dyDescent="0.3">
      <c r="A181" t="s">
        <v>32</v>
      </c>
      <c r="B181" t="s">
        <v>394</v>
      </c>
      <c r="C181" t="s">
        <v>306</v>
      </c>
      <c r="D181" t="s">
        <v>307</v>
      </c>
      <c r="E181" s="1">
        <v>52.434782608695649</v>
      </c>
      <c r="F181" s="1">
        <v>18.043478260869566</v>
      </c>
      <c r="G181" s="1">
        <v>0</v>
      </c>
      <c r="H181" s="2">
        <f t="shared" si="6"/>
        <v>0</v>
      </c>
      <c r="I181" s="1">
        <v>75.125</v>
      </c>
      <c r="J181" s="1">
        <v>0</v>
      </c>
      <c r="K181" s="2">
        <f t="shared" si="7"/>
        <v>0</v>
      </c>
      <c r="L181" s="1">
        <v>137.18206521739131</v>
      </c>
      <c r="M181" s="1">
        <v>0</v>
      </c>
      <c r="N181" s="2">
        <f t="shared" si="8"/>
        <v>0</v>
      </c>
    </row>
    <row r="182" spans="1:14" x14ac:dyDescent="0.3">
      <c r="A182" t="s">
        <v>32</v>
      </c>
      <c r="B182" t="s">
        <v>395</v>
      </c>
      <c r="C182" t="s">
        <v>396</v>
      </c>
      <c r="D182" t="s">
        <v>397</v>
      </c>
      <c r="E182" s="1">
        <v>47.826086956521742</v>
      </c>
      <c r="F182" s="1">
        <v>28.618152173913053</v>
      </c>
      <c r="G182" s="1">
        <v>0</v>
      </c>
      <c r="H182" s="2">
        <f t="shared" si="6"/>
        <v>0</v>
      </c>
      <c r="I182" s="1">
        <v>31.787173913043475</v>
      </c>
      <c r="J182" s="1">
        <v>0</v>
      </c>
      <c r="K182" s="2">
        <f t="shared" si="7"/>
        <v>0</v>
      </c>
      <c r="L182" s="1">
        <v>104.35336956521738</v>
      </c>
      <c r="M182" s="1">
        <v>0</v>
      </c>
      <c r="N182" s="2">
        <f t="shared" si="8"/>
        <v>0</v>
      </c>
    </row>
    <row r="183" spans="1:14" x14ac:dyDescent="0.3">
      <c r="A183" t="s">
        <v>32</v>
      </c>
      <c r="B183" t="s">
        <v>398</v>
      </c>
      <c r="C183" t="s">
        <v>211</v>
      </c>
      <c r="D183" t="s">
        <v>212</v>
      </c>
      <c r="E183" s="1">
        <v>80.956521739130437</v>
      </c>
      <c r="F183" s="1">
        <v>47.226630434782614</v>
      </c>
      <c r="G183" s="1">
        <v>0</v>
      </c>
      <c r="H183" s="2">
        <f t="shared" si="6"/>
        <v>0</v>
      </c>
      <c r="I183" s="1">
        <v>61.170760869565235</v>
      </c>
      <c r="J183" s="1">
        <v>0</v>
      </c>
      <c r="K183" s="2">
        <f t="shared" si="7"/>
        <v>0</v>
      </c>
      <c r="L183" s="1">
        <v>166.80510869565219</v>
      </c>
      <c r="M183" s="1">
        <v>0</v>
      </c>
      <c r="N183" s="2">
        <f t="shared" si="8"/>
        <v>0</v>
      </c>
    </row>
    <row r="184" spans="1:14" x14ac:dyDescent="0.3">
      <c r="A184" t="s">
        <v>32</v>
      </c>
      <c r="B184" t="s">
        <v>399</v>
      </c>
      <c r="C184" t="s">
        <v>49</v>
      </c>
      <c r="D184" t="s">
        <v>50</v>
      </c>
      <c r="E184" s="1">
        <v>55.282608695652172</v>
      </c>
      <c r="F184" s="1">
        <v>29.580543478260871</v>
      </c>
      <c r="G184" s="1">
        <v>0</v>
      </c>
      <c r="H184" s="2">
        <f t="shared" si="6"/>
        <v>0</v>
      </c>
      <c r="I184" s="1">
        <v>47.04336956521739</v>
      </c>
      <c r="J184" s="1">
        <v>0</v>
      </c>
      <c r="K184" s="2">
        <f t="shared" si="7"/>
        <v>0</v>
      </c>
      <c r="L184" s="1">
        <v>140.39119565217391</v>
      </c>
      <c r="M184" s="1">
        <v>0</v>
      </c>
      <c r="N184" s="2">
        <f t="shared" si="8"/>
        <v>0</v>
      </c>
    </row>
    <row r="185" spans="1:14" x14ac:dyDescent="0.3">
      <c r="A185" t="s">
        <v>32</v>
      </c>
      <c r="B185" t="s">
        <v>400</v>
      </c>
      <c r="C185" t="s">
        <v>354</v>
      </c>
      <c r="D185" t="s">
        <v>231</v>
      </c>
      <c r="E185" s="1">
        <v>57.576086956521742</v>
      </c>
      <c r="F185" s="1">
        <v>20.025869565217391</v>
      </c>
      <c r="G185" s="1">
        <v>5.3601086956521735</v>
      </c>
      <c r="H185" s="2">
        <f t="shared" si="6"/>
        <v>0.26765922339582493</v>
      </c>
      <c r="I185" s="1">
        <v>52.255000000000003</v>
      </c>
      <c r="J185" s="1">
        <v>0</v>
      </c>
      <c r="K185" s="2">
        <f t="shared" si="7"/>
        <v>0</v>
      </c>
      <c r="L185" s="1">
        <v>193.00836956521744</v>
      </c>
      <c r="M185" s="1">
        <v>16.761413043478257</v>
      </c>
      <c r="N185" s="2">
        <f t="shared" si="8"/>
        <v>8.6842933709227479E-2</v>
      </c>
    </row>
    <row r="186" spans="1:14" x14ac:dyDescent="0.3">
      <c r="A186" t="s">
        <v>32</v>
      </c>
      <c r="B186" t="s">
        <v>401</v>
      </c>
      <c r="C186" t="s">
        <v>37</v>
      </c>
      <c r="D186" t="s">
        <v>38</v>
      </c>
      <c r="E186" s="1">
        <v>54.260869565217391</v>
      </c>
      <c r="F186" s="1">
        <v>9.2989130434782616</v>
      </c>
      <c r="G186" s="1">
        <v>6.1358695652173916</v>
      </c>
      <c r="H186" s="2">
        <f t="shared" si="6"/>
        <v>0.65984804208065462</v>
      </c>
      <c r="I186" s="1">
        <v>54.310869565217402</v>
      </c>
      <c r="J186" s="1">
        <v>0</v>
      </c>
      <c r="K186" s="2">
        <f t="shared" si="7"/>
        <v>0</v>
      </c>
      <c r="L186" s="1">
        <v>139.36847826086955</v>
      </c>
      <c r="M186" s="1">
        <v>0</v>
      </c>
      <c r="N186" s="2">
        <f t="shared" si="8"/>
        <v>0</v>
      </c>
    </row>
    <row r="187" spans="1:14" x14ac:dyDescent="0.3">
      <c r="A187" t="s">
        <v>32</v>
      </c>
      <c r="B187" t="s">
        <v>402</v>
      </c>
      <c r="C187" t="s">
        <v>162</v>
      </c>
      <c r="D187" t="s">
        <v>163</v>
      </c>
      <c r="E187" s="1">
        <v>34</v>
      </c>
      <c r="F187" s="1">
        <v>2.5033695652173917</v>
      </c>
      <c r="G187" s="1">
        <v>0</v>
      </c>
      <c r="H187" s="2">
        <f t="shared" si="6"/>
        <v>0</v>
      </c>
      <c r="I187" s="1">
        <v>44.159347826086957</v>
      </c>
      <c r="J187" s="1">
        <v>0</v>
      </c>
      <c r="K187" s="2">
        <f t="shared" si="7"/>
        <v>0</v>
      </c>
      <c r="L187" s="1">
        <v>76.301521739130422</v>
      </c>
      <c r="M187" s="1">
        <v>0</v>
      </c>
      <c r="N187" s="2">
        <f t="shared" si="8"/>
        <v>0</v>
      </c>
    </row>
    <row r="188" spans="1:14" x14ac:dyDescent="0.3">
      <c r="A188" t="s">
        <v>32</v>
      </c>
      <c r="B188" t="s">
        <v>403</v>
      </c>
      <c r="C188" t="s">
        <v>176</v>
      </c>
      <c r="D188" t="s">
        <v>177</v>
      </c>
      <c r="E188" s="1">
        <v>64.684782608695656</v>
      </c>
      <c r="F188" s="1">
        <v>30.985652173913028</v>
      </c>
      <c r="G188" s="1">
        <v>2.4692391304347825</v>
      </c>
      <c r="H188" s="2">
        <f t="shared" si="6"/>
        <v>7.9689758233123367E-2</v>
      </c>
      <c r="I188" s="1">
        <v>38.037500000000001</v>
      </c>
      <c r="J188" s="1">
        <v>0</v>
      </c>
      <c r="K188" s="2">
        <f t="shared" si="7"/>
        <v>0</v>
      </c>
      <c r="L188" s="1">
        <v>134.5826086956522</v>
      </c>
      <c r="M188" s="1">
        <v>0</v>
      </c>
      <c r="N188" s="2">
        <f t="shared" si="8"/>
        <v>0</v>
      </c>
    </row>
    <row r="189" spans="1:14" x14ac:dyDescent="0.3">
      <c r="A189" t="s">
        <v>32</v>
      </c>
      <c r="B189" t="s">
        <v>404</v>
      </c>
      <c r="C189" t="s">
        <v>138</v>
      </c>
      <c r="D189" t="s">
        <v>139</v>
      </c>
      <c r="E189" s="1">
        <v>25.260869565217391</v>
      </c>
      <c r="F189" s="1">
        <v>11.730978260869565</v>
      </c>
      <c r="G189" s="1">
        <v>5.9728260869565215</v>
      </c>
      <c r="H189" s="2">
        <f t="shared" si="6"/>
        <v>0.50914987259671074</v>
      </c>
      <c r="I189" s="1">
        <v>30.326086956521738</v>
      </c>
      <c r="J189" s="1">
        <v>12.934782608695652</v>
      </c>
      <c r="K189" s="2">
        <f t="shared" si="7"/>
        <v>0.42652329749103945</v>
      </c>
      <c r="L189" s="1">
        <v>82.663043478260875</v>
      </c>
      <c r="M189" s="1">
        <v>30.258152173913043</v>
      </c>
      <c r="N189" s="2">
        <f t="shared" si="8"/>
        <v>0.36604207758053908</v>
      </c>
    </row>
    <row r="190" spans="1:14" x14ac:dyDescent="0.3">
      <c r="A190" t="s">
        <v>32</v>
      </c>
      <c r="B190" t="s">
        <v>405</v>
      </c>
      <c r="C190" t="s">
        <v>406</v>
      </c>
      <c r="D190" t="s">
        <v>407</v>
      </c>
      <c r="E190" s="1">
        <v>85.728260869565219</v>
      </c>
      <c r="F190" s="1">
        <v>11.608695652173912</v>
      </c>
      <c r="G190" s="1">
        <v>0</v>
      </c>
      <c r="H190" s="2">
        <f t="shared" si="6"/>
        <v>0</v>
      </c>
      <c r="I190" s="1">
        <v>77.777173913043484</v>
      </c>
      <c r="J190" s="1">
        <v>0</v>
      </c>
      <c r="K190" s="2">
        <f t="shared" si="7"/>
        <v>0</v>
      </c>
      <c r="L190" s="1">
        <v>206.29076086956522</v>
      </c>
      <c r="M190" s="1">
        <v>0</v>
      </c>
      <c r="N190" s="2">
        <f t="shared" si="8"/>
        <v>0</v>
      </c>
    </row>
    <row r="191" spans="1:14" x14ac:dyDescent="0.3">
      <c r="A191" t="s">
        <v>32</v>
      </c>
      <c r="B191" t="s">
        <v>408</v>
      </c>
      <c r="C191" t="s">
        <v>75</v>
      </c>
      <c r="D191" t="s">
        <v>76</v>
      </c>
      <c r="E191" s="1">
        <v>84.967391304347828</v>
      </c>
      <c r="F191" s="1">
        <v>18.124456521739138</v>
      </c>
      <c r="G191" s="1">
        <v>0</v>
      </c>
      <c r="H191" s="2">
        <f t="shared" si="6"/>
        <v>0</v>
      </c>
      <c r="I191" s="1">
        <v>104.06043478260871</v>
      </c>
      <c r="J191" s="1">
        <v>0</v>
      </c>
      <c r="K191" s="2">
        <f t="shared" si="7"/>
        <v>0</v>
      </c>
      <c r="L191" s="1">
        <v>206.72684782608687</v>
      </c>
      <c r="M191" s="1">
        <v>0</v>
      </c>
      <c r="N191" s="2">
        <f t="shared" si="8"/>
        <v>0</v>
      </c>
    </row>
    <row r="192" spans="1:14" x14ac:dyDescent="0.3">
      <c r="A192" t="s">
        <v>32</v>
      </c>
      <c r="B192" t="s">
        <v>409</v>
      </c>
      <c r="C192" t="s">
        <v>59</v>
      </c>
      <c r="D192" t="s">
        <v>60</v>
      </c>
      <c r="E192" s="1">
        <v>54.652173913043477</v>
      </c>
      <c r="F192" s="1">
        <v>15.692391304347824</v>
      </c>
      <c r="G192" s="1">
        <v>0</v>
      </c>
      <c r="H192" s="2">
        <f t="shared" si="6"/>
        <v>0</v>
      </c>
      <c r="I192" s="1">
        <v>57.995652173913037</v>
      </c>
      <c r="J192" s="1">
        <v>0.89130434782608692</v>
      </c>
      <c r="K192" s="2">
        <f t="shared" si="7"/>
        <v>1.5368468400929607E-2</v>
      </c>
      <c r="L192" s="1">
        <v>155.69565217391303</v>
      </c>
      <c r="M192" s="1">
        <v>5.0032608695652181</v>
      </c>
      <c r="N192" s="2">
        <f t="shared" si="8"/>
        <v>3.2134878525551532E-2</v>
      </c>
    </row>
    <row r="193" spans="1:14" x14ac:dyDescent="0.3">
      <c r="A193" t="s">
        <v>32</v>
      </c>
      <c r="B193" t="s">
        <v>410</v>
      </c>
      <c r="C193" t="s">
        <v>411</v>
      </c>
      <c r="D193" t="s">
        <v>412</v>
      </c>
      <c r="E193" s="1">
        <v>104.70652173913044</v>
      </c>
      <c r="F193" s="1">
        <v>47.36565217391307</v>
      </c>
      <c r="G193" s="1">
        <v>0</v>
      </c>
      <c r="H193" s="2">
        <f t="shared" si="6"/>
        <v>0</v>
      </c>
      <c r="I193" s="1">
        <v>80.513804347826081</v>
      </c>
      <c r="J193" s="1">
        <v>0</v>
      </c>
      <c r="K193" s="2">
        <f t="shared" si="7"/>
        <v>0</v>
      </c>
      <c r="L193" s="1">
        <v>213.97413043478272</v>
      </c>
      <c r="M193" s="1">
        <v>0</v>
      </c>
      <c r="N193" s="2">
        <f t="shared" si="8"/>
        <v>0</v>
      </c>
    </row>
    <row r="194" spans="1:14" x14ac:dyDescent="0.3">
      <c r="A194" t="s">
        <v>32</v>
      </c>
      <c r="B194" t="s">
        <v>413</v>
      </c>
      <c r="C194" t="s">
        <v>272</v>
      </c>
      <c r="D194" t="s">
        <v>273</v>
      </c>
      <c r="E194" s="1">
        <v>114.21739130434783</v>
      </c>
      <c r="F194" s="1">
        <v>68.776739130434819</v>
      </c>
      <c r="G194" s="1">
        <v>0</v>
      </c>
      <c r="H194" s="2">
        <f t="shared" ref="H194:H198" si="9">G194/F194</f>
        <v>0</v>
      </c>
      <c r="I194" s="1">
        <v>115.67619565217392</v>
      </c>
      <c r="J194" s="1">
        <v>0</v>
      </c>
      <c r="K194" s="2">
        <f t="shared" ref="K194:K198" si="10">J194/I194</f>
        <v>0</v>
      </c>
      <c r="L194" s="1">
        <v>355.65978260869576</v>
      </c>
      <c r="M194" s="1">
        <v>0</v>
      </c>
      <c r="N194" s="2">
        <f t="shared" ref="N194:N198" si="11">M194/L194</f>
        <v>0</v>
      </c>
    </row>
    <row r="195" spans="1:14" x14ac:dyDescent="0.3">
      <c r="A195" t="s">
        <v>32</v>
      </c>
      <c r="B195" t="s">
        <v>414</v>
      </c>
      <c r="C195" t="s">
        <v>415</v>
      </c>
      <c r="D195" t="s">
        <v>88</v>
      </c>
      <c r="E195" s="1">
        <v>47.456521739130437</v>
      </c>
      <c r="F195" s="1">
        <v>22.582717391304353</v>
      </c>
      <c r="G195" s="1">
        <v>0</v>
      </c>
      <c r="H195" s="2">
        <f t="shared" si="9"/>
        <v>0</v>
      </c>
      <c r="I195" s="1">
        <v>68.085869565217394</v>
      </c>
      <c r="J195" s="1">
        <v>0</v>
      </c>
      <c r="K195" s="2">
        <f t="shared" si="10"/>
        <v>0</v>
      </c>
      <c r="L195" s="1">
        <v>137.12652173913048</v>
      </c>
      <c r="M195" s="1">
        <v>0</v>
      </c>
      <c r="N195" s="2">
        <f t="shared" si="11"/>
        <v>0</v>
      </c>
    </row>
    <row r="196" spans="1:14" x14ac:dyDescent="0.3">
      <c r="A196" t="s">
        <v>32</v>
      </c>
      <c r="B196" t="s">
        <v>416</v>
      </c>
      <c r="C196" t="s">
        <v>417</v>
      </c>
      <c r="D196" t="s">
        <v>180</v>
      </c>
      <c r="E196" s="1">
        <v>119.8804347826087</v>
      </c>
      <c r="F196" s="1">
        <v>32.522282608695647</v>
      </c>
      <c r="G196" s="1">
        <v>0</v>
      </c>
      <c r="H196" s="2">
        <f t="shared" si="9"/>
        <v>0</v>
      </c>
      <c r="I196" s="1">
        <v>131.01043478260868</v>
      </c>
      <c r="J196" s="1">
        <v>0</v>
      </c>
      <c r="K196" s="2">
        <f t="shared" si="10"/>
        <v>0</v>
      </c>
      <c r="L196" s="1">
        <v>260.92239130434774</v>
      </c>
      <c r="M196" s="1">
        <v>0</v>
      </c>
      <c r="N196" s="2">
        <f t="shared" si="11"/>
        <v>0</v>
      </c>
    </row>
    <row r="197" spans="1:14" x14ac:dyDescent="0.3">
      <c r="A197" t="s">
        <v>32</v>
      </c>
      <c r="B197" t="s">
        <v>418</v>
      </c>
      <c r="C197" t="s">
        <v>127</v>
      </c>
      <c r="D197" t="s">
        <v>76</v>
      </c>
      <c r="E197" s="1">
        <v>130.9891304347826</v>
      </c>
      <c r="F197" s="1">
        <v>19.391195652173909</v>
      </c>
      <c r="G197" s="1">
        <v>0</v>
      </c>
      <c r="H197" s="2">
        <f t="shared" si="9"/>
        <v>0</v>
      </c>
      <c r="I197" s="1">
        <v>117.45239130434784</v>
      </c>
      <c r="J197" s="1">
        <v>0</v>
      </c>
      <c r="K197" s="2">
        <f t="shared" si="10"/>
        <v>0</v>
      </c>
      <c r="L197" s="1">
        <v>286.49456521739125</v>
      </c>
      <c r="M197" s="1">
        <v>21.384347826086955</v>
      </c>
      <c r="N197" s="2">
        <f t="shared" si="11"/>
        <v>7.4641373423124352E-2</v>
      </c>
    </row>
    <row r="198" spans="1:14" x14ac:dyDescent="0.3">
      <c r="A198" t="s">
        <v>32</v>
      </c>
      <c r="B198" t="s">
        <v>419</v>
      </c>
      <c r="C198" t="s">
        <v>279</v>
      </c>
      <c r="D198" t="s">
        <v>280</v>
      </c>
      <c r="E198" s="1">
        <v>157.30434782608697</v>
      </c>
      <c r="F198" s="1">
        <v>19.647608695652163</v>
      </c>
      <c r="G198" s="1">
        <v>0</v>
      </c>
      <c r="H198" s="2">
        <f t="shared" si="9"/>
        <v>0</v>
      </c>
      <c r="I198" s="1">
        <v>149.70826086956521</v>
      </c>
      <c r="J198" s="1">
        <v>0</v>
      </c>
      <c r="K198" s="2">
        <f t="shared" si="10"/>
        <v>0</v>
      </c>
      <c r="L198" s="1">
        <v>333.61043478260871</v>
      </c>
      <c r="M198" s="1">
        <v>0</v>
      </c>
      <c r="N198" s="2">
        <f t="shared" si="11"/>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7"/>
  <sheetViews>
    <sheetView workbookViewId="0">
      <pane ySplit="1" topLeftCell="A2" activePane="bottomLeft" state="frozen"/>
      <selection activeCell="D1" sqref="D1"/>
      <selection pane="bottomLeft" sqref="A1:XFD1"/>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351</v>
      </c>
      <c r="C2" t="s">
        <v>156</v>
      </c>
      <c r="D2" t="s">
        <v>99</v>
      </c>
      <c r="E2" s="1">
        <v>57.293478260869563</v>
      </c>
      <c r="F2" s="1">
        <v>5.3913043478260869</v>
      </c>
      <c r="G2" s="1">
        <v>0</v>
      </c>
      <c r="H2" s="1">
        <v>0.26206521739130434</v>
      </c>
      <c r="I2" s="1">
        <v>0.20652173913043478</v>
      </c>
      <c r="J2" s="1">
        <v>0</v>
      </c>
      <c r="K2" s="1">
        <v>9.5750000000000046</v>
      </c>
      <c r="L2" s="1">
        <f t="shared" ref="L2:L47" si="0">SUM(J2,K2)</f>
        <v>9.5750000000000046</v>
      </c>
      <c r="M2" s="1">
        <f t="shared" ref="M2:M47" si="1">L2/E2</f>
        <v>0.16712198823752616</v>
      </c>
      <c r="N2" s="1">
        <v>0</v>
      </c>
      <c r="O2" s="1">
        <v>5.8955434782608691</v>
      </c>
      <c r="P2" s="1">
        <f t="shared" ref="P2:P47" si="2">SUM(N2,O2)</f>
        <v>5.8955434782608691</v>
      </c>
      <c r="Q2" s="1">
        <f t="shared" ref="Q2:Q47" si="3">P2/E2</f>
        <v>0.10290077784101688</v>
      </c>
    </row>
    <row r="3" spans="1:17" x14ac:dyDescent="0.3">
      <c r="A3" t="s">
        <v>32</v>
      </c>
      <c r="B3" t="s">
        <v>352</v>
      </c>
      <c r="C3" t="s">
        <v>148</v>
      </c>
      <c r="D3" t="s">
        <v>149</v>
      </c>
      <c r="E3" s="1">
        <v>67.532608695652172</v>
      </c>
      <c r="F3" s="1">
        <v>5.0434782608695654</v>
      </c>
      <c r="G3" s="1">
        <v>0.17391304347826086</v>
      </c>
      <c r="H3" s="1">
        <v>0.15760869565217392</v>
      </c>
      <c r="I3" s="1">
        <v>0.45652173913043476</v>
      </c>
      <c r="J3" s="1">
        <v>5.1847826086956523</v>
      </c>
      <c r="K3" s="1">
        <v>4.9565217391304346</v>
      </c>
      <c r="L3" s="1">
        <f t="shared" si="0"/>
        <v>10.141304347826086</v>
      </c>
      <c r="M3" s="1">
        <f t="shared" si="1"/>
        <v>0.1501690004828585</v>
      </c>
      <c r="N3" s="1">
        <v>5.2173913043478262</v>
      </c>
      <c r="O3" s="1">
        <v>0</v>
      </c>
      <c r="P3" s="1">
        <f t="shared" si="2"/>
        <v>5.2173913043478262</v>
      </c>
      <c r="Q3" s="1">
        <f t="shared" si="3"/>
        <v>7.7257363592467404E-2</v>
      </c>
    </row>
    <row r="4" spans="1:17" x14ac:dyDescent="0.3">
      <c r="A4" t="s">
        <v>32</v>
      </c>
      <c r="B4" t="s">
        <v>353</v>
      </c>
      <c r="C4" t="s">
        <v>354</v>
      </c>
      <c r="D4" t="s">
        <v>231</v>
      </c>
      <c r="E4" s="1">
        <v>105.6304347826087</v>
      </c>
      <c r="F4" s="1">
        <v>5.3043478260869561</v>
      </c>
      <c r="G4" s="1">
        <v>1.3695652173913044</v>
      </c>
      <c r="H4" s="1">
        <v>0.41847826086956524</v>
      </c>
      <c r="I4" s="1">
        <v>2.0434782608695654</v>
      </c>
      <c r="J4" s="1">
        <v>4.642282608695651</v>
      </c>
      <c r="K4" s="1">
        <v>5.0598913043478237</v>
      </c>
      <c r="L4" s="1">
        <f t="shared" si="0"/>
        <v>9.7021739130434739</v>
      </c>
      <c r="M4" s="1">
        <f t="shared" si="1"/>
        <v>9.185017493311376E-2</v>
      </c>
      <c r="N4" s="1">
        <v>5.1176086956521738</v>
      </c>
      <c r="O4" s="1">
        <v>5.4880434782608702</v>
      </c>
      <c r="P4" s="1">
        <f t="shared" si="2"/>
        <v>10.605652173913043</v>
      </c>
      <c r="Q4" s="1">
        <f t="shared" si="3"/>
        <v>0.10040337518007819</v>
      </c>
    </row>
    <row r="5" spans="1:17" x14ac:dyDescent="0.3">
      <c r="A5" t="s">
        <v>32</v>
      </c>
      <c r="B5" t="s">
        <v>355</v>
      </c>
      <c r="C5" t="s">
        <v>356</v>
      </c>
      <c r="D5" t="s">
        <v>159</v>
      </c>
      <c r="E5" s="1">
        <v>57.097826086956523</v>
      </c>
      <c r="F5" s="1">
        <v>0</v>
      </c>
      <c r="G5" s="1">
        <v>5.434782608695652E-3</v>
      </c>
      <c r="H5" s="1">
        <v>0.28260869565217389</v>
      </c>
      <c r="I5" s="1">
        <v>0.25</v>
      </c>
      <c r="J5" s="1">
        <v>0</v>
      </c>
      <c r="K5" s="1">
        <v>0</v>
      </c>
      <c r="L5" s="1">
        <f t="shared" si="0"/>
        <v>0</v>
      </c>
      <c r="M5" s="1">
        <f t="shared" si="1"/>
        <v>0</v>
      </c>
      <c r="N5" s="1">
        <v>0</v>
      </c>
      <c r="O5" s="1">
        <v>0</v>
      </c>
      <c r="P5" s="1">
        <f t="shared" si="2"/>
        <v>0</v>
      </c>
      <c r="Q5" s="1">
        <f t="shared" si="3"/>
        <v>0</v>
      </c>
    </row>
    <row r="6" spans="1:17" x14ac:dyDescent="0.3">
      <c r="A6" t="s">
        <v>32</v>
      </c>
      <c r="B6" t="s">
        <v>357</v>
      </c>
      <c r="C6" t="s">
        <v>211</v>
      </c>
      <c r="D6" t="s">
        <v>212</v>
      </c>
      <c r="E6" s="1">
        <v>77.119565217391298</v>
      </c>
      <c r="F6" s="1">
        <v>5.3043478260869561</v>
      </c>
      <c r="G6" s="1">
        <v>0.65217391304347827</v>
      </c>
      <c r="H6" s="1">
        <v>0.56521739130434778</v>
      </c>
      <c r="I6" s="1">
        <v>0.69565217391304346</v>
      </c>
      <c r="J6" s="1">
        <v>0</v>
      </c>
      <c r="K6" s="1">
        <v>9.4595652173913098</v>
      </c>
      <c r="L6" s="1">
        <f t="shared" si="0"/>
        <v>9.4595652173913098</v>
      </c>
      <c r="M6" s="1">
        <f t="shared" si="1"/>
        <v>0.12266102889358711</v>
      </c>
      <c r="N6" s="1">
        <v>0</v>
      </c>
      <c r="O6" s="1">
        <v>5.4892391304347825</v>
      </c>
      <c r="P6" s="1">
        <f t="shared" si="2"/>
        <v>5.4892391304347825</v>
      </c>
      <c r="Q6" s="1">
        <f t="shared" si="3"/>
        <v>7.1178294573643414E-2</v>
      </c>
    </row>
    <row r="7" spans="1:17" x14ac:dyDescent="0.3">
      <c r="A7" t="s">
        <v>32</v>
      </c>
      <c r="B7" t="s">
        <v>358</v>
      </c>
      <c r="C7" t="s">
        <v>359</v>
      </c>
      <c r="D7" t="s">
        <v>360</v>
      </c>
      <c r="E7" s="1">
        <v>45.586956521739133</v>
      </c>
      <c r="F7" s="1">
        <v>0</v>
      </c>
      <c r="G7" s="1">
        <v>0</v>
      </c>
      <c r="H7" s="1">
        <v>0</v>
      </c>
      <c r="I7" s="1">
        <v>0</v>
      </c>
      <c r="J7" s="1">
        <v>5.7521739130434772</v>
      </c>
      <c r="K7" s="1">
        <v>0</v>
      </c>
      <c r="L7" s="1">
        <f t="shared" si="0"/>
        <v>5.7521739130434772</v>
      </c>
      <c r="M7" s="1">
        <f t="shared" si="1"/>
        <v>0.12618025751072959</v>
      </c>
      <c r="N7" s="1">
        <v>0</v>
      </c>
      <c r="O7" s="1">
        <v>0</v>
      </c>
      <c r="P7" s="1">
        <f t="shared" si="2"/>
        <v>0</v>
      </c>
      <c r="Q7" s="1">
        <f t="shared" si="3"/>
        <v>0</v>
      </c>
    </row>
    <row r="8" spans="1:17" x14ac:dyDescent="0.3">
      <c r="A8" t="s">
        <v>32</v>
      </c>
      <c r="B8" t="s">
        <v>361</v>
      </c>
      <c r="C8" t="s">
        <v>362</v>
      </c>
      <c r="D8" t="s">
        <v>185</v>
      </c>
      <c r="E8" s="1">
        <v>69.739130434782609</v>
      </c>
      <c r="F8" s="1">
        <v>5.2173913043478262</v>
      </c>
      <c r="G8" s="1">
        <v>0.2608695652173913</v>
      </c>
      <c r="H8" s="1">
        <v>0.2608695652173913</v>
      </c>
      <c r="I8" s="1">
        <v>0.52173913043478259</v>
      </c>
      <c r="J8" s="1">
        <v>2.681847826086956</v>
      </c>
      <c r="K8" s="1">
        <v>0</v>
      </c>
      <c r="L8" s="1">
        <f t="shared" si="0"/>
        <v>2.681847826086956</v>
      </c>
      <c r="M8" s="1">
        <f t="shared" si="1"/>
        <v>3.845542394014962E-2</v>
      </c>
      <c r="N8" s="1">
        <v>2.6140217391304352</v>
      </c>
      <c r="O8" s="1">
        <v>0</v>
      </c>
      <c r="P8" s="1">
        <f t="shared" si="2"/>
        <v>2.6140217391304352</v>
      </c>
      <c r="Q8" s="1">
        <f t="shared" si="3"/>
        <v>3.7482855361596019E-2</v>
      </c>
    </row>
    <row r="9" spans="1:17" x14ac:dyDescent="0.3">
      <c r="A9" t="s">
        <v>32</v>
      </c>
      <c r="B9" t="s">
        <v>363</v>
      </c>
      <c r="C9" t="s">
        <v>364</v>
      </c>
      <c r="D9" t="s">
        <v>82</v>
      </c>
      <c r="E9" s="1">
        <v>56.619565217391305</v>
      </c>
      <c r="F9" s="1">
        <v>1.4782608695652173</v>
      </c>
      <c r="G9" s="1">
        <v>0</v>
      </c>
      <c r="H9" s="1">
        <v>0.29500000000000004</v>
      </c>
      <c r="I9" s="1">
        <v>0</v>
      </c>
      <c r="J9" s="1">
        <v>5.0951086956521738</v>
      </c>
      <c r="K9" s="1">
        <v>4.8260869565217392</v>
      </c>
      <c r="L9" s="1">
        <f t="shared" si="0"/>
        <v>9.921195652173914</v>
      </c>
      <c r="M9" s="1">
        <f t="shared" si="1"/>
        <v>0.17522557112689577</v>
      </c>
      <c r="N9" s="1">
        <v>5.2173913043478262</v>
      </c>
      <c r="O9" s="1">
        <v>0</v>
      </c>
      <c r="P9" s="1">
        <f t="shared" si="2"/>
        <v>5.2173913043478262</v>
      </c>
      <c r="Q9" s="1">
        <f t="shared" si="3"/>
        <v>9.2148205029756194E-2</v>
      </c>
    </row>
    <row r="10" spans="1:17" x14ac:dyDescent="0.3">
      <c r="A10" t="s">
        <v>32</v>
      </c>
      <c r="B10" t="s">
        <v>365</v>
      </c>
      <c r="C10" t="s">
        <v>141</v>
      </c>
      <c r="D10" t="s">
        <v>142</v>
      </c>
      <c r="E10" s="1">
        <v>52.75</v>
      </c>
      <c r="F10" s="1">
        <v>5.5652173913043477</v>
      </c>
      <c r="G10" s="1">
        <v>0.2608695652173913</v>
      </c>
      <c r="H10" s="1">
        <v>0.2608695652173913</v>
      </c>
      <c r="I10" s="1">
        <v>0.56521739130434778</v>
      </c>
      <c r="J10" s="1">
        <v>5.3288043478260869</v>
      </c>
      <c r="K10" s="1">
        <v>2.8423913043478262</v>
      </c>
      <c r="L10" s="1">
        <f t="shared" si="0"/>
        <v>8.171195652173914</v>
      </c>
      <c r="M10" s="1">
        <f t="shared" si="1"/>
        <v>0.15490418297960026</v>
      </c>
      <c r="N10" s="1">
        <v>4.7364130434782608</v>
      </c>
      <c r="O10" s="1">
        <v>0</v>
      </c>
      <c r="P10" s="1">
        <f t="shared" si="2"/>
        <v>4.7364130434782608</v>
      </c>
      <c r="Q10" s="1">
        <f t="shared" si="3"/>
        <v>8.9789820729445705E-2</v>
      </c>
    </row>
    <row r="11" spans="1:17" x14ac:dyDescent="0.3">
      <c r="A11" t="s">
        <v>32</v>
      </c>
      <c r="B11" t="s">
        <v>366</v>
      </c>
      <c r="C11" t="s">
        <v>367</v>
      </c>
      <c r="D11" t="s">
        <v>318</v>
      </c>
      <c r="E11" s="1">
        <v>101.64130434782609</v>
      </c>
      <c r="F11" s="1">
        <v>5.6521739130434785</v>
      </c>
      <c r="G11" s="1">
        <v>0.19565217391304349</v>
      </c>
      <c r="H11" s="1">
        <v>0.43565217391304345</v>
      </c>
      <c r="I11" s="1">
        <v>5.1739130434782608</v>
      </c>
      <c r="J11" s="1">
        <v>5.4483695652173916</v>
      </c>
      <c r="K11" s="1">
        <v>8.9375</v>
      </c>
      <c r="L11" s="1">
        <f t="shared" si="0"/>
        <v>14.385869565217391</v>
      </c>
      <c r="M11" s="1">
        <f t="shared" si="1"/>
        <v>0.14153566463479841</v>
      </c>
      <c r="N11" s="1">
        <v>5.5923913043478262</v>
      </c>
      <c r="O11" s="1">
        <v>0</v>
      </c>
      <c r="P11" s="1">
        <f t="shared" si="2"/>
        <v>5.5923913043478262</v>
      </c>
      <c r="Q11" s="1">
        <f t="shared" si="3"/>
        <v>5.5020853384664739E-2</v>
      </c>
    </row>
    <row r="12" spans="1:17" x14ac:dyDescent="0.3">
      <c r="A12" t="s">
        <v>32</v>
      </c>
      <c r="B12" t="s">
        <v>368</v>
      </c>
      <c r="C12" t="s">
        <v>335</v>
      </c>
      <c r="D12" t="s">
        <v>318</v>
      </c>
      <c r="E12" s="1">
        <v>30.521739130434781</v>
      </c>
      <c r="F12" s="1">
        <v>0</v>
      </c>
      <c r="G12" s="1">
        <v>0.18478260869565216</v>
      </c>
      <c r="H12" s="1">
        <v>0.28804347826086957</v>
      </c>
      <c r="I12" s="1">
        <v>2.4891304347826089</v>
      </c>
      <c r="J12" s="1">
        <v>0</v>
      </c>
      <c r="K12" s="1">
        <v>0</v>
      </c>
      <c r="L12" s="1">
        <f t="shared" si="0"/>
        <v>0</v>
      </c>
      <c r="M12" s="1">
        <f t="shared" si="1"/>
        <v>0</v>
      </c>
      <c r="N12" s="1">
        <v>0</v>
      </c>
      <c r="O12" s="1">
        <v>5.1681521739130423</v>
      </c>
      <c r="P12" s="1">
        <f t="shared" si="2"/>
        <v>5.1681521739130423</v>
      </c>
      <c r="Q12" s="1">
        <f t="shared" si="3"/>
        <v>0.16932692307692304</v>
      </c>
    </row>
    <row r="13" spans="1:17" x14ac:dyDescent="0.3">
      <c r="A13" t="s">
        <v>32</v>
      </c>
      <c r="B13" t="s">
        <v>369</v>
      </c>
      <c r="C13" t="s">
        <v>104</v>
      </c>
      <c r="D13" t="s">
        <v>105</v>
      </c>
      <c r="E13" s="1">
        <v>107.14130434782609</v>
      </c>
      <c r="F13" s="1">
        <v>5.7391304347826084</v>
      </c>
      <c r="G13" s="1">
        <v>0.14347826086956506</v>
      </c>
      <c r="H13" s="1">
        <v>0.49750000000000005</v>
      </c>
      <c r="I13" s="1">
        <v>0</v>
      </c>
      <c r="J13" s="1">
        <v>5.1491304347826095</v>
      </c>
      <c r="K13" s="1">
        <v>5.2718478260869563</v>
      </c>
      <c r="L13" s="1">
        <f t="shared" si="0"/>
        <v>10.420978260869566</v>
      </c>
      <c r="M13" s="1">
        <f t="shared" si="1"/>
        <v>9.7263873389469416E-2</v>
      </c>
      <c r="N13" s="1">
        <v>0</v>
      </c>
      <c r="O13" s="1">
        <v>6.6308695652173908</v>
      </c>
      <c r="P13" s="1">
        <f t="shared" si="2"/>
        <v>6.6308695652173908</v>
      </c>
      <c r="Q13" s="1">
        <f t="shared" si="3"/>
        <v>6.1889012884244692E-2</v>
      </c>
    </row>
    <row r="14" spans="1:17" x14ac:dyDescent="0.3">
      <c r="A14" t="s">
        <v>32</v>
      </c>
      <c r="B14" t="s">
        <v>370</v>
      </c>
      <c r="C14" t="s">
        <v>317</v>
      </c>
      <c r="D14" t="s">
        <v>318</v>
      </c>
      <c r="E14" s="1">
        <v>49.119565217391305</v>
      </c>
      <c r="F14" s="1">
        <v>5.4347826086956523</v>
      </c>
      <c r="G14" s="1">
        <v>2.5815217391304346</v>
      </c>
      <c r="H14" s="1">
        <v>0</v>
      </c>
      <c r="I14" s="1">
        <v>0</v>
      </c>
      <c r="J14" s="1">
        <v>0.73260869565217401</v>
      </c>
      <c r="K14" s="1">
        <v>4.3541304347826078</v>
      </c>
      <c r="L14" s="1">
        <f t="shared" si="0"/>
        <v>5.0867391304347818</v>
      </c>
      <c r="M14" s="1">
        <f t="shared" si="1"/>
        <v>0.10355830936047797</v>
      </c>
      <c r="N14" s="1">
        <v>0</v>
      </c>
      <c r="O14" s="1">
        <v>10.235434782608694</v>
      </c>
      <c r="P14" s="1">
        <f t="shared" si="2"/>
        <v>10.235434782608694</v>
      </c>
      <c r="Q14" s="1">
        <f t="shared" si="3"/>
        <v>0.20837795972560297</v>
      </c>
    </row>
    <row r="15" spans="1:17" x14ac:dyDescent="0.3">
      <c r="A15" t="s">
        <v>32</v>
      </c>
      <c r="B15" t="s">
        <v>371</v>
      </c>
      <c r="C15" t="s">
        <v>338</v>
      </c>
      <c r="D15" t="s">
        <v>339</v>
      </c>
      <c r="E15" s="1">
        <v>56.434782608695649</v>
      </c>
      <c r="F15" s="1">
        <v>0</v>
      </c>
      <c r="G15" s="1">
        <v>0.30434782608695654</v>
      </c>
      <c r="H15" s="1">
        <v>0.2608695652173913</v>
      </c>
      <c r="I15" s="1">
        <v>0.2608695652173913</v>
      </c>
      <c r="J15" s="1">
        <v>10.630434782608695</v>
      </c>
      <c r="K15" s="1">
        <v>0</v>
      </c>
      <c r="L15" s="1">
        <f t="shared" si="0"/>
        <v>10.630434782608695</v>
      </c>
      <c r="M15" s="1">
        <f t="shared" si="1"/>
        <v>0.18836671802773497</v>
      </c>
      <c r="N15" s="1">
        <v>0</v>
      </c>
      <c r="O15" s="1">
        <v>5.1820652173913047</v>
      </c>
      <c r="P15" s="1">
        <f t="shared" si="2"/>
        <v>5.1820652173913047</v>
      </c>
      <c r="Q15" s="1">
        <f t="shared" si="3"/>
        <v>9.1823959938366728E-2</v>
      </c>
    </row>
    <row r="16" spans="1:17" x14ac:dyDescent="0.3">
      <c r="A16" t="s">
        <v>32</v>
      </c>
      <c r="B16" t="s">
        <v>372</v>
      </c>
      <c r="C16" t="s">
        <v>373</v>
      </c>
      <c r="D16" t="s">
        <v>374</v>
      </c>
      <c r="E16" s="1">
        <v>91.836956521739125</v>
      </c>
      <c r="F16" s="1">
        <v>5.3913043478260869</v>
      </c>
      <c r="G16" s="1">
        <v>0</v>
      </c>
      <c r="H16" s="1">
        <v>0</v>
      </c>
      <c r="I16" s="1">
        <v>0.91304347826086951</v>
      </c>
      <c r="J16" s="1">
        <v>0</v>
      </c>
      <c r="K16" s="1">
        <v>22.283152173913034</v>
      </c>
      <c r="L16" s="1">
        <f t="shared" si="0"/>
        <v>22.283152173913034</v>
      </c>
      <c r="M16" s="1">
        <f t="shared" si="1"/>
        <v>0.24263818203337664</v>
      </c>
      <c r="N16" s="1">
        <v>4.5217391304347823</v>
      </c>
      <c r="O16" s="1">
        <v>0</v>
      </c>
      <c r="P16" s="1">
        <f t="shared" si="2"/>
        <v>4.5217391304347823</v>
      </c>
      <c r="Q16" s="1">
        <f t="shared" si="3"/>
        <v>4.9236596046869453E-2</v>
      </c>
    </row>
    <row r="17" spans="1:17" x14ac:dyDescent="0.3">
      <c r="A17" t="s">
        <v>32</v>
      </c>
      <c r="B17" t="s">
        <v>375</v>
      </c>
      <c r="C17" t="s">
        <v>211</v>
      </c>
      <c r="D17" t="s">
        <v>212</v>
      </c>
      <c r="E17" s="1">
        <v>84.815217391304344</v>
      </c>
      <c r="F17" s="1">
        <v>5.7391304347826084</v>
      </c>
      <c r="G17" s="1">
        <v>0.39130434782608697</v>
      </c>
      <c r="H17" s="1">
        <v>0</v>
      </c>
      <c r="I17" s="1">
        <v>0.35869565217391303</v>
      </c>
      <c r="J17" s="1">
        <v>5.4160869565217418</v>
      </c>
      <c r="K17" s="1">
        <v>0</v>
      </c>
      <c r="L17" s="1">
        <f t="shared" si="0"/>
        <v>5.4160869565217418</v>
      </c>
      <c r="M17" s="1">
        <f t="shared" si="1"/>
        <v>6.3857490708701808E-2</v>
      </c>
      <c r="N17" s="1">
        <v>5.9855434782608707</v>
      </c>
      <c r="O17" s="1">
        <v>0</v>
      </c>
      <c r="P17" s="1">
        <f t="shared" si="2"/>
        <v>5.9855434782608707</v>
      </c>
      <c r="Q17" s="1">
        <f t="shared" si="3"/>
        <v>7.0571575035242876E-2</v>
      </c>
    </row>
    <row r="18" spans="1:17" x14ac:dyDescent="0.3">
      <c r="A18" t="s">
        <v>32</v>
      </c>
      <c r="B18" t="s">
        <v>376</v>
      </c>
      <c r="C18" t="s">
        <v>129</v>
      </c>
      <c r="D18" t="s">
        <v>130</v>
      </c>
      <c r="E18" s="1">
        <v>81.880434782608702</v>
      </c>
      <c r="F18" s="1">
        <v>0</v>
      </c>
      <c r="G18" s="1">
        <v>0</v>
      </c>
      <c r="H18" s="1">
        <v>0</v>
      </c>
      <c r="I18" s="1">
        <v>0</v>
      </c>
      <c r="J18" s="1">
        <v>4.6210869565217401</v>
      </c>
      <c r="K18" s="1">
        <v>8.1274999999999995</v>
      </c>
      <c r="L18" s="1">
        <f t="shared" si="0"/>
        <v>12.74858695652174</v>
      </c>
      <c r="M18" s="1">
        <f t="shared" si="1"/>
        <v>0.15569759723881588</v>
      </c>
      <c r="N18" s="1">
        <v>0</v>
      </c>
      <c r="O18" s="1">
        <v>0</v>
      </c>
      <c r="P18" s="1">
        <f t="shared" si="2"/>
        <v>0</v>
      </c>
      <c r="Q18" s="1">
        <f t="shared" si="3"/>
        <v>0</v>
      </c>
    </row>
    <row r="19" spans="1:17" x14ac:dyDescent="0.3">
      <c r="A19" t="s">
        <v>32</v>
      </c>
      <c r="B19" t="s">
        <v>377</v>
      </c>
      <c r="C19" t="s">
        <v>378</v>
      </c>
      <c r="D19" t="s">
        <v>215</v>
      </c>
      <c r="E19" s="1">
        <v>55.554347826086953</v>
      </c>
      <c r="F19" s="1">
        <v>5.6521739130434785</v>
      </c>
      <c r="G19" s="1">
        <v>3.2608695652173912E-2</v>
      </c>
      <c r="H19" s="1">
        <v>0</v>
      </c>
      <c r="I19" s="1">
        <v>0</v>
      </c>
      <c r="J19" s="1">
        <v>0</v>
      </c>
      <c r="K19" s="1">
        <v>10.674565217391303</v>
      </c>
      <c r="L19" s="1">
        <f t="shared" si="0"/>
        <v>10.674565217391303</v>
      </c>
      <c r="M19" s="1">
        <f t="shared" si="1"/>
        <v>0.19214635100763058</v>
      </c>
      <c r="N19" s="1">
        <v>5.4738043478260865</v>
      </c>
      <c r="O19" s="1">
        <v>0</v>
      </c>
      <c r="P19" s="1">
        <f t="shared" si="2"/>
        <v>5.4738043478260865</v>
      </c>
      <c r="Q19" s="1">
        <f t="shared" si="3"/>
        <v>9.8530620230874583E-2</v>
      </c>
    </row>
    <row r="20" spans="1:17" x14ac:dyDescent="0.3">
      <c r="A20" t="s">
        <v>32</v>
      </c>
      <c r="B20" t="s">
        <v>379</v>
      </c>
      <c r="C20" t="s">
        <v>165</v>
      </c>
      <c r="D20" t="s">
        <v>64</v>
      </c>
      <c r="E20" s="1">
        <v>75.434782608695656</v>
      </c>
      <c r="F20" s="1">
        <v>5.4782608695652177</v>
      </c>
      <c r="G20" s="1">
        <v>0.28695652173913011</v>
      </c>
      <c r="H20" s="1">
        <v>0.46619565217391307</v>
      </c>
      <c r="I20" s="1">
        <v>0</v>
      </c>
      <c r="J20" s="1">
        <v>0.22391304347826088</v>
      </c>
      <c r="K20" s="1">
        <v>6.0414130434782614</v>
      </c>
      <c r="L20" s="1">
        <f t="shared" si="0"/>
        <v>6.2653260869565219</v>
      </c>
      <c r="M20" s="1">
        <f t="shared" si="1"/>
        <v>8.305619596541787E-2</v>
      </c>
      <c r="N20" s="1">
        <v>0</v>
      </c>
      <c r="O20" s="1">
        <v>6.2197826086956525</v>
      </c>
      <c r="P20" s="1">
        <f t="shared" si="2"/>
        <v>6.2197826086956525</v>
      </c>
      <c r="Q20" s="1">
        <f t="shared" si="3"/>
        <v>8.2452449567723338E-2</v>
      </c>
    </row>
    <row r="21" spans="1:17" x14ac:dyDescent="0.3">
      <c r="A21" t="s">
        <v>32</v>
      </c>
      <c r="B21" t="s">
        <v>380</v>
      </c>
      <c r="C21" t="s">
        <v>381</v>
      </c>
      <c r="D21" t="s">
        <v>85</v>
      </c>
      <c r="E21" s="1">
        <v>111.96739130434783</v>
      </c>
      <c r="F21" s="1">
        <v>5.7391304347826084</v>
      </c>
      <c r="G21" s="1">
        <v>3.7391304347826089</v>
      </c>
      <c r="H21" s="1">
        <v>0</v>
      </c>
      <c r="I21" s="1">
        <v>0</v>
      </c>
      <c r="J21" s="1">
        <v>7.171195652173914</v>
      </c>
      <c r="K21" s="1">
        <v>25.537717391304355</v>
      </c>
      <c r="L21" s="1">
        <f t="shared" si="0"/>
        <v>32.708913043478269</v>
      </c>
      <c r="M21" s="1">
        <f t="shared" si="1"/>
        <v>0.29212891952237652</v>
      </c>
      <c r="N21" s="1">
        <v>2.1063043478260868</v>
      </c>
      <c r="O21" s="1">
        <v>7.613478260869563</v>
      </c>
      <c r="P21" s="1">
        <f t="shared" si="2"/>
        <v>9.7197826086956489</v>
      </c>
      <c r="Q21" s="1">
        <f t="shared" si="3"/>
        <v>8.6809047665275182E-2</v>
      </c>
    </row>
    <row r="22" spans="1:17" x14ac:dyDescent="0.3">
      <c r="A22" t="s">
        <v>32</v>
      </c>
      <c r="B22" t="s">
        <v>382</v>
      </c>
      <c r="C22" t="s">
        <v>49</v>
      </c>
      <c r="D22" t="s">
        <v>50</v>
      </c>
      <c r="E22" s="1">
        <v>134.82608695652175</v>
      </c>
      <c r="F22" s="1">
        <v>5.5652173913043477</v>
      </c>
      <c r="G22" s="1">
        <v>1.1304347826086956</v>
      </c>
      <c r="H22" s="1">
        <v>0.52173913043478259</v>
      </c>
      <c r="I22" s="1">
        <v>0.58695652173913049</v>
      </c>
      <c r="J22" s="1">
        <v>0</v>
      </c>
      <c r="K22" s="1">
        <v>11.180434782608694</v>
      </c>
      <c r="L22" s="1">
        <f t="shared" si="0"/>
        <v>11.180434782608694</v>
      </c>
      <c r="M22" s="1">
        <f t="shared" si="1"/>
        <v>8.2924862947436298E-2</v>
      </c>
      <c r="N22" s="1">
        <v>4.9565217391304346</v>
      </c>
      <c r="O22" s="1">
        <v>10.777391304347825</v>
      </c>
      <c r="P22" s="1">
        <f t="shared" si="2"/>
        <v>15.73391304347826</v>
      </c>
      <c r="Q22" s="1">
        <f t="shared" si="3"/>
        <v>0.11669783940664301</v>
      </c>
    </row>
    <row r="23" spans="1:17" x14ac:dyDescent="0.3">
      <c r="A23" t="s">
        <v>32</v>
      </c>
      <c r="B23" t="s">
        <v>383</v>
      </c>
      <c r="C23" t="s">
        <v>167</v>
      </c>
      <c r="D23" t="s">
        <v>168</v>
      </c>
      <c r="E23" s="1">
        <v>39.347826086956523</v>
      </c>
      <c r="F23" s="1">
        <v>4.4945652173913047</v>
      </c>
      <c r="G23" s="1">
        <v>0.16304347826086957</v>
      </c>
      <c r="H23" s="1">
        <v>0.32608695652173914</v>
      </c>
      <c r="I23" s="1">
        <v>1.8478260869565217</v>
      </c>
      <c r="J23" s="1">
        <v>0</v>
      </c>
      <c r="K23" s="1">
        <v>7.1793478260869561</v>
      </c>
      <c r="L23" s="1">
        <f t="shared" si="0"/>
        <v>7.1793478260869561</v>
      </c>
      <c r="M23" s="1">
        <f t="shared" si="1"/>
        <v>0.18245856353591158</v>
      </c>
      <c r="N23" s="1">
        <v>3.1766304347826089</v>
      </c>
      <c r="O23" s="1">
        <v>0</v>
      </c>
      <c r="P23" s="1">
        <f t="shared" si="2"/>
        <v>3.1766304347826089</v>
      </c>
      <c r="Q23" s="1">
        <f t="shared" si="3"/>
        <v>8.0732044198895028E-2</v>
      </c>
    </row>
    <row r="24" spans="1:17" x14ac:dyDescent="0.3">
      <c r="A24" t="s">
        <v>32</v>
      </c>
      <c r="B24" t="s">
        <v>384</v>
      </c>
      <c r="C24" t="s">
        <v>385</v>
      </c>
      <c r="D24" t="s">
        <v>386</v>
      </c>
      <c r="E24" s="1">
        <v>68.293478260869563</v>
      </c>
      <c r="F24" s="1">
        <v>5.7391304347826084</v>
      </c>
      <c r="G24" s="1">
        <v>0.86413043478260865</v>
      </c>
      <c r="H24" s="1">
        <v>0</v>
      </c>
      <c r="I24" s="1">
        <v>0</v>
      </c>
      <c r="J24" s="1">
        <v>0</v>
      </c>
      <c r="K24" s="1">
        <v>9.9422826086956508</v>
      </c>
      <c r="L24" s="1">
        <f t="shared" si="0"/>
        <v>9.9422826086956508</v>
      </c>
      <c r="M24" s="1">
        <f t="shared" si="1"/>
        <v>0.14558172847365908</v>
      </c>
      <c r="N24" s="1">
        <v>0</v>
      </c>
      <c r="O24" s="1">
        <v>5.3385869565217403</v>
      </c>
      <c r="P24" s="1">
        <f t="shared" si="2"/>
        <v>5.3385869565217403</v>
      </c>
      <c r="Q24" s="1">
        <f t="shared" si="3"/>
        <v>7.817125576953686E-2</v>
      </c>
    </row>
    <row r="25" spans="1:17" x14ac:dyDescent="0.3">
      <c r="A25" t="s">
        <v>32</v>
      </c>
      <c r="B25" t="s">
        <v>387</v>
      </c>
      <c r="C25" t="s">
        <v>385</v>
      </c>
      <c r="D25" t="s">
        <v>386</v>
      </c>
      <c r="E25" s="1">
        <v>98.086956521739125</v>
      </c>
      <c r="F25" s="1">
        <v>0</v>
      </c>
      <c r="G25" s="1">
        <v>0.17391304347826086</v>
      </c>
      <c r="H25" s="1">
        <v>0.45380434782608697</v>
      </c>
      <c r="I25" s="1">
        <v>0.4891304347826087</v>
      </c>
      <c r="J25" s="1">
        <v>0</v>
      </c>
      <c r="K25" s="1">
        <v>0</v>
      </c>
      <c r="L25" s="1">
        <f t="shared" si="0"/>
        <v>0</v>
      </c>
      <c r="M25" s="1">
        <f t="shared" si="1"/>
        <v>0</v>
      </c>
      <c r="N25" s="1">
        <v>0</v>
      </c>
      <c r="O25" s="1">
        <v>0</v>
      </c>
      <c r="P25" s="1">
        <f t="shared" si="2"/>
        <v>0</v>
      </c>
      <c r="Q25" s="1">
        <f t="shared" si="3"/>
        <v>0</v>
      </c>
    </row>
    <row r="26" spans="1:17" x14ac:dyDescent="0.3">
      <c r="A26" t="s">
        <v>32</v>
      </c>
      <c r="B26" t="s">
        <v>388</v>
      </c>
      <c r="C26" t="s">
        <v>107</v>
      </c>
      <c r="D26" t="s">
        <v>108</v>
      </c>
      <c r="E26" s="1">
        <v>88.826086956521735</v>
      </c>
      <c r="F26" s="1">
        <v>10.752608695652174</v>
      </c>
      <c r="G26" s="1">
        <v>0.54347826086956519</v>
      </c>
      <c r="H26" s="1">
        <v>0.3233695652173913</v>
      </c>
      <c r="I26" s="1">
        <v>0.17391304347826086</v>
      </c>
      <c r="J26" s="1">
        <v>0</v>
      </c>
      <c r="K26" s="1">
        <v>5.3695652173913047</v>
      </c>
      <c r="L26" s="1">
        <f t="shared" si="0"/>
        <v>5.3695652173913047</v>
      </c>
      <c r="M26" s="1">
        <f t="shared" si="1"/>
        <v>6.045031815956927E-2</v>
      </c>
      <c r="N26" s="1">
        <v>0</v>
      </c>
      <c r="O26" s="1">
        <v>5.4714130434782611</v>
      </c>
      <c r="P26" s="1">
        <f t="shared" si="2"/>
        <v>5.4714130434782611</v>
      </c>
      <c r="Q26" s="1">
        <f t="shared" si="3"/>
        <v>6.1596916299559476E-2</v>
      </c>
    </row>
    <row r="27" spans="1:17" x14ac:dyDescent="0.3">
      <c r="A27" t="s">
        <v>32</v>
      </c>
      <c r="B27" t="s">
        <v>389</v>
      </c>
      <c r="C27" t="s">
        <v>49</v>
      </c>
      <c r="D27" t="s">
        <v>50</v>
      </c>
      <c r="E27" s="1">
        <v>58.630434782608695</v>
      </c>
      <c r="F27" s="1">
        <v>10.572934782608698</v>
      </c>
      <c r="G27" s="1">
        <v>0.2608695652173913</v>
      </c>
      <c r="H27" s="1">
        <v>0.2608695652173913</v>
      </c>
      <c r="I27" s="1">
        <v>5.2173913043478262</v>
      </c>
      <c r="J27" s="1">
        <v>4.4877173913043462</v>
      </c>
      <c r="K27" s="1">
        <v>0</v>
      </c>
      <c r="L27" s="1">
        <f t="shared" si="0"/>
        <v>4.4877173913043462</v>
      </c>
      <c r="M27" s="1">
        <f t="shared" si="1"/>
        <v>7.6542454579162006E-2</v>
      </c>
      <c r="N27" s="1">
        <v>0</v>
      </c>
      <c r="O27" s="1">
        <v>5.1283695652173922</v>
      </c>
      <c r="P27" s="1">
        <f t="shared" si="2"/>
        <v>5.1283695652173922</v>
      </c>
      <c r="Q27" s="1">
        <f t="shared" si="3"/>
        <v>8.746941045606231E-2</v>
      </c>
    </row>
    <row r="28" spans="1:17" x14ac:dyDescent="0.3">
      <c r="A28" t="s">
        <v>32</v>
      </c>
      <c r="B28" t="s">
        <v>390</v>
      </c>
      <c r="C28" t="s">
        <v>391</v>
      </c>
      <c r="D28" t="s">
        <v>392</v>
      </c>
      <c r="E28" s="1">
        <v>51.826086956521742</v>
      </c>
      <c r="F28" s="1">
        <v>25.016304347826086</v>
      </c>
      <c r="G28" s="1">
        <v>0.34782608695652173</v>
      </c>
      <c r="H28" s="1">
        <v>0.22826086956521738</v>
      </c>
      <c r="I28" s="1">
        <v>0.39130434782608697</v>
      </c>
      <c r="J28" s="1">
        <v>0</v>
      </c>
      <c r="K28" s="1">
        <v>5.0516304347826084</v>
      </c>
      <c r="L28" s="1">
        <f t="shared" si="0"/>
        <v>5.0516304347826084</v>
      </c>
      <c r="M28" s="1">
        <f t="shared" si="1"/>
        <v>9.7472734899328853E-2</v>
      </c>
      <c r="N28" s="1">
        <v>0</v>
      </c>
      <c r="O28" s="1">
        <v>5.8967391304347823</v>
      </c>
      <c r="P28" s="1">
        <f t="shared" si="2"/>
        <v>5.8967391304347823</v>
      </c>
      <c r="Q28" s="1">
        <f t="shared" si="3"/>
        <v>0.11377936241610737</v>
      </c>
    </row>
    <row r="29" spans="1:17" x14ac:dyDescent="0.3">
      <c r="A29" t="s">
        <v>32</v>
      </c>
      <c r="B29" t="s">
        <v>393</v>
      </c>
      <c r="C29" t="s">
        <v>110</v>
      </c>
      <c r="D29" t="s">
        <v>111</v>
      </c>
      <c r="E29" s="1">
        <v>111.91304347826087</v>
      </c>
      <c r="F29" s="1">
        <v>5.2173913043478262</v>
      </c>
      <c r="G29" s="1">
        <v>0.65217391304347827</v>
      </c>
      <c r="H29" s="1">
        <v>0.89728260869565213</v>
      </c>
      <c r="I29" s="1">
        <v>5.0543478260869561</v>
      </c>
      <c r="J29" s="1">
        <v>5.1727173913043476</v>
      </c>
      <c r="K29" s="1">
        <v>5.9258695652173916</v>
      </c>
      <c r="L29" s="1">
        <f t="shared" si="0"/>
        <v>11.098586956521739</v>
      </c>
      <c r="M29" s="1">
        <f t="shared" si="1"/>
        <v>9.9171522921522912E-2</v>
      </c>
      <c r="N29" s="1">
        <v>5.3032608695652188</v>
      </c>
      <c r="O29" s="1">
        <v>4.913913043478261</v>
      </c>
      <c r="P29" s="1">
        <f t="shared" si="2"/>
        <v>10.21717391304348</v>
      </c>
      <c r="Q29" s="1">
        <f t="shared" si="3"/>
        <v>9.1295648795648804E-2</v>
      </c>
    </row>
    <row r="30" spans="1:17" x14ac:dyDescent="0.3">
      <c r="A30" t="s">
        <v>32</v>
      </c>
      <c r="B30" t="s">
        <v>394</v>
      </c>
      <c r="C30" t="s">
        <v>306</v>
      </c>
      <c r="D30" t="s">
        <v>307</v>
      </c>
      <c r="E30" s="1">
        <v>52.434782608695649</v>
      </c>
      <c r="F30" s="1">
        <v>23.703804347826086</v>
      </c>
      <c r="G30" s="1">
        <v>0.2608695652173913</v>
      </c>
      <c r="H30" s="1">
        <v>0.2608695652173913</v>
      </c>
      <c r="I30" s="1">
        <v>0.2608695652173913</v>
      </c>
      <c r="J30" s="1">
        <v>0</v>
      </c>
      <c r="K30" s="1">
        <v>6.2635869565217392</v>
      </c>
      <c r="L30" s="1">
        <f t="shared" si="0"/>
        <v>6.2635869565217392</v>
      </c>
      <c r="M30" s="1">
        <f t="shared" si="1"/>
        <v>0.11945480928689885</v>
      </c>
      <c r="N30" s="1">
        <v>0</v>
      </c>
      <c r="O30" s="1">
        <v>5.6059782608695654</v>
      </c>
      <c r="P30" s="1">
        <f t="shared" si="2"/>
        <v>5.6059782608695654</v>
      </c>
      <c r="Q30" s="1">
        <f t="shared" si="3"/>
        <v>0.10691334991708128</v>
      </c>
    </row>
    <row r="31" spans="1:17" x14ac:dyDescent="0.3">
      <c r="A31" t="s">
        <v>32</v>
      </c>
      <c r="B31" t="s">
        <v>395</v>
      </c>
      <c r="C31" t="s">
        <v>396</v>
      </c>
      <c r="D31" t="s">
        <v>397</v>
      </c>
      <c r="E31" s="1">
        <v>47.826086956521742</v>
      </c>
      <c r="F31" s="1">
        <v>10.800978260869567</v>
      </c>
      <c r="G31" s="1">
        <v>8.6956521739130432E-2</v>
      </c>
      <c r="H31" s="1">
        <v>3.8043478260869568E-2</v>
      </c>
      <c r="I31" s="1">
        <v>0</v>
      </c>
      <c r="J31" s="1">
        <v>4.3984782608695649</v>
      </c>
      <c r="K31" s="1">
        <v>0.61989130434782613</v>
      </c>
      <c r="L31" s="1">
        <f t="shared" si="0"/>
        <v>5.018369565217391</v>
      </c>
      <c r="M31" s="1">
        <f t="shared" si="1"/>
        <v>0.10492954545454544</v>
      </c>
      <c r="N31" s="1">
        <v>0</v>
      </c>
      <c r="O31" s="1">
        <v>0</v>
      </c>
      <c r="P31" s="1">
        <f t="shared" si="2"/>
        <v>0</v>
      </c>
      <c r="Q31" s="1">
        <f t="shared" si="3"/>
        <v>0</v>
      </c>
    </row>
    <row r="32" spans="1:17" x14ac:dyDescent="0.3">
      <c r="A32" t="s">
        <v>32</v>
      </c>
      <c r="B32" t="s">
        <v>398</v>
      </c>
      <c r="C32" t="s">
        <v>211</v>
      </c>
      <c r="D32" t="s">
        <v>212</v>
      </c>
      <c r="E32" s="1">
        <v>80.956521739130437</v>
      </c>
      <c r="F32" s="1">
        <v>5.5652173913043477</v>
      </c>
      <c r="G32" s="1">
        <v>0.32608695652173914</v>
      </c>
      <c r="H32" s="1">
        <v>0.63043478260869568</v>
      </c>
      <c r="I32" s="1">
        <v>0.58695652173913049</v>
      </c>
      <c r="J32" s="1">
        <v>0</v>
      </c>
      <c r="K32" s="1">
        <v>10.615326086956522</v>
      </c>
      <c r="L32" s="1">
        <f t="shared" si="0"/>
        <v>10.615326086956522</v>
      </c>
      <c r="M32" s="1">
        <f t="shared" si="1"/>
        <v>0.13112379162191193</v>
      </c>
      <c r="N32" s="1">
        <v>0</v>
      </c>
      <c r="O32" s="1">
        <v>4.9531521739130451</v>
      </c>
      <c r="P32" s="1">
        <f t="shared" si="2"/>
        <v>4.9531521739130451</v>
      </c>
      <c r="Q32" s="1">
        <f t="shared" si="3"/>
        <v>6.1182867883995719E-2</v>
      </c>
    </row>
    <row r="33" spans="1:17" x14ac:dyDescent="0.3">
      <c r="A33" t="s">
        <v>32</v>
      </c>
      <c r="B33" t="s">
        <v>399</v>
      </c>
      <c r="C33" t="s">
        <v>49</v>
      </c>
      <c r="D33" t="s">
        <v>50</v>
      </c>
      <c r="E33" s="1">
        <v>55.282608695652172</v>
      </c>
      <c r="F33" s="1">
        <v>5.5652173913043477</v>
      </c>
      <c r="G33" s="1">
        <v>5.2173913043478272E-2</v>
      </c>
      <c r="H33" s="1">
        <v>0</v>
      </c>
      <c r="I33" s="1">
        <v>2.1739130434782608E-2</v>
      </c>
      <c r="J33" s="1">
        <v>0</v>
      </c>
      <c r="K33" s="1">
        <v>5.1639130434782601</v>
      </c>
      <c r="L33" s="1">
        <f t="shared" si="0"/>
        <v>5.1639130434782601</v>
      </c>
      <c r="M33" s="1">
        <f t="shared" si="1"/>
        <v>9.3409359024773875E-2</v>
      </c>
      <c r="N33" s="1">
        <v>0</v>
      </c>
      <c r="O33" s="1">
        <v>0</v>
      </c>
      <c r="P33" s="1">
        <f t="shared" si="2"/>
        <v>0</v>
      </c>
      <c r="Q33" s="1">
        <f t="shared" si="3"/>
        <v>0</v>
      </c>
    </row>
    <row r="34" spans="1:17" x14ac:dyDescent="0.3">
      <c r="A34" t="s">
        <v>32</v>
      </c>
      <c r="B34" t="s">
        <v>400</v>
      </c>
      <c r="C34" t="s">
        <v>354</v>
      </c>
      <c r="D34" t="s">
        <v>231</v>
      </c>
      <c r="E34" s="1">
        <v>57.576086956521742</v>
      </c>
      <c r="F34" s="1">
        <v>5.7391304347826084</v>
      </c>
      <c r="G34" s="1">
        <v>0.14130434782608695</v>
      </c>
      <c r="H34" s="1">
        <v>0</v>
      </c>
      <c r="I34" s="1">
        <v>0</v>
      </c>
      <c r="J34" s="1">
        <v>5.5008695652173909</v>
      </c>
      <c r="K34" s="1">
        <v>0.28532608695652173</v>
      </c>
      <c r="L34" s="1">
        <f t="shared" si="0"/>
        <v>5.7861956521739124</v>
      </c>
      <c r="M34" s="1">
        <f t="shared" si="1"/>
        <v>0.10049650745705115</v>
      </c>
      <c r="N34" s="1">
        <v>4.9456521739130439</v>
      </c>
      <c r="O34" s="1">
        <v>0</v>
      </c>
      <c r="P34" s="1">
        <f t="shared" si="2"/>
        <v>4.9456521739130439</v>
      </c>
      <c r="Q34" s="1">
        <f t="shared" si="3"/>
        <v>8.589767793090429E-2</v>
      </c>
    </row>
    <row r="35" spans="1:17" x14ac:dyDescent="0.3">
      <c r="A35" t="s">
        <v>32</v>
      </c>
      <c r="B35" t="s">
        <v>401</v>
      </c>
      <c r="C35" t="s">
        <v>37</v>
      </c>
      <c r="D35" t="s">
        <v>38</v>
      </c>
      <c r="E35" s="1">
        <v>54.260869565217391</v>
      </c>
      <c r="F35" s="1">
        <v>0</v>
      </c>
      <c r="G35" s="1">
        <v>0</v>
      </c>
      <c r="H35" s="1">
        <v>0.24728260869565216</v>
      </c>
      <c r="I35" s="1">
        <v>0.27173913043478259</v>
      </c>
      <c r="J35" s="1">
        <v>0</v>
      </c>
      <c r="K35" s="1">
        <v>0</v>
      </c>
      <c r="L35" s="1">
        <f t="shared" si="0"/>
        <v>0</v>
      </c>
      <c r="M35" s="1">
        <f t="shared" si="1"/>
        <v>0</v>
      </c>
      <c r="N35" s="1">
        <v>0</v>
      </c>
      <c r="O35" s="1">
        <v>0</v>
      </c>
      <c r="P35" s="1">
        <f t="shared" si="2"/>
        <v>0</v>
      </c>
      <c r="Q35" s="1">
        <f t="shared" si="3"/>
        <v>0</v>
      </c>
    </row>
    <row r="36" spans="1:17" x14ac:dyDescent="0.3">
      <c r="A36" t="s">
        <v>32</v>
      </c>
      <c r="B36" t="s">
        <v>402</v>
      </c>
      <c r="C36" t="s">
        <v>162</v>
      </c>
      <c r="D36" t="s">
        <v>163</v>
      </c>
      <c r="E36" s="1">
        <v>34</v>
      </c>
      <c r="F36" s="1">
        <v>5.7391304347826084</v>
      </c>
      <c r="G36" s="1">
        <v>0.2608695652173913</v>
      </c>
      <c r="H36" s="1">
        <v>0.19565217391304349</v>
      </c>
      <c r="I36" s="1">
        <v>0.98913043478260865</v>
      </c>
      <c r="J36" s="1">
        <v>0</v>
      </c>
      <c r="K36" s="1">
        <v>2.8643478260869575</v>
      </c>
      <c r="L36" s="1">
        <f t="shared" si="0"/>
        <v>2.8643478260869575</v>
      </c>
      <c r="M36" s="1">
        <f t="shared" si="1"/>
        <v>8.4245524296675214E-2</v>
      </c>
      <c r="N36" s="1">
        <v>2.7052173913043478</v>
      </c>
      <c r="O36" s="1">
        <v>0</v>
      </c>
      <c r="P36" s="1">
        <f t="shared" si="2"/>
        <v>2.7052173913043478</v>
      </c>
      <c r="Q36" s="1">
        <f t="shared" si="3"/>
        <v>7.9565217391304344E-2</v>
      </c>
    </row>
    <row r="37" spans="1:17" x14ac:dyDescent="0.3">
      <c r="A37" t="s">
        <v>32</v>
      </c>
      <c r="B37" t="s">
        <v>403</v>
      </c>
      <c r="C37" t="s">
        <v>176</v>
      </c>
      <c r="D37" t="s">
        <v>177</v>
      </c>
      <c r="E37" s="1">
        <v>64.684782608695656</v>
      </c>
      <c r="F37" s="1">
        <v>3.7391304347826089</v>
      </c>
      <c r="G37" s="1">
        <v>0.25</v>
      </c>
      <c r="H37" s="1">
        <v>0</v>
      </c>
      <c r="I37" s="1">
        <v>0</v>
      </c>
      <c r="J37" s="1">
        <v>0</v>
      </c>
      <c r="K37" s="1">
        <v>0.11478260869565218</v>
      </c>
      <c r="L37" s="1">
        <f t="shared" si="0"/>
        <v>0.11478260869565218</v>
      </c>
      <c r="M37" s="1">
        <f t="shared" si="1"/>
        <v>1.7744916820702404E-3</v>
      </c>
      <c r="N37" s="1">
        <v>4.5140217391304338</v>
      </c>
      <c r="O37" s="1">
        <v>5.219456521739132</v>
      </c>
      <c r="P37" s="1">
        <f t="shared" si="2"/>
        <v>9.7334782608695658</v>
      </c>
      <c r="Q37" s="1">
        <f t="shared" si="3"/>
        <v>0.15047555032767601</v>
      </c>
    </row>
    <row r="38" spans="1:17" x14ac:dyDescent="0.3">
      <c r="A38" t="s">
        <v>32</v>
      </c>
      <c r="B38" t="s">
        <v>404</v>
      </c>
      <c r="C38" t="s">
        <v>138</v>
      </c>
      <c r="D38" t="s">
        <v>139</v>
      </c>
      <c r="E38" s="1">
        <v>25.260869565217391</v>
      </c>
      <c r="F38" s="1">
        <v>5.6956521739130439</v>
      </c>
      <c r="G38" s="1">
        <v>7.6086956521739135E-2</v>
      </c>
      <c r="H38" s="1">
        <v>0.13043478260869565</v>
      </c>
      <c r="I38" s="1">
        <v>4.8369565217391308</v>
      </c>
      <c r="J38" s="1">
        <v>5.1032608695652177</v>
      </c>
      <c r="K38" s="1">
        <v>0</v>
      </c>
      <c r="L38" s="1">
        <f t="shared" si="0"/>
        <v>5.1032608695652177</v>
      </c>
      <c r="M38" s="1">
        <f t="shared" si="1"/>
        <v>0.20202237521514632</v>
      </c>
      <c r="N38" s="1">
        <v>4.125</v>
      </c>
      <c r="O38" s="1">
        <v>0</v>
      </c>
      <c r="P38" s="1">
        <f t="shared" si="2"/>
        <v>4.125</v>
      </c>
      <c r="Q38" s="1">
        <f t="shared" si="3"/>
        <v>0.1632960413080895</v>
      </c>
    </row>
    <row r="39" spans="1:17" x14ac:dyDescent="0.3">
      <c r="A39" t="s">
        <v>32</v>
      </c>
      <c r="B39" t="s">
        <v>405</v>
      </c>
      <c r="C39" t="s">
        <v>406</v>
      </c>
      <c r="D39" t="s">
        <v>407</v>
      </c>
      <c r="E39" s="1">
        <v>85.728260869565219</v>
      </c>
      <c r="F39" s="1">
        <v>10.331521739130435</v>
      </c>
      <c r="G39" s="1">
        <v>0.28260869565217389</v>
      </c>
      <c r="H39" s="1">
        <v>0.26358695652173914</v>
      </c>
      <c r="I39" s="1">
        <v>0.2608695652173913</v>
      </c>
      <c r="J39" s="1">
        <v>5.0190217391304346</v>
      </c>
      <c r="K39" s="1">
        <v>0</v>
      </c>
      <c r="L39" s="1">
        <f t="shared" si="0"/>
        <v>5.0190217391304346</v>
      </c>
      <c r="M39" s="1">
        <f t="shared" si="1"/>
        <v>5.8545708127298084E-2</v>
      </c>
      <c r="N39" s="1">
        <v>5.3179347826086953</v>
      </c>
      <c r="O39" s="1">
        <v>0</v>
      </c>
      <c r="P39" s="1">
        <f t="shared" si="2"/>
        <v>5.3179347826086953</v>
      </c>
      <c r="Q39" s="1">
        <f t="shared" si="3"/>
        <v>6.2032458475973114E-2</v>
      </c>
    </row>
    <row r="40" spans="1:17" x14ac:dyDescent="0.3">
      <c r="A40" t="s">
        <v>32</v>
      </c>
      <c r="B40" t="s">
        <v>408</v>
      </c>
      <c r="C40" t="s">
        <v>75</v>
      </c>
      <c r="D40" t="s">
        <v>76</v>
      </c>
      <c r="E40" s="1">
        <v>84.967391304347828</v>
      </c>
      <c r="F40" s="1">
        <v>5.4782608695652177</v>
      </c>
      <c r="G40" s="1">
        <v>0</v>
      </c>
      <c r="H40" s="1">
        <v>0</v>
      </c>
      <c r="I40" s="1">
        <v>0</v>
      </c>
      <c r="J40" s="1">
        <v>9.3478260869565233E-2</v>
      </c>
      <c r="K40" s="1">
        <v>11.107282608695655</v>
      </c>
      <c r="L40" s="1">
        <f t="shared" si="0"/>
        <v>11.200760869565221</v>
      </c>
      <c r="M40" s="1">
        <f t="shared" si="1"/>
        <v>0.13182422924395551</v>
      </c>
      <c r="N40" s="1">
        <v>0</v>
      </c>
      <c r="O40" s="1">
        <v>5.4118478260869578</v>
      </c>
      <c r="P40" s="1">
        <f t="shared" si="2"/>
        <v>5.4118478260869578</v>
      </c>
      <c r="Q40" s="1">
        <f t="shared" si="3"/>
        <v>6.3693232697965979E-2</v>
      </c>
    </row>
    <row r="41" spans="1:17" x14ac:dyDescent="0.3">
      <c r="A41" t="s">
        <v>32</v>
      </c>
      <c r="B41" t="s">
        <v>409</v>
      </c>
      <c r="C41" t="s">
        <v>59</v>
      </c>
      <c r="D41" t="s">
        <v>60</v>
      </c>
      <c r="E41" s="1">
        <v>54.652173913043477</v>
      </c>
      <c r="F41" s="1">
        <v>0</v>
      </c>
      <c r="G41" s="1">
        <v>0.19021739130434784</v>
      </c>
      <c r="H41" s="1">
        <v>0</v>
      </c>
      <c r="I41" s="1">
        <v>0.45652173913043476</v>
      </c>
      <c r="J41" s="1">
        <v>0</v>
      </c>
      <c r="K41" s="1">
        <v>0</v>
      </c>
      <c r="L41" s="1">
        <f t="shared" si="0"/>
        <v>0</v>
      </c>
      <c r="M41" s="1">
        <f t="shared" si="1"/>
        <v>0</v>
      </c>
      <c r="N41" s="1">
        <v>0</v>
      </c>
      <c r="O41" s="1">
        <v>0</v>
      </c>
      <c r="P41" s="1">
        <f t="shared" si="2"/>
        <v>0</v>
      </c>
      <c r="Q41" s="1">
        <f t="shared" si="3"/>
        <v>0</v>
      </c>
    </row>
    <row r="42" spans="1:17" x14ac:dyDescent="0.3">
      <c r="A42" t="s">
        <v>32</v>
      </c>
      <c r="B42" t="s">
        <v>410</v>
      </c>
      <c r="C42" t="s">
        <v>411</v>
      </c>
      <c r="D42" t="s">
        <v>412</v>
      </c>
      <c r="E42" s="1">
        <v>104.70652173913044</v>
      </c>
      <c r="F42" s="1">
        <v>5.7391304347826084</v>
      </c>
      <c r="G42" s="1">
        <v>0.18260869565217361</v>
      </c>
      <c r="H42" s="1">
        <v>0.62380434782608707</v>
      </c>
      <c r="I42" s="1">
        <v>0</v>
      </c>
      <c r="J42" s="1">
        <v>5.3817391304347835</v>
      </c>
      <c r="K42" s="1">
        <v>3.0591304347826087</v>
      </c>
      <c r="L42" s="1">
        <f t="shared" si="0"/>
        <v>8.4408695652173922</v>
      </c>
      <c r="M42" s="1">
        <f t="shared" si="1"/>
        <v>8.0614554136821351E-2</v>
      </c>
      <c r="N42" s="1">
        <v>0</v>
      </c>
      <c r="O42" s="1">
        <v>4.8738043478260877</v>
      </c>
      <c r="P42" s="1">
        <f t="shared" si="2"/>
        <v>4.8738043478260877</v>
      </c>
      <c r="Q42" s="1">
        <f t="shared" si="3"/>
        <v>4.6547285373196308E-2</v>
      </c>
    </row>
    <row r="43" spans="1:17" x14ac:dyDescent="0.3">
      <c r="A43" t="s">
        <v>32</v>
      </c>
      <c r="B43" t="s">
        <v>413</v>
      </c>
      <c r="C43" t="s">
        <v>272</v>
      </c>
      <c r="D43" t="s">
        <v>273</v>
      </c>
      <c r="E43" s="1">
        <v>114.21739130434783</v>
      </c>
      <c r="F43" s="1">
        <v>5.5652173913043477</v>
      </c>
      <c r="G43" s="1">
        <v>0</v>
      </c>
      <c r="H43" s="1">
        <v>0.51358695652173914</v>
      </c>
      <c r="I43" s="1">
        <v>0</v>
      </c>
      <c r="J43" s="1">
        <v>5.4385869565217382</v>
      </c>
      <c r="K43" s="1">
        <v>16.265217391304351</v>
      </c>
      <c r="L43" s="1">
        <f t="shared" si="0"/>
        <v>21.70380434782609</v>
      </c>
      <c r="M43" s="1">
        <f t="shared" si="1"/>
        <v>0.19002188808526838</v>
      </c>
      <c r="N43" s="1">
        <v>4.6391304347826097</v>
      </c>
      <c r="O43" s="1">
        <v>0</v>
      </c>
      <c r="P43" s="1">
        <f t="shared" si="2"/>
        <v>4.6391304347826097</v>
      </c>
      <c r="Q43" s="1">
        <f t="shared" si="3"/>
        <v>4.0616673011039217E-2</v>
      </c>
    </row>
    <row r="44" spans="1:17" x14ac:dyDescent="0.3">
      <c r="A44" t="s">
        <v>32</v>
      </c>
      <c r="B44" t="s">
        <v>414</v>
      </c>
      <c r="C44" t="s">
        <v>415</v>
      </c>
      <c r="D44" t="s">
        <v>88</v>
      </c>
      <c r="E44" s="1">
        <v>47.456521739130437</v>
      </c>
      <c r="F44" s="1">
        <v>12.527282608695652</v>
      </c>
      <c r="G44" s="1">
        <v>0.2608695652173913</v>
      </c>
      <c r="H44" s="1">
        <v>0.52173913043478259</v>
      </c>
      <c r="I44" s="1">
        <v>0.78260869565217395</v>
      </c>
      <c r="J44" s="1">
        <v>4.9940217391304342</v>
      </c>
      <c r="K44" s="1">
        <v>0</v>
      </c>
      <c r="L44" s="1">
        <f t="shared" si="0"/>
        <v>4.9940217391304342</v>
      </c>
      <c r="M44" s="1">
        <f t="shared" si="1"/>
        <v>0.10523362345396242</v>
      </c>
      <c r="N44" s="1">
        <v>5.1808695652173915</v>
      </c>
      <c r="O44" s="1">
        <v>0</v>
      </c>
      <c r="P44" s="1">
        <f t="shared" si="2"/>
        <v>5.1808695652173915</v>
      </c>
      <c r="Q44" s="1">
        <f t="shared" si="3"/>
        <v>0.10917086578103527</v>
      </c>
    </row>
    <row r="45" spans="1:17" x14ac:dyDescent="0.3">
      <c r="A45" t="s">
        <v>32</v>
      </c>
      <c r="B45" t="s">
        <v>416</v>
      </c>
      <c r="C45" t="s">
        <v>417</v>
      </c>
      <c r="D45" t="s">
        <v>180</v>
      </c>
      <c r="E45" s="1">
        <v>119.8804347826087</v>
      </c>
      <c r="F45" s="1">
        <v>5.2173913043478262</v>
      </c>
      <c r="G45" s="1">
        <v>0</v>
      </c>
      <c r="H45" s="1">
        <v>1.0765217391304349</v>
      </c>
      <c r="I45" s="1">
        <v>0</v>
      </c>
      <c r="J45" s="1">
        <v>0</v>
      </c>
      <c r="K45" s="1">
        <v>42.260326086956518</v>
      </c>
      <c r="L45" s="1">
        <f t="shared" si="0"/>
        <v>42.260326086956518</v>
      </c>
      <c r="M45" s="1">
        <f t="shared" si="1"/>
        <v>0.35252062743675761</v>
      </c>
      <c r="N45" s="1">
        <v>5.5652173913043477</v>
      </c>
      <c r="O45" s="1">
        <v>0</v>
      </c>
      <c r="P45" s="1">
        <f t="shared" si="2"/>
        <v>5.5652173913043477</v>
      </c>
      <c r="Q45" s="1">
        <f t="shared" si="3"/>
        <v>4.6423066461147876E-2</v>
      </c>
    </row>
    <row r="46" spans="1:17" x14ac:dyDescent="0.3">
      <c r="A46" t="s">
        <v>32</v>
      </c>
      <c r="B46" t="s">
        <v>418</v>
      </c>
      <c r="C46" t="s">
        <v>127</v>
      </c>
      <c r="D46" t="s">
        <v>76</v>
      </c>
      <c r="E46" s="1">
        <v>130.9891304347826</v>
      </c>
      <c r="F46" s="1">
        <v>10.565217391304348</v>
      </c>
      <c r="G46" s="1">
        <v>0.39130434782608697</v>
      </c>
      <c r="H46" s="1">
        <v>0</v>
      </c>
      <c r="I46" s="1">
        <v>0.85869565217391308</v>
      </c>
      <c r="J46" s="1">
        <v>13.411956521739128</v>
      </c>
      <c r="K46" s="1">
        <v>0</v>
      </c>
      <c r="L46" s="1">
        <f t="shared" si="0"/>
        <v>13.411956521739128</v>
      </c>
      <c r="M46" s="1">
        <f t="shared" si="1"/>
        <v>0.10238984316654219</v>
      </c>
      <c r="N46" s="1">
        <v>10.648695652173911</v>
      </c>
      <c r="O46" s="1">
        <v>0</v>
      </c>
      <c r="P46" s="1">
        <f t="shared" si="2"/>
        <v>10.648695652173911</v>
      </c>
      <c r="Q46" s="1">
        <f t="shared" si="3"/>
        <v>8.1294498381877023E-2</v>
      </c>
    </row>
    <row r="47" spans="1:17" x14ac:dyDescent="0.3">
      <c r="A47" t="s">
        <v>32</v>
      </c>
      <c r="B47" t="s">
        <v>419</v>
      </c>
      <c r="C47" t="s">
        <v>279</v>
      </c>
      <c r="D47" t="s">
        <v>280</v>
      </c>
      <c r="E47" s="1">
        <v>157.30434782608697</v>
      </c>
      <c r="F47" s="1">
        <v>5.1304347826086953</v>
      </c>
      <c r="G47" s="1">
        <v>0.32608695652173914</v>
      </c>
      <c r="H47" s="1">
        <v>0</v>
      </c>
      <c r="I47" s="1">
        <v>0.43478260869565216</v>
      </c>
      <c r="J47" s="1">
        <v>9.67152173913043</v>
      </c>
      <c r="K47" s="1">
        <v>0</v>
      </c>
      <c r="L47" s="1">
        <f t="shared" si="0"/>
        <v>9.67152173913043</v>
      </c>
      <c r="M47" s="1">
        <f t="shared" si="1"/>
        <v>6.1482863460475365E-2</v>
      </c>
      <c r="N47" s="1">
        <v>14.333043478260876</v>
      </c>
      <c r="O47" s="1">
        <v>0</v>
      </c>
      <c r="P47" s="1">
        <f t="shared" si="2"/>
        <v>14.333043478260876</v>
      </c>
      <c r="Q47" s="1">
        <f t="shared" si="3"/>
        <v>9.1116639027086818E-2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5AE5-E8F7-4863-8C18-407AF8CC1CCC}">
  <dimension ref="B2:C7"/>
  <sheetViews>
    <sheetView workbookViewId="0">
      <selection activeCell="C3" sqref="C3"/>
    </sheetView>
  </sheetViews>
  <sheetFormatPr defaultRowHeight="14.4" x14ac:dyDescent="0.3"/>
  <cols>
    <col min="2" max="2" width="28" bestFit="1" customWidth="1"/>
    <col min="3" max="3" width="19.109375" customWidth="1"/>
  </cols>
  <sheetData>
    <row r="2" spans="2:3" x14ac:dyDescent="0.3">
      <c r="B2" s="22" t="s">
        <v>420</v>
      </c>
      <c r="C2" s="23"/>
    </row>
    <row r="3" spans="2:3" x14ac:dyDescent="0.3">
      <c r="B3" s="7" t="s">
        <v>421</v>
      </c>
      <c r="C3" s="8">
        <f>SUM(Table1[MDS Census])</f>
        <v>15366.749999999998</v>
      </c>
    </row>
    <row r="4" spans="2:3" x14ac:dyDescent="0.3">
      <c r="B4" s="7" t="s">
        <v>422</v>
      </c>
      <c r="C4" s="8">
        <f>SUM(Table1[Total Care Staffing Hours])</f>
        <v>55671.204021739133</v>
      </c>
    </row>
    <row r="5" spans="2:3" ht="15" thickBot="1" x14ac:dyDescent="0.35">
      <c r="B5" s="7" t="s">
        <v>423</v>
      </c>
      <c r="C5" s="8">
        <f>SUM(Table1[RN Hours])</f>
        <v>5470.9321739130419</v>
      </c>
    </row>
    <row r="6" spans="2:3" x14ac:dyDescent="0.3">
      <c r="B6" s="9" t="s">
        <v>424</v>
      </c>
      <c r="C6" s="10">
        <f>C4/C3</f>
        <v>3.6228352788806442</v>
      </c>
    </row>
    <row r="7" spans="2:3" ht="15" thickBot="1" x14ac:dyDescent="0.35">
      <c r="B7" s="11" t="s">
        <v>425</v>
      </c>
      <c r="C7" s="12">
        <f>C5/C3</f>
        <v>0.35602402420245288</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9FBE-7FC6-4D8C-88C6-4B74C1D5142B}">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1.21875" style="13" customWidth="1"/>
    <col min="5" max="5" width="56.44140625" style="13" customWidth="1"/>
    <col min="6" max="16384" width="8.88671875" style="13"/>
  </cols>
  <sheetData>
    <row r="2" spans="1:5" ht="78" x14ac:dyDescent="0.3">
      <c r="A2" s="24" t="s">
        <v>426</v>
      </c>
      <c r="B2" s="25"/>
      <c r="D2" s="14" t="s">
        <v>431</v>
      </c>
      <c r="E2" s="15"/>
    </row>
    <row r="3" spans="1:5" ht="31.2" x14ac:dyDescent="0.3">
      <c r="A3" s="16" t="s">
        <v>427</v>
      </c>
      <c r="B3" s="17">
        <f>'State Average &amp; Calculations'!C6</f>
        <v>3.6228352788806442</v>
      </c>
      <c r="D3" s="26" t="s">
        <v>428</v>
      </c>
    </row>
    <row r="4" spans="1:5" x14ac:dyDescent="0.3">
      <c r="A4" s="18" t="s">
        <v>429</v>
      </c>
      <c r="B4" s="19">
        <f>'State Average &amp; Calculations'!C7</f>
        <v>0.35602402420245288</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430</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2020-02-21T16:20:04Z</dcterms:modified>
</cp:coreProperties>
</file>