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7A301603-B7B4-461C-88A2-B82A10B5CF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5" l="1"/>
  <c r="I11" i="5"/>
  <c r="J11" i="5" s="1"/>
  <c r="K2" i="5"/>
  <c r="I2" i="5"/>
  <c r="J2" i="5" s="1"/>
  <c r="K7" i="5"/>
  <c r="I7" i="5"/>
  <c r="J7" i="5" s="1"/>
  <c r="K10" i="5"/>
  <c r="I10" i="5"/>
  <c r="J10" i="5" s="1"/>
  <c r="K4" i="5"/>
  <c r="J4" i="5"/>
  <c r="I4" i="5"/>
  <c r="K5" i="5"/>
  <c r="I5" i="5"/>
  <c r="J5" i="5" s="1"/>
  <c r="K6" i="5"/>
  <c r="I6" i="5"/>
  <c r="J6" i="5" s="1"/>
  <c r="K3" i="5"/>
  <c r="I3" i="5"/>
  <c r="J3" i="5" s="1"/>
  <c r="K8" i="5"/>
  <c r="J8" i="5"/>
  <c r="I8" i="5"/>
  <c r="K9" i="5"/>
  <c r="I9" i="5"/>
  <c r="J9" i="5" s="1"/>
  <c r="K3" i="3"/>
  <c r="I3" i="3"/>
  <c r="J3" i="3" s="1"/>
  <c r="K9" i="3"/>
  <c r="I9" i="3"/>
  <c r="J9" i="3" s="1"/>
  <c r="K5" i="3"/>
  <c r="I5" i="3"/>
  <c r="J5" i="3" s="1"/>
  <c r="K7" i="3"/>
  <c r="I7" i="3"/>
  <c r="J7" i="3" s="1"/>
  <c r="K2" i="3"/>
  <c r="J2" i="3"/>
  <c r="I2" i="3"/>
  <c r="K10" i="3"/>
  <c r="I10" i="3"/>
  <c r="J10" i="3" s="1"/>
  <c r="K6" i="3"/>
  <c r="I6" i="3"/>
  <c r="J6" i="3" s="1"/>
  <c r="K4" i="3"/>
  <c r="I4" i="3"/>
  <c r="J4" i="3" s="1"/>
  <c r="K11" i="3"/>
  <c r="I11" i="3"/>
  <c r="J11" i="3" s="1"/>
  <c r="K8" i="3"/>
  <c r="I8" i="3"/>
  <c r="J8" i="3" s="1"/>
</calcChain>
</file>

<file path=xl/sharedStrings.xml><?xml version="1.0" encoding="utf-8"?>
<sst xmlns="http://schemas.openxmlformats.org/spreadsheetml/2006/main" count="102" uniqueCount="64">
  <si>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</si>
  <si>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</si>
  <si>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</si>
  <si>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</si>
  <si>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</si>
  <si>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</si>
  <si>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</si>
  <si>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</si>
  <si>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</si>
  <si>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</si>
  <si>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</si>
  <si>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MO</t>
  </si>
  <si>
    <t>St. Charles</t>
  </si>
  <si>
    <t>ABC HEALTH CARE</t>
  </si>
  <si>
    <t>HARRISONVILLE</t>
  </si>
  <si>
    <t>Cass</t>
  </si>
  <si>
    <t>St. Louis</t>
  </si>
  <si>
    <t>KANSAS CITY</t>
  </si>
  <si>
    <t>Jackson</t>
  </si>
  <si>
    <t>OSAGE BEACH</t>
  </si>
  <si>
    <t>Camden</t>
  </si>
  <si>
    <t>Greene</t>
  </si>
  <si>
    <t>Clay</t>
  </si>
  <si>
    <t>BELLEVIEW VALLEY NURSING HOME</t>
  </si>
  <si>
    <t>BELLEVIEW</t>
  </si>
  <si>
    <t>Iron</t>
  </si>
  <si>
    <t>SPRINGFIELD</t>
  </si>
  <si>
    <t>BISHOP SPENCER PLACE, INC, THE</t>
  </si>
  <si>
    <t>CHESTERFIELD</t>
  </si>
  <si>
    <t>Moniteau</t>
  </si>
  <si>
    <t>CAMDENTON WINDSOR ESTATES</t>
  </si>
  <si>
    <t>CAMDENTON</t>
  </si>
  <si>
    <t>ROLLA</t>
  </si>
  <si>
    <t>Phelps</t>
  </si>
  <si>
    <t>Wayne</t>
  </si>
  <si>
    <t>COTTAGES OF LAKE ST LOUIS</t>
  </si>
  <si>
    <t>LAKE SAINT LOUIS</t>
  </si>
  <si>
    <t>COX MEDICAL CENTERS MEYER ORTHOPEDIC AND REHAB</t>
  </si>
  <si>
    <t>SEDALIA</t>
  </si>
  <si>
    <t>Pettis</t>
  </si>
  <si>
    <t>Lincoln</t>
  </si>
  <si>
    <t>ESTATES OF PERRYVILLE, LLC, THE</t>
  </si>
  <si>
    <t>PERRYVILLE</t>
  </si>
  <si>
    <t>Perry</t>
  </si>
  <si>
    <t>FOUR SEASONS LIVING CENTER</t>
  </si>
  <si>
    <t>GARDEN VIEW CARE CENTER OF CHESTERFIELD</t>
  </si>
  <si>
    <t>Clinton</t>
  </si>
  <si>
    <t>GRAND RIVER HEALTH CARE</t>
  </si>
  <si>
    <t>CHILLICOTHE</t>
  </si>
  <si>
    <t>Livingston</t>
  </si>
  <si>
    <t>GREENVILLE HEALTH CARE CENTER</t>
  </si>
  <si>
    <t>GREENVILLE</t>
  </si>
  <si>
    <t>HOPE CARE CENTER</t>
  </si>
  <si>
    <t>LAKE REGIONAL HEALTH SYSTEMS</t>
  </si>
  <si>
    <t>LINCOLN COUNTY NURSING &amp; REHAB</t>
  </si>
  <si>
    <t>TROY</t>
  </si>
  <si>
    <t>MASON POINTE CARE CENTER</t>
  </si>
  <si>
    <t>MCCRITE PLAZA AT BRIARCLIFF SKILLED FACILITY</t>
  </si>
  <si>
    <t>NICK'S HEALTH CARE CENTER, LLC</t>
  </si>
  <si>
    <t>PLATTSBURG</t>
  </si>
  <si>
    <t>PHELPS HEALTH</t>
  </si>
  <si>
    <t>ROLLA PRESBYTERIAN MANOR</t>
  </si>
  <si>
    <t>TIPTON OAK MANOR</t>
  </si>
  <si>
    <t>TIPTON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</si>
</sst>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2E16E9-DBD7-47E9-AFAF-5BE4032EAE3F}" name="Table1" displayName="Table1" ref="A1:K11" totalsRowShown="0" headerRowDxfId="19" headerRowBorderDxfId="18" tableBorderDxfId="17">
  <autoFilter ref="A1:K11" xr:uid="{9695624C-6977-46BC-8A07-33D968F3D11D}"/>
  <sortState xmlns:xlrd2="http://schemas.microsoft.com/office/spreadsheetml/2017/richdata2" ref="A2:K11">
    <sortCondition ref="J1:J11"/>
  </sortState>
  <tableColumns count="11">
    <tableColumn id="1" xr3:uid="{C89B892F-2341-4BCF-95D9-59E35E104FE6}" name="State"/>
    <tableColumn id="2" xr3:uid="{2DF85157-0FE2-436B-B020-F3574A527DB0}" name="Provider Name"/>
    <tableColumn id="3" xr3:uid="{19C1A1DF-5EBE-4CE1-835A-8D1AB31E1BF0}" name="City "/>
    <tableColumn id="4" xr3:uid="{01CED7AD-AB87-4076-9FAB-D04432AE2DAF}" name="County"/>
    <tableColumn id="5" xr3:uid="{EC620C53-9A9A-43AD-A184-9649109AC603}" name="MDS Census" dataDxfId="16"/>
    <tableColumn id="6" xr3:uid="{69361C84-64DF-41E4-9622-84D45EBBC008}" name="RN Hours" dataDxfId="15"/>
    <tableColumn id="7" xr3:uid="{85BB0A0A-1D7C-44EF-B67B-55224320F1D5}" name="LPN Hours" dataDxfId="14"/>
    <tableColumn id="8" xr3:uid="{75DE7351-6590-432E-AA31-1C596E6B5DF4}" name="CNA Hours " dataDxfId="13"/>
    <tableColumn id="9" xr3:uid="{1DFA4993-2D1C-45B4-80C2-A25C10A97315}" name="Total Care Staffing Hours" dataDxfId="12">
      <calculatedColumnFormula>SUM(F2:H2)</calculatedColumnFormula>
    </tableColumn>
    <tableColumn id="10" xr3:uid="{078C8B68-6EBC-4CFF-8BCD-607AE913C9D3}" name="Avg Total Staffing Hours Per Resident Per Day" dataDxfId="11">
      <calculatedColumnFormula>I2/E2</calculatedColumnFormula>
    </tableColumn>
    <tableColumn id="11" xr3:uid="{CF60943E-4C93-4D0F-83B0-924C865C5F1B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7B0BED-9340-449B-AD37-97CE53E916CF}" name="Table13" displayName="Table13" ref="A1:K11" totalsRowShown="0" headerRowDxfId="9" headerRowBorderDxfId="8" tableBorderDxfId="7">
  <autoFilter ref="A1:K11" xr:uid="{CE7CD0E7-EAE3-452C-A4C2-801CFB5BD39B}"/>
  <sortState xmlns:xlrd2="http://schemas.microsoft.com/office/spreadsheetml/2017/richdata2" ref="A2:K11">
    <sortCondition descending="1" ref="J1:J11"/>
  </sortState>
  <tableColumns count="11">
    <tableColumn id="1" xr3:uid="{A277A392-2943-434B-95CB-0783C4D448DC}" name="State"/>
    <tableColumn id="2" xr3:uid="{22271561-8BEA-4D1C-B517-5E620A032EEC}" name="Provider Name"/>
    <tableColumn id="3" xr3:uid="{D21557D0-81E3-4AC5-8FF6-6C94DE81C31C}" name="City "/>
    <tableColumn id="4" xr3:uid="{77617FB4-3699-4F30-8E48-68D0A1BEDA75}" name="County"/>
    <tableColumn id="5" xr3:uid="{6F388276-F4F4-4399-842D-064FAC283EF3}" name="MDS Census" dataDxfId="6"/>
    <tableColumn id="6" xr3:uid="{8D45BD69-44C2-4F44-9FBF-E7A19405C8FA}" name="RN Hours" dataDxfId="5"/>
    <tableColumn id="7" xr3:uid="{2DBA69E4-86E4-4297-8CC2-426FCCC80278}" name="LPN Hours" dataDxfId="4"/>
    <tableColumn id="8" xr3:uid="{D8427A6F-FB35-4BC8-AECC-E14C2E254890}" name="CNA Hours " dataDxfId="3"/>
    <tableColumn id="9" xr3:uid="{B97C0437-0E86-41F5-9A55-9F3D47CC10A4}" name="Total Care Staffing Hours" dataDxfId="2">
      <calculatedColumnFormula>SUM(F2:H2)</calculatedColumnFormula>
    </tableColumn>
    <tableColumn id="10" xr3:uid="{C24DEBBA-171C-4818-B70B-4525116127A5}" name="Avg Total Staffing Hours Per Resident Per Day" dataDxfId="1">
      <calculatedColumnFormula>I2/E2</calculatedColumnFormula>
    </tableColumn>
    <tableColumn id="11" xr3:uid="{3D163324-D37D-4408-BF93-597AF7B10244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3.2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47</v>
      </c>
      <c r="C2" t="s">
        <v>48</v>
      </c>
      <c r="D2" t="s">
        <v>49</v>
      </c>
      <c r="E2" s="2">
        <v>46.815217391304351</v>
      </c>
      <c r="F2" s="2">
        <v>2.1698913043478258</v>
      </c>
      <c r="G2" s="2">
        <v>25.997065217391299</v>
      </c>
      <c r="H2" s="2">
        <v>20.422391304347826</v>
      </c>
      <c r="I2" s="2">
        <f t="shared" ref="I2:I11" si="0">SUM(F2:H2)</f>
        <v>48.58934782608695</v>
      </c>
      <c r="J2" s="2">
        <f t="shared" ref="J2:J11" si="1">I2/E2</f>
        <v>1.037896447643371</v>
      </c>
      <c r="K2" s="2">
        <f t="shared" ref="K2:K11" si="2">F2/E2</f>
        <v>4.6350127699094489E-2</v>
      </c>
    </row>
    <row r="3" spans="1:11" x14ac:dyDescent="0.3">
      <c r="A3" t="s">
        <v>11</v>
      </c>
      <c r="B3" t="s">
        <v>62</v>
      </c>
      <c r="C3" t="s">
        <v>63</v>
      </c>
      <c r="D3" t="s">
        <v>29</v>
      </c>
      <c r="E3" s="2">
        <v>59.054347826086953</v>
      </c>
      <c r="F3" s="2">
        <v>19.242934782608689</v>
      </c>
      <c r="G3" s="2">
        <v>18.771304347826078</v>
      </c>
      <c r="H3" s="2">
        <v>39.708369565217382</v>
      </c>
      <c r="I3" s="2">
        <f t="shared" si="0"/>
        <v>77.722608695652156</v>
      </c>
      <c r="J3" s="2">
        <f t="shared" si="1"/>
        <v>1.3161200073624146</v>
      </c>
      <c r="K3" s="2">
        <f t="shared" si="2"/>
        <v>0.3258512792195839</v>
      </c>
    </row>
    <row r="4" spans="1:11" x14ac:dyDescent="0.3">
      <c r="A4" t="s">
        <v>11</v>
      </c>
      <c r="B4" t="s">
        <v>30</v>
      </c>
      <c r="C4" t="s">
        <v>31</v>
      </c>
      <c r="D4" t="s">
        <v>20</v>
      </c>
      <c r="E4" s="2">
        <v>60.271739130434781</v>
      </c>
      <c r="F4" s="2">
        <v>14.545652173913041</v>
      </c>
      <c r="G4" s="2">
        <v>15.106086956521734</v>
      </c>
      <c r="H4" s="2">
        <v>54.256304347826074</v>
      </c>
      <c r="I4" s="2">
        <f t="shared" si="0"/>
        <v>83.908043478260851</v>
      </c>
      <c r="J4" s="2">
        <f t="shared" si="1"/>
        <v>1.3921623083859329</v>
      </c>
      <c r="K4" s="2">
        <f t="shared" si="2"/>
        <v>0.24133453561767354</v>
      </c>
    </row>
    <row r="5" spans="1:11" x14ac:dyDescent="0.3">
      <c r="A5" t="s">
        <v>11</v>
      </c>
      <c r="B5" t="s">
        <v>54</v>
      </c>
      <c r="C5" t="s">
        <v>55</v>
      </c>
      <c r="D5" t="s">
        <v>40</v>
      </c>
      <c r="E5" s="2">
        <v>77.478260869565219</v>
      </c>
      <c r="F5" s="2">
        <v>7.7738043478260836</v>
      </c>
      <c r="G5" s="2">
        <v>30.682500000000008</v>
      </c>
      <c r="H5" s="2">
        <v>71.576413043478283</v>
      </c>
      <c r="I5" s="2">
        <f t="shared" si="0"/>
        <v>110.03271739130437</v>
      </c>
      <c r="J5" s="2">
        <f t="shared" si="1"/>
        <v>1.4201753647586983</v>
      </c>
      <c r="K5" s="2">
        <f t="shared" si="2"/>
        <v>0.1003352974186307</v>
      </c>
    </row>
    <row r="6" spans="1:11" x14ac:dyDescent="0.3">
      <c r="A6" t="s">
        <v>11</v>
      </c>
      <c r="B6" t="s">
        <v>41</v>
      </c>
      <c r="C6" t="s">
        <v>42</v>
      </c>
      <c r="D6" t="s">
        <v>43</v>
      </c>
      <c r="E6" s="2">
        <v>86.815217391304344</v>
      </c>
      <c r="F6" s="2">
        <v>19.214673913043477</v>
      </c>
      <c r="G6" s="2">
        <v>31.953804347826086</v>
      </c>
      <c r="H6" s="2">
        <v>72.432065217391298</v>
      </c>
      <c r="I6" s="2">
        <f t="shared" si="0"/>
        <v>123.60054347826086</v>
      </c>
      <c r="J6" s="2">
        <f t="shared" si="1"/>
        <v>1.4237197946663327</v>
      </c>
      <c r="K6" s="2">
        <f t="shared" si="2"/>
        <v>0.22132840866407913</v>
      </c>
    </row>
    <row r="7" spans="1:11" x14ac:dyDescent="0.3">
      <c r="A7" t="s">
        <v>11</v>
      </c>
      <c r="B7" t="s">
        <v>50</v>
      </c>
      <c r="C7" t="s">
        <v>51</v>
      </c>
      <c r="D7" t="s">
        <v>34</v>
      </c>
      <c r="E7" s="2">
        <v>50.489130434782609</v>
      </c>
      <c r="F7" s="2">
        <v>8.1141304347826093</v>
      </c>
      <c r="G7" s="2">
        <v>23.929347826086957</v>
      </c>
      <c r="H7" s="2">
        <v>40.255434782608695</v>
      </c>
      <c r="I7" s="2">
        <f t="shared" si="0"/>
        <v>72.298913043478251</v>
      </c>
      <c r="J7" s="2">
        <f t="shared" si="1"/>
        <v>1.4319698600645854</v>
      </c>
      <c r="K7" s="2">
        <f t="shared" si="2"/>
        <v>0.16071044133476858</v>
      </c>
    </row>
    <row r="8" spans="1:11" x14ac:dyDescent="0.3">
      <c r="A8" t="s">
        <v>11</v>
      </c>
      <c r="B8" t="s">
        <v>13</v>
      </c>
      <c r="C8" t="s">
        <v>14</v>
      </c>
      <c r="D8" t="s">
        <v>15</v>
      </c>
      <c r="E8" s="2">
        <v>55.097826086956523</v>
      </c>
      <c r="F8" s="2">
        <v>6.9930434782608701</v>
      </c>
      <c r="G8" s="2">
        <v>22.986086956521739</v>
      </c>
      <c r="H8" s="2">
        <v>49.381195652173922</v>
      </c>
      <c r="I8" s="2">
        <f t="shared" si="0"/>
        <v>79.360326086956533</v>
      </c>
      <c r="J8" s="2">
        <f t="shared" si="1"/>
        <v>1.4403531268494774</v>
      </c>
      <c r="K8" s="2">
        <f t="shared" si="2"/>
        <v>0.12692049713947526</v>
      </c>
    </row>
    <row r="9" spans="1:11" x14ac:dyDescent="0.3">
      <c r="A9" t="s">
        <v>11</v>
      </c>
      <c r="B9" t="s">
        <v>58</v>
      </c>
      <c r="C9" t="s">
        <v>59</v>
      </c>
      <c r="D9" t="s">
        <v>46</v>
      </c>
      <c r="E9" s="2">
        <v>68.913043478260875</v>
      </c>
      <c r="F9" s="2">
        <v>8.0597826086956523</v>
      </c>
      <c r="G9" s="2">
        <v>27.815217391304348</v>
      </c>
      <c r="H9" s="2">
        <v>63.418478260869563</v>
      </c>
      <c r="I9" s="2">
        <f t="shared" si="0"/>
        <v>99.293478260869563</v>
      </c>
      <c r="J9" s="2">
        <f t="shared" si="1"/>
        <v>1.4408517350157728</v>
      </c>
      <c r="K9" s="2">
        <f t="shared" si="2"/>
        <v>0.11695583596214511</v>
      </c>
    </row>
    <row r="10" spans="1:11" x14ac:dyDescent="0.3">
      <c r="A10" t="s">
        <v>11</v>
      </c>
      <c r="B10" t="s">
        <v>44</v>
      </c>
      <c r="C10" t="s">
        <v>38</v>
      </c>
      <c r="D10" t="s">
        <v>39</v>
      </c>
      <c r="E10" s="2">
        <v>234.54347826086956</v>
      </c>
      <c r="F10" s="2">
        <v>8.1114130434782616</v>
      </c>
      <c r="G10" s="2">
        <v>67.241847826086953</v>
      </c>
      <c r="H10" s="2">
        <v>263.35054347826087</v>
      </c>
      <c r="I10" s="2">
        <f t="shared" si="0"/>
        <v>338.70380434782612</v>
      </c>
      <c r="J10" s="2">
        <f t="shared" si="1"/>
        <v>1.4440981555287795</v>
      </c>
      <c r="K10" s="2">
        <f t="shared" si="2"/>
        <v>3.4583835387895084E-2</v>
      </c>
    </row>
    <row r="11" spans="1:11" x14ac:dyDescent="0.3">
      <c r="A11" t="s">
        <v>11</v>
      </c>
      <c r="B11" t="s">
        <v>23</v>
      </c>
      <c r="C11" t="s">
        <v>24</v>
      </c>
      <c r="D11" t="s">
        <v>25</v>
      </c>
      <c r="E11" s="2">
        <v>103.73913043478261</v>
      </c>
      <c r="F11" s="2">
        <v>22.355434782608675</v>
      </c>
      <c r="G11" s="2">
        <v>38.848913043478262</v>
      </c>
      <c r="H11" s="2">
        <v>90.889130434782643</v>
      </c>
      <c r="I11" s="2">
        <f t="shared" si="0"/>
        <v>152.09347826086957</v>
      </c>
      <c r="J11" s="2">
        <f t="shared" si="1"/>
        <v>1.4661148365465215</v>
      </c>
      <c r="K11" s="2">
        <f t="shared" si="2"/>
        <v>0.21549664710813057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cols>
    <col min="2" max="2" width="53.2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60</v>
      </c>
      <c r="C2" t="s">
        <v>32</v>
      </c>
      <c r="D2" t="s">
        <v>33</v>
      </c>
      <c r="E2" s="2">
        <v>7.5326086956521738</v>
      </c>
      <c r="F2" s="2">
        <v>37.921739130434773</v>
      </c>
      <c r="G2" s="2">
        <v>7.0141304347826123</v>
      </c>
      <c r="H2" s="2">
        <v>13.225000000000005</v>
      </c>
      <c r="I2" s="2">
        <f t="shared" ref="I2:I11" si="0">SUM(F2:H2)</f>
        <v>58.160869565217396</v>
      </c>
      <c r="J2" s="2">
        <f t="shared" ref="J2:J11" si="1">I2/E2</f>
        <v>7.7212121212121216</v>
      </c>
      <c r="K2" s="2">
        <f t="shared" ref="K2:K11" si="2">F2/E2</f>
        <v>5.034343434343433</v>
      </c>
    </row>
    <row r="3" spans="1:11" x14ac:dyDescent="0.3">
      <c r="A3" t="s">
        <v>11</v>
      </c>
      <c r="B3" t="s">
        <v>37</v>
      </c>
      <c r="C3" t="s">
        <v>26</v>
      </c>
      <c r="D3" t="s">
        <v>21</v>
      </c>
      <c r="E3" s="2">
        <v>18.173913043478262</v>
      </c>
      <c r="F3" s="2">
        <v>93.451195652173922</v>
      </c>
      <c r="G3" s="2">
        <v>0</v>
      </c>
      <c r="H3" s="2">
        <v>45.806739130434806</v>
      </c>
      <c r="I3" s="2">
        <f t="shared" si="0"/>
        <v>139.25793478260874</v>
      </c>
      <c r="J3" s="2">
        <f t="shared" si="1"/>
        <v>7.662517942583734</v>
      </c>
      <c r="K3" s="2">
        <f t="shared" si="2"/>
        <v>5.1420514354066986</v>
      </c>
    </row>
    <row r="4" spans="1:11" x14ac:dyDescent="0.3">
      <c r="A4" t="s">
        <v>11</v>
      </c>
      <c r="B4" t="s">
        <v>53</v>
      </c>
      <c r="C4" t="s">
        <v>19</v>
      </c>
      <c r="D4" t="s">
        <v>20</v>
      </c>
      <c r="E4" s="2">
        <v>7.2717391304347823</v>
      </c>
      <c r="F4" s="2">
        <v>26.677173913043475</v>
      </c>
      <c r="G4" s="2">
        <v>14.092391304347819</v>
      </c>
      <c r="H4" s="2">
        <v>14.683695652173897</v>
      </c>
      <c r="I4" s="2">
        <f t="shared" si="0"/>
        <v>55.453260869565192</v>
      </c>
      <c r="J4" s="2">
        <f t="shared" si="1"/>
        <v>7.6258594917787708</v>
      </c>
      <c r="K4" s="2">
        <f t="shared" si="2"/>
        <v>3.6686098654708519</v>
      </c>
    </row>
    <row r="5" spans="1:11" x14ac:dyDescent="0.3">
      <c r="A5" t="s">
        <v>11</v>
      </c>
      <c r="B5" t="s">
        <v>52</v>
      </c>
      <c r="C5" t="s">
        <v>17</v>
      </c>
      <c r="D5" t="s">
        <v>18</v>
      </c>
      <c r="E5" s="2">
        <v>14.206521739130435</v>
      </c>
      <c r="F5" s="2">
        <v>4.9869565217391312</v>
      </c>
      <c r="G5" s="2">
        <v>24.282608695652179</v>
      </c>
      <c r="H5" s="2">
        <v>45.969565217391313</v>
      </c>
      <c r="I5" s="2">
        <f t="shared" si="0"/>
        <v>75.239130434782624</v>
      </c>
      <c r="J5" s="2">
        <f t="shared" si="1"/>
        <v>5.2960979342004597</v>
      </c>
      <c r="K5" s="2">
        <f t="shared" si="2"/>
        <v>0.35103289977046676</v>
      </c>
    </row>
    <row r="6" spans="1:11" x14ac:dyDescent="0.3">
      <c r="A6" t="s">
        <v>11</v>
      </c>
      <c r="B6" t="s">
        <v>45</v>
      </c>
      <c r="C6" t="s">
        <v>28</v>
      </c>
      <c r="D6" t="s">
        <v>16</v>
      </c>
      <c r="E6" s="2">
        <v>30.717391304347824</v>
      </c>
      <c r="F6" s="2">
        <v>14.066956521739126</v>
      </c>
      <c r="G6" s="2">
        <v>34.49173913043478</v>
      </c>
      <c r="H6" s="2">
        <v>112.52923913043479</v>
      </c>
      <c r="I6" s="2">
        <f t="shared" si="0"/>
        <v>161.0879347826087</v>
      </c>
      <c r="J6" s="2">
        <f t="shared" si="1"/>
        <v>5.2441932059447991</v>
      </c>
      <c r="K6" s="2">
        <f t="shared" si="2"/>
        <v>0.45794762915782011</v>
      </c>
    </row>
    <row r="7" spans="1:11" x14ac:dyDescent="0.3">
      <c r="A7" t="s">
        <v>11</v>
      </c>
      <c r="B7" t="s">
        <v>57</v>
      </c>
      <c r="C7" t="s">
        <v>17</v>
      </c>
      <c r="D7" t="s">
        <v>22</v>
      </c>
      <c r="E7" s="2">
        <v>35.663043478260867</v>
      </c>
      <c r="F7" s="2">
        <v>29.654891304347824</v>
      </c>
      <c r="G7" s="2">
        <v>44.313913043478244</v>
      </c>
      <c r="H7" s="2">
        <v>112.17021739130435</v>
      </c>
      <c r="I7" s="2">
        <f t="shared" si="0"/>
        <v>186.13902173913041</v>
      </c>
      <c r="J7" s="2">
        <f t="shared" si="1"/>
        <v>5.2193812861932338</v>
      </c>
      <c r="K7" s="2">
        <f t="shared" si="2"/>
        <v>0.8315300213349589</v>
      </c>
    </row>
    <row r="8" spans="1:11" x14ac:dyDescent="0.3">
      <c r="A8" t="s">
        <v>11</v>
      </c>
      <c r="B8" t="s">
        <v>35</v>
      </c>
      <c r="C8" t="s">
        <v>36</v>
      </c>
      <c r="D8" t="s">
        <v>12</v>
      </c>
      <c r="E8" s="2">
        <v>55.054347826086953</v>
      </c>
      <c r="F8" s="2">
        <v>26.021847826086955</v>
      </c>
      <c r="G8" s="2">
        <v>70.014782608695626</v>
      </c>
      <c r="H8" s="2">
        <v>187.22847826086954</v>
      </c>
      <c r="I8" s="2">
        <f t="shared" si="0"/>
        <v>283.26510869565209</v>
      </c>
      <c r="J8" s="2">
        <f t="shared" si="1"/>
        <v>5.1451905231984192</v>
      </c>
      <c r="K8" s="2">
        <f t="shared" si="2"/>
        <v>0.47265745310957552</v>
      </c>
    </row>
    <row r="9" spans="1:11" x14ac:dyDescent="0.3">
      <c r="A9" t="s">
        <v>11</v>
      </c>
      <c r="B9" t="s">
        <v>27</v>
      </c>
      <c r="C9" t="s">
        <v>17</v>
      </c>
      <c r="D9" t="s">
        <v>18</v>
      </c>
      <c r="E9" s="2">
        <v>47.5</v>
      </c>
      <c r="F9" s="2">
        <v>37.086413043478267</v>
      </c>
      <c r="G9" s="2">
        <v>74.167934782608668</v>
      </c>
      <c r="H9" s="2">
        <v>129.66065217391304</v>
      </c>
      <c r="I9" s="2">
        <f t="shared" si="0"/>
        <v>240.91499999999996</v>
      </c>
      <c r="J9" s="2">
        <f t="shared" si="1"/>
        <v>5.0718947368421041</v>
      </c>
      <c r="K9" s="2">
        <f t="shared" si="2"/>
        <v>0.78076659038901619</v>
      </c>
    </row>
    <row r="10" spans="1:11" x14ac:dyDescent="0.3">
      <c r="A10" t="s">
        <v>11</v>
      </c>
      <c r="B10" t="s">
        <v>56</v>
      </c>
      <c r="C10" t="s">
        <v>28</v>
      </c>
      <c r="D10" t="s">
        <v>16</v>
      </c>
      <c r="E10" s="2">
        <v>133.91304347826087</v>
      </c>
      <c r="F10" s="2">
        <v>33.530543478260874</v>
      </c>
      <c r="G10" s="2">
        <v>194.68402173913049</v>
      </c>
      <c r="H10" s="2">
        <v>444.99130434782603</v>
      </c>
      <c r="I10" s="2">
        <f t="shared" si="0"/>
        <v>673.20586956521743</v>
      </c>
      <c r="J10" s="2">
        <f t="shared" si="1"/>
        <v>5.027186688311688</v>
      </c>
      <c r="K10" s="2">
        <f t="shared" si="2"/>
        <v>0.25039042207792211</v>
      </c>
    </row>
    <row r="11" spans="1:11" x14ac:dyDescent="0.3">
      <c r="A11" t="s">
        <v>11</v>
      </c>
      <c r="B11" t="s">
        <v>61</v>
      </c>
      <c r="C11" t="s">
        <v>32</v>
      </c>
      <c r="D11" t="s">
        <v>33</v>
      </c>
      <c r="E11" s="2">
        <v>22.380434782608695</v>
      </c>
      <c r="F11" s="2">
        <v>12.434130434782606</v>
      </c>
      <c r="G11" s="2">
        <v>31.040978260869569</v>
      </c>
      <c r="H11" s="2">
        <v>68.982173913043454</v>
      </c>
      <c r="I11" s="2">
        <f t="shared" si="0"/>
        <v>112.45728260869564</v>
      </c>
      <c r="J11" s="2">
        <f t="shared" si="1"/>
        <v>5.0248033025740648</v>
      </c>
      <c r="K11" s="2">
        <f t="shared" si="2"/>
        <v>0.55558037882467204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2020-02-19T19:42:56Z</dcterms:modified>
</cp:coreProperties>
</file>