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egold\Desktop\LTCCC\Staffing data Q3\State files top 10 bottom 10\"/>
    </mc:Choice>
  </mc:AlternateContent>
  <xr:revisionPtr revIDLastSave="0" documentId="13_ncr:1_{324FAED2-1FE4-4EC6-A309-FE3AE481B51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Bottom 10 - Direct Care Staff" sheetId="3" r:id="rId1"/>
    <sheet name="Top 10 - Direct Care Staff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1" i="5" l="1"/>
  <c r="I11" i="5"/>
  <c r="J11" i="5" s="1"/>
  <c r="K9" i="5"/>
  <c r="I9" i="5"/>
  <c r="J9" i="5" s="1"/>
  <c r="K7" i="5"/>
  <c r="I7" i="5"/>
  <c r="J7" i="5" s="1"/>
  <c r="K6" i="5"/>
  <c r="I6" i="5"/>
  <c r="J6" i="5" s="1"/>
  <c r="K5" i="5"/>
  <c r="I5" i="5"/>
  <c r="J5" i="5" s="1"/>
  <c r="K8" i="5"/>
  <c r="I8" i="5"/>
  <c r="J8" i="5" s="1"/>
  <c r="K2" i="5"/>
  <c r="I2" i="5"/>
  <c r="J2" i="5" s="1"/>
  <c r="K10" i="5"/>
  <c r="I10" i="5"/>
  <c r="J10" i="5" s="1"/>
  <c r="K4" i="5"/>
  <c r="I4" i="5"/>
  <c r="J4" i="5" s="1"/>
  <c r="K3" i="5"/>
  <c r="I3" i="5"/>
  <c r="J3" i="5" s="1"/>
  <c r="K11" i="3"/>
  <c r="I11" i="3"/>
  <c r="J11" i="3" s="1"/>
  <c r="K7" i="3"/>
  <c r="I7" i="3"/>
  <c r="J7" i="3" s="1"/>
  <c r="K3" i="3"/>
  <c r="I3" i="3"/>
  <c r="J3" i="3" s="1"/>
  <c r="K4" i="3"/>
  <c r="I4" i="3"/>
  <c r="J4" i="3" s="1"/>
  <c r="K2" i="3"/>
  <c r="I2" i="3"/>
  <c r="J2" i="3" s="1"/>
  <c r="K5" i="3"/>
  <c r="I5" i="3"/>
  <c r="J5" i="3" s="1"/>
  <c r="K6" i="3"/>
  <c r="I6" i="3"/>
  <c r="J6" i="3" s="1"/>
  <c r="K10" i="3"/>
  <c r="I10" i="3"/>
  <c r="J10" i="3" s="1"/>
  <c r="K8" i="3"/>
  <c r="I8" i="3"/>
  <c r="J8" i="3" s="1"/>
  <c r="K9" i="3"/>
  <c r="I9" i="3"/>
  <c r="J9" i="3" s="1"/>
</calcChain>
</file>

<file path=xl/sharedStrings.xml><?xml version="1.0" encoding="utf-8"?>
<sst xmlns="http://schemas.openxmlformats.org/spreadsheetml/2006/main" count="102" uniqueCount="52">
  <si>
    <t>State</t>
  </si>
  <si>
    <t>Provider Name</t>
  </si>
  <si>
    <t xml:space="preserve">City </t>
  </si>
  <si>
    <t>County</t>
  </si>
  <si>
    <t>MDS Census</t>
  </si>
  <si>
    <t>RN Hours</t>
  </si>
  <si>
    <t>LPN Hours</t>
  </si>
  <si>
    <t xml:space="preserve">CNA Hours </t>
  </si>
  <si>
    <t>Total Care Staffing Hours</t>
  </si>
  <si>
    <t>Avg Total Staffing Hours Per Resident Per Day</t>
  </si>
  <si>
    <t>Avg RN Hours Per Resident Per Day</t>
  </si>
  <si>
    <t>MN</t>
  </si>
  <si>
    <t>AFTENRO HOME</t>
  </si>
  <si>
    <t>DULUTH</t>
  </si>
  <si>
    <t>St. Louis</t>
  </si>
  <si>
    <t>ANDREW RESIDENCE</t>
  </si>
  <si>
    <t>MINNEAPOLIS</t>
  </si>
  <si>
    <t>Hennepin</t>
  </si>
  <si>
    <t>Stearns</t>
  </si>
  <si>
    <t>AUBURN HOME IN WACONIA</t>
  </si>
  <si>
    <t>WACONIA</t>
  </si>
  <si>
    <t>Carver</t>
  </si>
  <si>
    <t>Ramsey</t>
  </si>
  <si>
    <t>GOLDEN VALLEY</t>
  </si>
  <si>
    <t>BYWOOD EAST HEALTH CARE</t>
  </si>
  <si>
    <t>CAPITOL VIEW TRANSITIONAL CARE CENTER</t>
  </si>
  <si>
    <t>SAINT PAUL</t>
  </si>
  <si>
    <t>SARTELL</t>
  </si>
  <si>
    <t>COURAGE KENNY REHABILITATION INSTITUTES TRP</t>
  </si>
  <si>
    <t>Chisago</t>
  </si>
  <si>
    <t>Olmsted</t>
  </si>
  <si>
    <t>EPISCOPAL CHURCH HOME GARDENS</t>
  </si>
  <si>
    <t>Polk</t>
  </si>
  <si>
    <t>FAIRVIEW UNIVERSITY TRANS SERV</t>
  </si>
  <si>
    <t>Beltrami</t>
  </si>
  <si>
    <t>GRAND AVENUE REST HOME</t>
  </si>
  <si>
    <t>HAYES RESIDENCE</t>
  </si>
  <si>
    <t>INTERLUDE</t>
  </si>
  <si>
    <t>PLYMOUTH</t>
  </si>
  <si>
    <t>JOURDAIN PERPICH EXT CARE FAC</t>
  </si>
  <si>
    <t>REDLAKE</t>
  </si>
  <si>
    <t>MEADOWS ON FAIRVIEW</t>
  </si>
  <si>
    <t>WYOMING</t>
  </si>
  <si>
    <t>MN VETERANS HOME MINNEAPOLIS</t>
  </si>
  <si>
    <t>RIVERVIEW HOSPITAL &amp; NURSING HOME</t>
  </si>
  <si>
    <t>CROOKSTON</t>
  </si>
  <si>
    <t>SOUTHSIDE CARE CENTER</t>
  </si>
  <si>
    <t>ST BENEDICTS SENIOR COMMUNITY</t>
  </si>
  <si>
    <t>STEWARTVILLE CARE CENTER</t>
  </si>
  <si>
    <t>STEWARTVILLE</t>
  </si>
  <si>
    <t>THE BIRCHES AT TRILLIUM WOODS</t>
  </si>
  <si>
    <t>THE VILLA AT BRYN MAWR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</si>
</sst>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1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rgb="FF000000"/>
      </patternFill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" fillId="0" borderId="0"/>
  </cellStyleXfs>
  <cellXfs count="3">
    <xf numFmtId="0" fontId="0" fillId="0" borderId="0" xfId="0"/>
    <xf numFmtId="0" fontId="3" fillId="2" borderId="1" xfId="0" applyFont="1" applyFill="1" applyBorder="1" applyAlignment="1">
      <alignment wrapText="1"/>
    </xf>
    <xf numFmtId="164" fontId="0" fillId="0" borderId="0" xfId="0" applyNumberFormat="1"/>
  </cellXfs>
  <cellStyles count="4">
    <cellStyle name="Normal" xfId="0" builtinId="0"/>
    <cellStyle name="Normal 2 2" xfId="1" xr:uid="{00000000-0005-0000-0000-000001000000}"/>
    <cellStyle name="Normal 4" xfId="2" xr:uid="{00000000-0005-0000-0000-000002000000}"/>
    <cellStyle name="Normal 5" xfId="3" xr:uid="{00000000-0005-0000-0000-000003000000}"/>
  </cellStyles>
  <dxfs count="20"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fill>
        <patternFill patternType="solid">
          <fgColor rgb="FF000000"/>
          <bgColor rgb="FF00B0F0"/>
        </patternFill>
      </fill>
      <alignment horizontal="general" vertical="bottom" textRotation="0" wrapText="1" indent="0" justifyLastLine="0" shrinkToFit="0" readingOrder="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fill>
        <patternFill patternType="solid">
          <fgColor rgb="FF000000"/>
          <bgColor rgb="FF00B0F0"/>
        </patternFill>
      </fill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DEE3AD0-75F4-4DEC-90EE-D27FF50C0094}" name="Table1" displayName="Table1" ref="A1:K11" totalsRowShown="0" headerRowDxfId="19" headerRowBorderDxfId="18" tableBorderDxfId="17">
  <autoFilter ref="A1:K11" xr:uid="{ADD24049-89FD-43E4-B11C-65A89AC96122}"/>
  <sortState xmlns:xlrd2="http://schemas.microsoft.com/office/spreadsheetml/2017/richdata2" ref="A2:K11">
    <sortCondition ref="J1:J11"/>
  </sortState>
  <tableColumns count="11">
    <tableColumn id="1" xr3:uid="{858445C1-3F62-43E7-8618-5021C3DADF0A}" name="State"/>
    <tableColumn id="2" xr3:uid="{65D0CA99-2244-4BEE-9046-26E351CF7ACC}" name="Provider Name"/>
    <tableColumn id="3" xr3:uid="{B4203AF7-B598-4085-B720-216B797AE024}" name="City "/>
    <tableColumn id="4" xr3:uid="{DF226A1F-CB56-4D73-8CB3-C8699106AE44}" name="County"/>
    <tableColumn id="5" xr3:uid="{E39B7D36-FE4E-47F4-8A1D-C131FF53162F}" name="MDS Census" dataDxfId="16"/>
    <tableColumn id="6" xr3:uid="{4A392A1E-395C-4C40-8736-409272D49EDB}" name="RN Hours" dataDxfId="15"/>
    <tableColumn id="7" xr3:uid="{509E583B-7957-4084-B1D0-FFA1CE8B279F}" name="LPN Hours" dataDxfId="14"/>
    <tableColumn id="8" xr3:uid="{29844B30-F919-4E5A-A88A-2A93A0C7DC6F}" name="CNA Hours " dataDxfId="13"/>
    <tableColumn id="9" xr3:uid="{76CD9F34-C1B5-48EC-B3CE-FFF8211A35C8}" name="Total Care Staffing Hours" dataDxfId="12">
      <calculatedColumnFormula>SUM(F2:H2)</calculatedColumnFormula>
    </tableColumn>
    <tableColumn id="10" xr3:uid="{2FB2854C-2F54-4C95-AC6A-5C4638BB4157}" name="Avg Total Staffing Hours Per Resident Per Day" dataDxfId="11">
      <calculatedColumnFormula>I2/E2</calculatedColumnFormula>
    </tableColumn>
    <tableColumn id="11" xr3:uid="{980DD5FF-42E8-4E95-957A-FA1A15873A0F}" name="Avg RN Hours Per Resident Per Day" dataDxfId="10">
      <calculatedColumnFormula>F2/E2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3C2CF13-B49F-49F9-943C-692B9EE51C54}" name="Table13" displayName="Table13" ref="A1:K11" totalsRowShown="0" headerRowDxfId="9" headerRowBorderDxfId="8" tableBorderDxfId="7">
  <autoFilter ref="A1:K11" xr:uid="{80F32BED-B989-4596-BF43-CBC745BC3AC3}"/>
  <sortState xmlns:xlrd2="http://schemas.microsoft.com/office/spreadsheetml/2017/richdata2" ref="A2:K11">
    <sortCondition descending="1" ref="J1:J11"/>
  </sortState>
  <tableColumns count="11">
    <tableColumn id="1" xr3:uid="{2B2110A2-4CE1-49A6-8B2E-DDB3EF36E441}" name="State"/>
    <tableColumn id="2" xr3:uid="{BD7E53D3-0FF2-43F4-91D9-4DC6F2F70033}" name="Provider Name"/>
    <tableColumn id="3" xr3:uid="{F19B553E-8B33-4B29-9794-AAA15CA8E3B8}" name="City "/>
    <tableColumn id="4" xr3:uid="{82AC013D-32E8-4C3F-BFBE-E1457735F858}" name="County"/>
    <tableColumn id="5" xr3:uid="{09BF167C-22E5-4619-8FD5-2B92EB90D8E9}" name="MDS Census" dataDxfId="6"/>
    <tableColumn id="6" xr3:uid="{D5B54103-0CA3-4050-9DAB-18C3A0CC23FB}" name="RN Hours" dataDxfId="5"/>
    <tableColumn id="7" xr3:uid="{C77CA238-E814-4CE6-86D4-12D5FC3B830D}" name="LPN Hours" dataDxfId="4"/>
    <tableColumn id="8" xr3:uid="{95F7BFF4-A58B-42F7-8536-C095258628D2}" name="CNA Hours " dataDxfId="3"/>
    <tableColumn id="9" xr3:uid="{C3F5E683-122C-4C14-8F7F-4F33ADA715E8}" name="Total Care Staffing Hours" dataDxfId="2">
      <calculatedColumnFormula>SUM(F2:H2)</calculatedColumnFormula>
    </tableColumn>
    <tableColumn id="10" xr3:uid="{6A87E70A-86F8-46AE-BA8A-E936CF0DEB05}" name="Avg Total Staffing Hours Per Resident Per Day" dataDxfId="1">
      <calculatedColumnFormula>I2/E2</calculatedColumnFormula>
    </tableColumn>
    <tableColumn id="11" xr3:uid="{109873CC-FE0A-437C-978E-E1DA77D84809}" name="Avg RN Hours Per Resident Per Day" dataDxfId="0">
      <calculatedColumnFormula>F2/E2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workbookViewId="0">
      <pane ySplit="1" topLeftCell="A2" activePane="bottomLeft" state="frozen"/>
      <selection pane="bottomLeft"/>
    </sheetView>
  </sheetViews>
  <sheetFormatPr defaultRowHeight="14.4" x14ac:dyDescent="0.3"/>
  <cols>
    <col min="2" max="2" width="53.21875" bestFit="1" customWidth="1"/>
  </cols>
  <sheetData>
    <row r="1" spans="1:11" ht="86.4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3">
      <c r="A2" t="s">
        <v>11</v>
      </c>
      <c r="B2" t="s">
        <v>36</v>
      </c>
      <c r="C2" t="s">
        <v>26</v>
      </c>
      <c r="D2" t="s">
        <v>22</v>
      </c>
      <c r="E2" s="2">
        <v>37.315217391304351</v>
      </c>
      <c r="F2" s="2">
        <v>9.7411956521739107</v>
      </c>
      <c r="G2" s="2">
        <v>18.562282608695654</v>
      </c>
      <c r="H2" s="2">
        <v>0</v>
      </c>
      <c r="I2" s="2">
        <f t="shared" ref="I2:I11" si="0">SUM(F2:H2)</f>
        <v>28.303478260869564</v>
      </c>
      <c r="J2" s="2">
        <f t="shared" ref="J2:J11" si="1">I2/E2</f>
        <v>0.75849694145062618</v>
      </c>
      <c r="K2" s="2">
        <f t="shared" ref="K2:K11" si="2">F2/E2</f>
        <v>0.26105155840372846</v>
      </c>
    </row>
    <row r="3" spans="1:11" x14ac:dyDescent="0.3">
      <c r="A3" t="s">
        <v>11</v>
      </c>
      <c r="B3" t="s">
        <v>46</v>
      </c>
      <c r="C3" t="s">
        <v>16</v>
      </c>
      <c r="D3" t="s">
        <v>17</v>
      </c>
      <c r="E3" s="2">
        <v>15.217391304347826</v>
      </c>
      <c r="F3" s="2">
        <v>6.4576086956521728</v>
      </c>
      <c r="G3" s="2">
        <v>11.128478260869565</v>
      </c>
      <c r="H3" s="2">
        <v>0</v>
      </c>
      <c r="I3" s="2">
        <f t="shared" si="0"/>
        <v>17.58608695652174</v>
      </c>
      <c r="J3" s="2">
        <f t="shared" si="1"/>
        <v>1.1556571428571429</v>
      </c>
      <c r="K3" s="2">
        <f t="shared" si="2"/>
        <v>0.42435714285714277</v>
      </c>
    </row>
    <row r="4" spans="1:11" x14ac:dyDescent="0.3">
      <c r="A4" t="s">
        <v>11</v>
      </c>
      <c r="B4" t="s">
        <v>44</v>
      </c>
      <c r="C4" t="s">
        <v>45</v>
      </c>
      <c r="D4" t="s">
        <v>32</v>
      </c>
      <c r="E4" s="2">
        <v>17.173913043478262</v>
      </c>
      <c r="F4" s="2">
        <v>21.663043478260864</v>
      </c>
      <c r="G4" s="2">
        <v>0</v>
      </c>
      <c r="H4" s="2">
        <v>0</v>
      </c>
      <c r="I4" s="2">
        <f t="shared" si="0"/>
        <v>21.663043478260864</v>
      </c>
      <c r="J4" s="2">
        <f t="shared" si="1"/>
        <v>1.2613924050632908</v>
      </c>
      <c r="K4" s="2">
        <f t="shared" si="2"/>
        <v>1.2613924050632908</v>
      </c>
    </row>
    <row r="5" spans="1:11" x14ac:dyDescent="0.3">
      <c r="A5" t="s">
        <v>11</v>
      </c>
      <c r="B5" t="s">
        <v>35</v>
      </c>
      <c r="C5" t="s">
        <v>16</v>
      </c>
      <c r="D5" t="s">
        <v>17</v>
      </c>
      <c r="E5" s="2">
        <v>19.413043478260871</v>
      </c>
      <c r="F5" s="2">
        <v>8.3233695652173907</v>
      </c>
      <c r="G5" s="2">
        <v>16.540760869565219</v>
      </c>
      <c r="H5" s="2">
        <v>0</v>
      </c>
      <c r="I5" s="2">
        <f t="shared" si="0"/>
        <v>24.864130434782609</v>
      </c>
      <c r="J5" s="2">
        <f t="shared" si="1"/>
        <v>1.2807950727883537</v>
      </c>
      <c r="K5" s="2">
        <f t="shared" si="2"/>
        <v>0.42875139977603577</v>
      </c>
    </row>
    <row r="6" spans="1:11" x14ac:dyDescent="0.3">
      <c r="A6" t="s">
        <v>11</v>
      </c>
      <c r="B6" t="s">
        <v>24</v>
      </c>
      <c r="C6" t="s">
        <v>16</v>
      </c>
      <c r="D6" t="s">
        <v>17</v>
      </c>
      <c r="E6" s="2">
        <v>87.804347826086953</v>
      </c>
      <c r="F6" s="2">
        <v>16.60119565217391</v>
      </c>
      <c r="G6" s="2">
        <v>35.75</v>
      </c>
      <c r="H6" s="2">
        <v>69.855978260869549</v>
      </c>
      <c r="I6" s="2">
        <f t="shared" si="0"/>
        <v>122.20717391304346</v>
      </c>
      <c r="J6" s="2">
        <f t="shared" si="1"/>
        <v>1.3918123297846001</v>
      </c>
      <c r="K6" s="2">
        <f t="shared" si="2"/>
        <v>0.18907031443426589</v>
      </c>
    </row>
    <row r="7" spans="1:11" x14ac:dyDescent="0.3">
      <c r="A7" t="s">
        <v>11</v>
      </c>
      <c r="B7" t="s">
        <v>48</v>
      </c>
      <c r="C7" t="s">
        <v>49</v>
      </c>
      <c r="D7" t="s">
        <v>30</v>
      </c>
      <c r="E7" s="2">
        <v>52.369565217391305</v>
      </c>
      <c r="F7" s="2">
        <v>7.0578260869565224</v>
      </c>
      <c r="G7" s="2">
        <v>26.295326086956528</v>
      </c>
      <c r="H7" s="2">
        <v>44.820978260869559</v>
      </c>
      <c r="I7" s="2">
        <f t="shared" si="0"/>
        <v>78.174130434782612</v>
      </c>
      <c r="J7" s="2">
        <f t="shared" si="1"/>
        <v>1.4927397260273974</v>
      </c>
      <c r="K7" s="2">
        <f t="shared" si="2"/>
        <v>0.13476961394769615</v>
      </c>
    </row>
    <row r="8" spans="1:11" x14ac:dyDescent="0.3">
      <c r="A8" t="s">
        <v>11</v>
      </c>
      <c r="B8" t="s">
        <v>15</v>
      </c>
      <c r="C8" t="s">
        <v>16</v>
      </c>
      <c r="D8" t="s">
        <v>17</v>
      </c>
      <c r="E8" s="2">
        <v>203.84782608695653</v>
      </c>
      <c r="F8" s="2">
        <v>104.48369565217391</v>
      </c>
      <c r="G8" s="2">
        <v>12.728260869565217</v>
      </c>
      <c r="H8" s="2">
        <v>198.1766304347826</v>
      </c>
      <c r="I8" s="2">
        <f t="shared" si="0"/>
        <v>315.38858695652175</v>
      </c>
      <c r="J8" s="2">
        <f t="shared" si="1"/>
        <v>1.5471766023248374</v>
      </c>
      <c r="K8" s="2">
        <f t="shared" si="2"/>
        <v>0.51255732110483088</v>
      </c>
    </row>
    <row r="9" spans="1:11" x14ac:dyDescent="0.3">
      <c r="A9" t="s">
        <v>11</v>
      </c>
      <c r="B9" t="s">
        <v>12</v>
      </c>
      <c r="C9" t="s">
        <v>13</v>
      </c>
      <c r="D9" t="s">
        <v>14</v>
      </c>
      <c r="E9" s="2">
        <v>51.380434782608695</v>
      </c>
      <c r="F9" s="2">
        <v>11.067934782608695</v>
      </c>
      <c r="G9" s="2">
        <v>17.190217391304348</v>
      </c>
      <c r="H9" s="2">
        <v>51.573369565217391</v>
      </c>
      <c r="I9" s="2">
        <f t="shared" si="0"/>
        <v>79.831521739130437</v>
      </c>
      <c r="J9" s="2">
        <f t="shared" si="1"/>
        <v>1.5537338692616882</v>
      </c>
      <c r="K9" s="2">
        <f t="shared" si="2"/>
        <v>0.21541146604611805</v>
      </c>
    </row>
    <row r="10" spans="1:11" x14ac:dyDescent="0.3">
      <c r="A10" t="s">
        <v>11</v>
      </c>
      <c r="B10" t="s">
        <v>19</v>
      </c>
      <c r="C10" t="s">
        <v>20</v>
      </c>
      <c r="D10" t="s">
        <v>21</v>
      </c>
      <c r="E10" s="2">
        <v>34.565217391304351</v>
      </c>
      <c r="F10" s="2">
        <v>20.766304347826086</v>
      </c>
      <c r="G10" s="2">
        <v>10.752717391304348</v>
      </c>
      <c r="H10" s="2">
        <v>37.418478260869563</v>
      </c>
      <c r="I10" s="2">
        <f t="shared" si="0"/>
        <v>68.9375</v>
      </c>
      <c r="J10" s="2">
        <f t="shared" si="1"/>
        <v>1.9944182389937104</v>
      </c>
      <c r="K10" s="2">
        <f t="shared" si="2"/>
        <v>0.60078616352201253</v>
      </c>
    </row>
    <row r="11" spans="1:11" x14ac:dyDescent="0.3">
      <c r="A11" t="s">
        <v>11</v>
      </c>
      <c r="B11" t="s">
        <v>51</v>
      </c>
      <c r="C11" t="s">
        <v>16</v>
      </c>
      <c r="D11" t="s">
        <v>17</v>
      </c>
      <c r="E11" s="2">
        <v>98.478260869565219</v>
      </c>
      <c r="F11" s="2">
        <v>9.2972826086956495</v>
      </c>
      <c r="G11" s="2">
        <v>78.427173913043475</v>
      </c>
      <c r="H11" s="2">
        <v>112.16739130434789</v>
      </c>
      <c r="I11" s="2">
        <f t="shared" si="0"/>
        <v>199.89184782608703</v>
      </c>
      <c r="J11" s="2">
        <f t="shared" si="1"/>
        <v>2.0298068432671088</v>
      </c>
      <c r="K11" s="2">
        <f t="shared" si="2"/>
        <v>9.4409492273730661E-2</v>
      </c>
    </row>
  </sheetData>
  <pageMargins left="0.7" right="0.7" top="0.75" bottom="0.75" header="0.3" footer="0.3"/>
  <ignoredErrors>
    <ignoredError sqref="I2:I11" formulaRange="1"/>
  </ignoredErrors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C60DD-E7FF-415E-8DB7-1B5979C458C6}">
  <dimension ref="A1:K11"/>
  <sheetViews>
    <sheetView workbookViewId="0">
      <pane ySplit="1" topLeftCell="A2" activePane="bottomLeft" state="frozen"/>
      <selection pane="bottomLeft" activeCell="B1" sqref="B1"/>
    </sheetView>
  </sheetViews>
  <sheetFormatPr defaultRowHeight="14.4" x14ac:dyDescent="0.3"/>
  <cols>
    <col min="2" max="2" width="53.21875" bestFit="1" customWidth="1"/>
  </cols>
  <sheetData>
    <row r="1" spans="1:11" ht="86.4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3">
      <c r="A2" t="s">
        <v>11</v>
      </c>
      <c r="B2" t="s">
        <v>33</v>
      </c>
      <c r="C2" t="s">
        <v>16</v>
      </c>
      <c r="D2" t="s">
        <v>17</v>
      </c>
      <c r="E2" s="2">
        <v>17.586956521739129</v>
      </c>
      <c r="F2" s="2">
        <v>94.681956521739124</v>
      </c>
      <c r="G2" s="2">
        <v>0</v>
      </c>
      <c r="H2" s="2">
        <v>49.80815217391303</v>
      </c>
      <c r="I2" s="2">
        <f t="shared" ref="I2:I11" si="0">SUM(F2:H2)</f>
        <v>144.49010869565217</v>
      </c>
      <c r="J2" s="2">
        <f t="shared" ref="J2:J11" si="1">I2/E2</f>
        <v>8.215754017305315</v>
      </c>
      <c r="K2" s="2">
        <f t="shared" ref="K2:K11" si="2">F2/E2</f>
        <v>5.3836464771322623</v>
      </c>
    </row>
    <row r="3" spans="1:11" x14ac:dyDescent="0.3">
      <c r="A3" t="s">
        <v>11</v>
      </c>
      <c r="B3" t="s">
        <v>25</v>
      </c>
      <c r="C3" t="s">
        <v>26</v>
      </c>
      <c r="D3" t="s">
        <v>22</v>
      </c>
      <c r="E3" s="2">
        <v>23.826086956521738</v>
      </c>
      <c r="F3" s="2">
        <v>58.519891304347816</v>
      </c>
      <c r="G3" s="2">
        <v>28.737608695652174</v>
      </c>
      <c r="H3" s="2">
        <v>88.637282608695656</v>
      </c>
      <c r="I3" s="2">
        <f t="shared" si="0"/>
        <v>175.89478260869566</v>
      </c>
      <c r="J3" s="2">
        <f t="shared" si="1"/>
        <v>7.3824452554744528</v>
      </c>
      <c r="K3" s="2">
        <f t="shared" si="2"/>
        <v>2.4561268248175181</v>
      </c>
    </row>
    <row r="4" spans="1:11" x14ac:dyDescent="0.3">
      <c r="A4" t="s">
        <v>11</v>
      </c>
      <c r="B4" t="s">
        <v>28</v>
      </c>
      <c r="C4" t="s">
        <v>23</v>
      </c>
      <c r="D4" t="s">
        <v>17</v>
      </c>
      <c r="E4" s="2">
        <v>43.239130434782609</v>
      </c>
      <c r="F4" s="2">
        <v>111.08152173913044</v>
      </c>
      <c r="G4" s="2">
        <v>0.46467391304347827</v>
      </c>
      <c r="H4" s="2">
        <v>200.90902173913045</v>
      </c>
      <c r="I4" s="2">
        <f t="shared" si="0"/>
        <v>312.45521739130436</v>
      </c>
      <c r="J4" s="2">
        <f t="shared" si="1"/>
        <v>7.2262141779788838</v>
      </c>
      <c r="K4" s="2">
        <f t="shared" si="2"/>
        <v>2.569004524886878</v>
      </c>
    </row>
    <row r="5" spans="1:11" x14ac:dyDescent="0.3">
      <c r="A5" t="s">
        <v>11</v>
      </c>
      <c r="B5" t="s">
        <v>39</v>
      </c>
      <c r="C5" t="s">
        <v>40</v>
      </c>
      <c r="D5" t="s">
        <v>34</v>
      </c>
      <c r="E5" s="2">
        <v>23.641304347826086</v>
      </c>
      <c r="F5" s="2">
        <v>18.692934782608695</v>
      </c>
      <c r="G5" s="2">
        <v>41.211956521739133</v>
      </c>
      <c r="H5" s="2">
        <v>85.875</v>
      </c>
      <c r="I5" s="2">
        <f t="shared" si="0"/>
        <v>145.77989130434781</v>
      </c>
      <c r="J5" s="2">
        <f t="shared" si="1"/>
        <v>6.1663218390804593</v>
      </c>
      <c r="K5" s="2">
        <f t="shared" si="2"/>
        <v>0.79068965517241385</v>
      </c>
    </row>
    <row r="6" spans="1:11" x14ac:dyDescent="0.3">
      <c r="A6" t="s">
        <v>11</v>
      </c>
      <c r="B6" t="s">
        <v>41</v>
      </c>
      <c r="C6" t="s">
        <v>42</v>
      </c>
      <c r="D6" t="s">
        <v>29</v>
      </c>
      <c r="E6" s="2">
        <v>12.152173913043478</v>
      </c>
      <c r="F6" s="2">
        <v>22.885652173913044</v>
      </c>
      <c r="G6" s="2">
        <v>13.242065217391303</v>
      </c>
      <c r="H6" s="2">
        <v>36.864130434782609</v>
      </c>
      <c r="I6" s="2">
        <f t="shared" si="0"/>
        <v>72.991847826086953</v>
      </c>
      <c r="J6" s="2">
        <f t="shared" si="1"/>
        <v>6.006484794275492</v>
      </c>
      <c r="K6" s="2">
        <f t="shared" si="2"/>
        <v>1.8832558139534885</v>
      </c>
    </row>
    <row r="7" spans="1:11" x14ac:dyDescent="0.3">
      <c r="A7" t="s">
        <v>11</v>
      </c>
      <c r="B7" t="s">
        <v>43</v>
      </c>
      <c r="C7" t="s">
        <v>16</v>
      </c>
      <c r="D7" t="s">
        <v>17</v>
      </c>
      <c r="E7" s="2">
        <v>290.01086956521738</v>
      </c>
      <c r="F7" s="2">
        <v>221.92119565217391</v>
      </c>
      <c r="G7" s="2">
        <v>340.47445652173917</v>
      </c>
      <c r="H7" s="2">
        <v>1147.233695652174</v>
      </c>
      <c r="I7" s="2">
        <f t="shared" si="0"/>
        <v>1709.629347826087</v>
      </c>
      <c r="J7" s="2">
        <f t="shared" si="1"/>
        <v>5.8950526591956827</v>
      </c>
      <c r="K7" s="2">
        <f t="shared" si="2"/>
        <v>0.76521682095873467</v>
      </c>
    </row>
    <row r="8" spans="1:11" x14ac:dyDescent="0.3">
      <c r="A8" t="s">
        <v>11</v>
      </c>
      <c r="B8" t="s">
        <v>37</v>
      </c>
      <c r="C8" t="s">
        <v>38</v>
      </c>
      <c r="D8" t="s">
        <v>17</v>
      </c>
      <c r="E8" s="2">
        <v>40.010869565217391</v>
      </c>
      <c r="F8" s="2">
        <v>91.067934782608702</v>
      </c>
      <c r="G8" s="2">
        <v>37.472826086956523</v>
      </c>
      <c r="H8" s="2">
        <v>104.32065217391305</v>
      </c>
      <c r="I8" s="2">
        <f t="shared" si="0"/>
        <v>232.86141304347825</v>
      </c>
      <c r="J8" s="2">
        <f t="shared" si="1"/>
        <v>5.8199538168975824</v>
      </c>
      <c r="K8" s="2">
        <f t="shared" si="2"/>
        <v>2.2760798696006521</v>
      </c>
    </row>
    <row r="9" spans="1:11" x14ac:dyDescent="0.3">
      <c r="A9" t="s">
        <v>11</v>
      </c>
      <c r="B9" t="s">
        <v>47</v>
      </c>
      <c r="C9" t="s">
        <v>27</v>
      </c>
      <c r="D9" t="s">
        <v>18</v>
      </c>
      <c r="E9" s="2">
        <v>20.902173913043477</v>
      </c>
      <c r="F9" s="2">
        <v>66.991847826086953</v>
      </c>
      <c r="G9" s="2">
        <v>16.755434782608695</v>
      </c>
      <c r="H9" s="2">
        <v>36.247282608695649</v>
      </c>
      <c r="I9" s="2">
        <f t="shared" si="0"/>
        <v>119.99456521739131</v>
      </c>
      <c r="J9" s="2">
        <f t="shared" si="1"/>
        <v>5.7407696307852323</v>
      </c>
      <c r="K9" s="2">
        <f t="shared" si="2"/>
        <v>3.2050182007280292</v>
      </c>
    </row>
    <row r="10" spans="1:11" x14ac:dyDescent="0.3">
      <c r="A10" t="s">
        <v>11</v>
      </c>
      <c r="B10" t="s">
        <v>31</v>
      </c>
      <c r="C10" t="s">
        <v>26</v>
      </c>
      <c r="D10" t="s">
        <v>22</v>
      </c>
      <c r="E10" s="2">
        <v>58.347826086956523</v>
      </c>
      <c r="F10" s="2">
        <v>39.951304347826095</v>
      </c>
      <c r="G10" s="2">
        <v>37.206304347826084</v>
      </c>
      <c r="H10" s="2">
        <v>250.04434782608698</v>
      </c>
      <c r="I10" s="2">
        <f t="shared" si="0"/>
        <v>327.20195652173913</v>
      </c>
      <c r="J10" s="2">
        <f t="shared" si="1"/>
        <v>5.6077831594634873</v>
      </c>
      <c r="K10" s="2">
        <f t="shared" si="2"/>
        <v>0.68470938897168421</v>
      </c>
    </row>
    <row r="11" spans="1:11" x14ac:dyDescent="0.3">
      <c r="A11" t="s">
        <v>11</v>
      </c>
      <c r="B11" t="s">
        <v>50</v>
      </c>
      <c r="C11" t="s">
        <v>38</v>
      </c>
      <c r="D11" t="s">
        <v>17</v>
      </c>
      <c r="E11" s="2">
        <v>39.989130434782609</v>
      </c>
      <c r="F11" s="2">
        <v>29.776195652173907</v>
      </c>
      <c r="G11" s="2">
        <v>51.736739130434778</v>
      </c>
      <c r="H11" s="2">
        <v>137.47195652173906</v>
      </c>
      <c r="I11" s="2">
        <f t="shared" si="0"/>
        <v>218.98489130434774</v>
      </c>
      <c r="J11" s="2">
        <f t="shared" si="1"/>
        <v>5.4761103560750186</v>
      </c>
      <c r="K11" s="2">
        <f t="shared" si="2"/>
        <v>0.7446072302256046</v>
      </c>
    </row>
  </sheetData>
  <pageMargins left="0.7" right="0.7" top="0.75" bottom="0.75" header="0.3" footer="0.3"/>
  <ignoredErrors>
    <ignoredError sqref="I2:I11" formulaRange="1"/>
  </ignoredErrors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Bottom 10 - Direct Care Staff</vt:lpstr>
      <vt:lpstr>Top 10 - Direct Care Staff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</dc:creator>
  <cp:lastModifiedBy>Eric Goldwein</cp:lastModifiedBy>
  <dcterms:created xsi:type="dcterms:W3CDTF">2019-11-06T15:52:29Z</dcterms:created>
  <dcterms:modified xsi:type="dcterms:W3CDTF">2020-02-19T19:40:01Z</dcterms:modified>
</cp:coreProperties>
</file>