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EBDE28E3-7AD0-4666-AC53-F50CAB4FF1C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5" l="1"/>
  <c r="I5" i="5"/>
  <c r="J5" i="5" s="1"/>
  <c r="K9" i="5"/>
  <c r="I9" i="5"/>
  <c r="J9" i="5" s="1"/>
  <c r="K2" i="5"/>
  <c r="I2" i="5"/>
  <c r="J2" i="5" s="1"/>
  <c r="K6" i="5"/>
  <c r="J6" i="5"/>
  <c r="I6" i="5"/>
  <c r="K8" i="5"/>
  <c r="I8" i="5"/>
  <c r="J8" i="5" s="1"/>
  <c r="K10" i="5"/>
  <c r="I10" i="5"/>
  <c r="J10" i="5" s="1"/>
  <c r="K4" i="5"/>
  <c r="I4" i="5"/>
  <c r="J4" i="5" s="1"/>
  <c r="K11" i="5"/>
  <c r="I11" i="5"/>
  <c r="J11" i="5" s="1"/>
  <c r="K7" i="5"/>
  <c r="I7" i="5"/>
  <c r="J7" i="5" s="1"/>
  <c r="K3" i="5"/>
  <c r="I3" i="5"/>
  <c r="J3" i="5" s="1"/>
  <c r="K2" i="3"/>
  <c r="I2" i="3"/>
  <c r="J2" i="3" s="1"/>
  <c r="K7" i="3"/>
  <c r="I7" i="3"/>
  <c r="J7" i="3" s="1"/>
  <c r="K9" i="3"/>
  <c r="I9" i="3"/>
  <c r="J9" i="3" s="1"/>
  <c r="K6" i="3"/>
  <c r="I6" i="3"/>
  <c r="J6" i="3" s="1"/>
  <c r="K8" i="3"/>
  <c r="I8" i="3"/>
  <c r="J8" i="3" s="1"/>
  <c r="K3" i="3"/>
  <c r="I3" i="3"/>
  <c r="J3" i="3" s="1"/>
  <c r="K11" i="3"/>
  <c r="I11" i="3"/>
  <c r="J11" i="3" s="1"/>
  <c r="K4" i="3"/>
  <c r="I4" i="3"/>
  <c r="J4" i="3" s="1"/>
  <c r="K5" i="3"/>
  <c r="I5" i="3"/>
  <c r="J5" i="3" s="1"/>
  <c r="K10" i="3"/>
  <c r="I10" i="3"/>
  <c r="J10" i="3" s="1"/>
</calcChain>
</file>

<file path=xl/sharedStrings.xml><?xml version="1.0" encoding="utf-8"?>
<sst xmlns="http://schemas.openxmlformats.org/spreadsheetml/2006/main" count="102" uniqueCount="57">
  <si>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</si>
  <si>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</si>
  <si>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</si>
  <si>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</si>
  <si>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</si>
  <si>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</si>
  <si>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</si>
  <si>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</si>
  <si>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</si>
  <si>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</si>
  <si>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</si>
  <si>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ME</t>
  </si>
  <si>
    <t>AROOSTOOK HEALTH CENTER</t>
  </si>
  <si>
    <t>MARS HILL</t>
  </si>
  <si>
    <t>Aroostook</t>
  </si>
  <si>
    <t>AUGUSTA CENTER FOR HEALTH &amp; REHABILITATION, LLC</t>
  </si>
  <si>
    <t>AUGUSTA</t>
  </si>
  <si>
    <t>Kennebec</t>
  </si>
  <si>
    <t>Penobscot</t>
  </si>
  <si>
    <t>Cumberland</t>
  </si>
  <si>
    <t>BORDERVIEW REHAB &amp; LIVING CTR</t>
  </si>
  <si>
    <t>VAN BUREN</t>
  </si>
  <si>
    <t>BREWER CENTER FOR HEALTH &amp; REHABILITATION, LLC</t>
  </si>
  <si>
    <t>BREWER</t>
  </si>
  <si>
    <t>CARIBOU REHAB AND NURSING CENTER</t>
  </si>
  <si>
    <t>CARIBOU</t>
  </si>
  <si>
    <t>Somerset</t>
  </si>
  <si>
    <t>Lincoln</t>
  </si>
  <si>
    <t>COVE'S EDGE</t>
  </si>
  <si>
    <t>DAMARISCOTTA</t>
  </si>
  <si>
    <t>York</t>
  </si>
  <si>
    <t>GORHAM HOUSE</t>
  </si>
  <si>
    <t>GORHAM</t>
  </si>
  <si>
    <t>GREGORY WING OF ST ANDREWS VILLAGE</t>
  </si>
  <si>
    <t>BOOTHBAY HARBOR</t>
  </si>
  <si>
    <t>KENNEBUNK</t>
  </si>
  <si>
    <t>Knox</t>
  </si>
  <si>
    <t>WATERVILLE</t>
  </si>
  <si>
    <t>MAINE VETERANS HOME - AUGUSTA</t>
  </si>
  <si>
    <t>MAINE VETERANS HOME - CARIBOU</t>
  </si>
  <si>
    <t>SCARBOROUGH</t>
  </si>
  <si>
    <t>MAINEGENERAL REHAB &amp; LONG TERM CARE - GRAY BIRCH</t>
  </si>
  <si>
    <t>MAPLECREST REHAB &amp; LIVING CENTER</t>
  </si>
  <si>
    <t>MADISON</t>
  </si>
  <si>
    <t>MOUNT ST JOSEPH NURSING HOME</t>
  </si>
  <si>
    <t>OAK GROVE CENTER</t>
  </si>
  <si>
    <t>ORONO COMMONS</t>
  </si>
  <si>
    <t>ORONO</t>
  </si>
  <si>
    <t>PIPER SHORES</t>
  </si>
  <si>
    <t>PRESQUE ISLE REHAB AND NURSING CENTER</t>
  </si>
  <si>
    <t>PRESQUE ISLE</t>
  </si>
  <si>
    <t>RIVER RIDGE CENTER</t>
  </si>
  <si>
    <t>THE GARDENS</t>
  </si>
  <si>
    <t>CAMDEN</t>
  </si>
  <si>
    <t>WINSHIP GREEN CENTER FOR HEALTH &amp; REHAB, LLC</t>
  </si>
  <si>
    <t>BATH</t>
  </si>
  <si>
    <t>Sagadahoc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</si>
</sst>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8C4DBC-7A93-4A5F-B6AA-D7DF6B715338}" name="Table1" displayName="Table1" ref="A1:K11" totalsRowShown="0" headerRowDxfId="19" headerRowBorderDxfId="18" tableBorderDxfId="17">
  <autoFilter ref="A1:K11" xr:uid="{5F8BFCA0-E6A0-4B01-B8F2-438E254E4DF4}"/>
  <sortState xmlns:xlrd2="http://schemas.microsoft.com/office/spreadsheetml/2017/richdata2" ref="A2:K11">
    <sortCondition ref="J1:J11"/>
  </sortState>
  <tableColumns count="11">
    <tableColumn id="1" xr3:uid="{9E2B6CAC-B5AB-4D17-B80F-915C02876741}" name="State"/>
    <tableColumn id="2" xr3:uid="{2B006D9F-1652-414E-8FAC-80571E862F73}" name="Provider Name"/>
    <tableColumn id="3" xr3:uid="{CB3CAC7E-2F35-40CD-B335-6F589B9DAFEE}" name="City "/>
    <tableColumn id="4" xr3:uid="{9031C752-65DE-4C08-9A4F-364AEF62E7CA}" name="County"/>
    <tableColumn id="5" xr3:uid="{686B811E-3BA7-4EF8-B0B3-8CB7BF7069B0}" name="MDS Census" dataDxfId="16"/>
    <tableColumn id="6" xr3:uid="{C3E565C1-E66C-4798-B53B-9AAA0FCD8B91}" name="RN Hours" dataDxfId="15"/>
    <tableColumn id="7" xr3:uid="{F5008ADE-0621-43F9-8A4F-E1FF810672BC}" name="LPN Hours" dataDxfId="14"/>
    <tableColumn id="8" xr3:uid="{834B05B5-143C-45BC-A4F9-1B60CA10E01B}" name="CNA Hours " dataDxfId="13"/>
    <tableColumn id="9" xr3:uid="{4663145B-A1E0-4E66-9887-A5DBEFA916FF}" name="Total Care Staffing Hours" dataDxfId="12">
      <calculatedColumnFormula>SUM(F2:H2)</calculatedColumnFormula>
    </tableColumn>
    <tableColumn id="10" xr3:uid="{CE205892-9CB1-41DB-A48C-7A7845C68F3F}" name="Avg Total Staffing Hours Per Resident Per Day" dataDxfId="11">
      <calculatedColumnFormula>I2/E2</calculatedColumnFormula>
    </tableColumn>
    <tableColumn id="11" xr3:uid="{93622012-8FAC-4271-86BB-B80A544FE64B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013970-A1AC-4BD3-A7FD-FD4E774D3A25}" name="Table13" displayName="Table13" ref="A1:K11" totalsRowShown="0" headerRowDxfId="9" headerRowBorderDxfId="8" tableBorderDxfId="7">
  <autoFilter ref="A1:K11" xr:uid="{A722BF10-C913-489F-A031-AF9A0BEB0C6F}"/>
  <sortState xmlns:xlrd2="http://schemas.microsoft.com/office/spreadsheetml/2017/richdata2" ref="A2:K11">
    <sortCondition descending="1" ref="J1:J11"/>
  </sortState>
  <tableColumns count="11">
    <tableColumn id="1" xr3:uid="{53D9C927-5B89-4295-BAAB-9846DF30FFE3}" name="State"/>
    <tableColumn id="2" xr3:uid="{B880F30A-7AC9-436D-8342-AF7D936FF1EE}" name="Provider Name"/>
    <tableColumn id="3" xr3:uid="{570A12F6-0BD8-4235-A59C-87B71D542395}" name="City "/>
    <tableColumn id="4" xr3:uid="{433A3D9C-443A-4C1C-9A28-02CE5D294D28}" name="County"/>
    <tableColumn id="5" xr3:uid="{AB84902A-1119-452F-846C-CC2B69FEAE2E}" name="MDS Census" dataDxfId="6"/>
    <tableColumn id="6" xr3:uid="{4CDCBAF5-80C0-4831-8363-062B0F2E2FAB}" name="RN Hours" dataDxfId="5"/>
    <tableColumn id="7" xr3:uid="{3D34FBA1-01E8-4178-89CF-7AF141F2A490}" name="LPN Hours" dataDxfId="4"/>
    <tableColumn id="8" xr3:uid="{936D16BF-60FD-425A-9786-60A03EE3492A}" name="CNA Hours " dataDxfId="3"/>
    <tableColumn id="9" xr3:uid="{AA8DE5B4-2364-4726-9CF5-A5CEC6CC470F}" name="Total Care Staffing Hours" dataDxfId="2">
      <calculatedColumnFormula>SUM(F2:H2)</calculatedColumnFormula>
    </tableColumn>
    <tableColumn id="10" xr3:uid="{E7CB3E5E-053C-4FEE-A002-B4AC7061EAC1}" name="Avg Total Staffing Hours Per Resident Per Day" dataDxfId="1">
      <calculatedColumnFormula>I2/E2</calculatedColumnFormula>
    </tableColumn>
    <tableColumn id="11" xr3:uid="{F9AB3DFF-938A-478A-867E-CB7A0752033D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50.886718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54</v>
      </c>
      <c r="C2" t="s">
        <v>55</v>
      </c>
      <c r="D2" t="s">
        <v>56</v>
      </c>
      <c r="E2" s="2">
        <v>67.380434782608702</v>
      </c>
      <c r="F2" s="2">
        <v>18.426630434782609</v>
      </c>
      <c r="G2" s="2">
        <v>48.608695652173914</v>
      </c>
      <c r="H2" s="2">
        <v>128.03260869565219</v>
      </c>
      <c r="I2" s="2">
        <f t="shared" ref="I2:I11" si="0">SUM(F2:H2)</f>
        <v>195.06793478260872</v>
      </c>
      <c r="J2" s="2">
        <f t="shared" ref="J2:J11" si="1">I2/E2</f>
        <v>2.8950233908694951</v>
      </c>
      <c r="K2" s="2">
        <f t="shared" ref="K2:K11" si="2">F2/E2</f>
        <v>0.2734715276657525</v>
      </c>
    </row>
    <row r="3" spans="1:11" x14ac:dyDescent="0.3">
      <c r="A3" t="s">
        <v>11</v>
      </c>
      <c r="B3" t="s">
        <v>41</v>
      </c>
      <c r="C3" t="s">
        <v>16</v>
      </c>
      <c r="D3" t="s">
        <v>17</v>
      </c>
      <c r="E3" s="2">
        <v>71.836956521739125</v>
      </c>
      <c r="F3" s="2">
        <v>30.847826086956523</v>
      </c>
      <c r="G3" s="2">
        <v>25.679347826086957</v>
      </c>
      <c r="H3" s="2">
        <v>152.3016304347826</v>
      </c>
      <c r="I3" s="2">
        <f t="shared" si="0"/>
        <v>208.82880434782606</v>
      </c>
      <c r="J3" s="2">
        <f t="shared" si="1"/>
        <v>2.9069829021031923</v>
      </c>
      <c r="K3" s="2">
        <f t="shared" si="2"/>
        <v>0.42941443486155245</v>
      </c>
    </row>
    <row r="4" spans="1:11" x14ac:dyDescent="0.3">
      <c r="A4" t="s">
        <v>11</v>
      </c>
      <c r="B4" t="s">
        <v>33</v>
      </c>
      <c r="C4" t="s">
        <v>34</v>
      </c>
      <c r="D4" t="s">
        <v>27</v>
      </c>
      <c r="E4" s="2">
        <v>38.717391304347828</v>
      </c>
      <c r="F4" s="2">
        <v>4.9103260869565215</v>
      </c>
      <c r="G4" s="2">
        <v>9.1440217391304355</v>
      </c>
      <c r="H4" s="2">
        <v>98.714673913043484</v>
      </c>
      <c r="I4" s="2">
        <f t="shared" si="0"/>
        <v>112.76902173913044</v>
      </c>
      <c r="J4" s="2">
        <f t="shared" si="1"/>
        <v>2.9126193149915776</v>
      </c>
      <c r="K4" s="2">
        <f t="shared" si="2"/>
        <v>0.12682481751824817</v>
      </c>
    </row>
    <row r="5" spans="1:11" x14ac:dyDescent="0.3">
      <c r="A5" t="s">
        <v>11</v>
      </c>
      <c r="B5" t="s">
        <v>28</v>
      </c>
      <c r="C5" t="s">
        <v>29</v>
      </c>
      <c r="D5" t="s">
        <v>27</v>
      </c>
      <c r="E5" s="2">
        <v>62.326086956521742</v>
      </c>
      <c r="F5" s="2">
        <v>0</v>
      </c>
      <c r="G5" s="2">
        <v>10.899456521739131</v>
      </c>
      <c r="H5" s="2">
        <v>174.60054347826087</v>
      </c>
      <c r="I5" s="2">
        <f t="shared" si="0"/>
        <v>185.5</v>
      </c>
      <c r="J5" s="2">
        <f t="shared" si="1"/>
        <v>2.976281827694454</v>
      </c>
      <c r="K5" s="2">
        <f t="shared" si="2"/>
        <v>0</v>
      </c>
    </row>
    <row r="6" spans="1:11" x14ac:dyDescent="0.3">
      <c r="A6" t="s">
        <v>11</v>
      </c>
      <c r="B6" t="s">
        <v>44</v>
      </c>
      <c r="C6" t="s">
        <v>37</v>
      </c>
      <c r="D6" t="s">
        <v>17</v>
      </c>
      <c r="E6" s="2">
        <v>111.51086956521739</v>
      </c>
      <c r="F6" s="2">
        <v>46.714456521739137</v>
      </c>
      <c r="G6" s="2">
        <v>32.213586956521738</v>
      </c>
      <c r="H6" s="2">
        <v>266.18630434782614</v>
      </c>
      <c r="I6" s="2">
        <f t="shared" si="0"/>
        <v>345.114347826087</v>
      </c>
      <c r="J6" s="2">
        <f t="shared" si="1"/>
        <v>3.094894239204601</v>
      </c>
      <c r="K6" s="2">
        <f t="shared" si="2"/>
        <v>0.41892289696851553</v>
      </c>
    </row>
    <row r="7" spans="1:11" x14ac:dyDescent="0.3">
      <c r="A7" t="s">
        <v>11</v>
      </c>
      <c r="B7" t="s">
        <v>46</v>
      </c>
      <c r="C7" t="s">
        <v>47</v>
      </c>
      <c r="D7" t="s">
        <v>18</v>
      </c>
      <c r="E7" s="2">
        <v>78.163043478260875</v>
      </c>
      <c r="F7" s="2">
        <v>35.152717391304343</v>
      </c>
      <c r="G7" s="2">
        <v>43.890543478260867</v>
      </c>
      <c r="H7" s="2">
        <v>163.27141304347825</v>
      </c>
      <c r="I7" s="2">
        <f t="shared" si="0"/>
        <v>242.31467391304346</v>
      </c>
      <c r="J7" s="2">
        <f t="shared" si="1"/>
        <v>3.1001182033096923</v>
      </c>
      <c r="K7" s="2">
        <f t="shared" si="2"/>
        <v>0.44973578083715748</v>
      </c>
    </row>
    <row r="8" spans="1:11" x14ac:dyDescent="0.3">
      <c r="A8" t="s">
        <v>11</v>
      </c>
      <c r="B8" t="s">
        <v>42</v>
      </c>
      <c r="C8" t="s">
        <v>43</v>
      </c>
      <c r="D8" t="s">
        <v>26</v>
      </c>
      <c r="E8" s="2">
        <v>47.369565217391305</v>
      </c>
      <c r="F8" s="2">
        <v>23.178043478260875</v>
      </c>
      <c r="G8" s="2">
        <v>17.178369565217388</v>
      </c>
      <c r="H8" s="2">
        <v>106.90119565217393</v>
      </c>
      <c r="I8" s="2">
        <f t="shared" si="0"/>
        <v>147.25760869565218</v>
      </c>
      <c r="J8" s="2">
        <f t="shared" si="1"/>
        <v>3.1086966498393758</v>
      </c>
      <c r="K8" s="2">
        <f t="shared" si="2"/>
        <v>0.48930243230839848</v>
      </c>
    </row>
    <row r="9" spans="1:11" x14ac:dyDescent="0.3">
      <c r="A9" t="s">
        <v>11</v>
      </c>
      <c r="B9" t="s">
        <v>45</v>
      </c>
      <c r="C9" t="s">
        <v>37</v>
      </c>
      <c r="D9" t="s">
        <v>17</v>
      </c>
      <c r="E9" s="2">
        <v>83.684782608695656</v>
      </c>
      <c r="F9" s="2">
        <v>63.647391304347842</v>
      </c>
      <c r="G9" s="2">
        <v>36.843369565217387</v>
      </c>
      <c r="H9" s="2">
        <v>159.85608695652175</v>
      </c>
      <c r="I9" s="2">
        <f t="shared" si="0"/>
        <v>260.34684782608701</v>
      </c>
      <c r="J9" s="2">
        <f t="shared" si="1"/>
        <v>3.1110416937264587</v>
      </c>
      <c r="K9" s="2">
        <f t="shared" si="2"/>
        <v>0.76056111183270569</v>
      </c>
    </row>
    <row r="10" spans="1:11" x14ac:dyDescent="0.3">
      <c r="A10" t="s">
        <v>11</v>
      </c>
      <c r="B10" t="s">
        <v>15</v>
      </c>
      <c r="C10" t="s">
        <v>16</v>
      </c>
      <c r="D10" t="s">
        <v>17</v>
      </c>
      <c r="E10" s="2">
        <v>66.728260869565219</v>
      </c>
      <c r="F10" s="2">
        <v>28.244565217391305</v>
      </c>
      <c r="G10" s="2">
        <v>40.388586956521742</v>
      </c>
      <c r="H10" s="2">
        <v>140.59239130434781</v>
      </c>
      <c r="I10" s="2">
        <f t="shared" si="0"/>
        <v>209.22554347826087</v>
      </c>
      <c r="J10" s="2">
        <f t="shared" si="1"/>
        <v>3.1354862355432482</v>
      </c>
      <c r="K10" s="2">
        <f t="shared" si="2"/>
        <v>0.42327740674376935</v>
      </c>
    </row>
    <row r="11" spans="1:11" x14ac:dyDescent="0.3">
      <c r="A11" t="s">
        <v>11</v>
      </c>
      <c r="B11" t="s">
        <v>38</v>
      </c>
      <c r="C11" t="s">
        <v>16</v>
      </c>
      <c r="D11" t="s">
        <v>17</v>
      </c>
      <c r="E11" s="2">
        <v>105.68478260869566</v>
      </c>
      <c r="F11" s="2">
        <v>81.470000000000013</v>
      </c>
      <c r="G11" s="2">
        <v>7.9989130434782583</v>
      </c>
      <c r="H11" s="2">
        <v>246.27021739130436</v>
      </c>
      <c r="I11" s="2">
        <f t="shared" si="0"/>
        <v>335.73913043478262</v>
      </c>
      <c r="J11" s="2">
        <f t="shared" si="1"/>
        <v>3.1767972847886456</v>
      </c>
      <c r="K11" s="2">
        <f t="shared" si="2"/>
        <v>0.77087730124447196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activeCell="I2" sqref="I2:I11"/>
    </sheetView>
  </sheetViews>
  <sheetFormatPr defaultRowHeight="14.4" x14ac:dyDescent="0.3"/>
  <cols>
    <col min="2" max="2" width="50.886718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49</v>
      </c>
      <c r="C2" t="s">
        <v>50</v>
      </c>
      <c r="D2" t="s">
        <v>14</v>
      </c>
      <c r="E2" s="2">
        <v>55.641304347826086</v>
      </c>
      <c r="F2" s="2">
        <v>28.632717391304347</v>
      </c>
      <c r="G2" s="2">
        <v>27.406956521739126</v>
      </c>
      <c r="H2" s="2">
        <v>241.73749999999995</v>
      </c>
      <c r="I2" s="2">
        <f t="shared" ref="I2:I11" si="0">SUM(F2:H2)</f>
        <v>297.77717391304344</v>
      </c>
      <c r="J2" s="2">
        <f t="shared" ref="J2:J11" si="1">I2/E2</f>
        <v>5.3517288532916583</v>
      </c>
      <c r="K2" s="2">
        <f t="shared" ref="K2:K11" si="2">F2/E2</f>
        <v>0.51459464739206873</v>
      </c>
    </row>
    <row r="3" spans="1:11" x14ac:dyDescent="0.3">
      <c r="A3" t="s">
        <v>11</v>
      </c>
      <c r="B3" t="s">
        <v>12</v>
      </c>
      <c r="C3" t="s">
        <v>13</v>
      </c>
      <c r="D3" t="s">
        <v>14</v>
      </c>
      <c r="E3" s="2">
        <v>56.902173913043477</v>
      </c>
      <c r="F3" s="2">
        <v>89.124456521739162</v>
      </c>
      <c r="G3" s="2">
        <v>19.629782608695656</v>
      </c>
      <c r="H3" s="2">
        <v>182.97065217391304</v>
      </c>
      <c r="I3" s="2">
        <f t="shared" si="0"/>
        <v>291.72489130434786</v>
      </c>
      <c r="J3" s="2">
        <f t="shared" si="1"/>
        <v>5.1267793696275081</v>
      </c>
      <c r="K3" s="2">
        <f t="shared" si="2"/>
        <v>1.5662750716332385</v>
      </c>
    </row>
    <row r="4" spans="1:11" x14ac:dyDescent="0.3">
      <c r="A4" t="s">
        <v>11</v>
      </c>
      <c r="B4" t="s">
        <v>24</v>
      </c>
      <c r="C4" t="s">
        <v>25</v>
      </c>
      <c r="D4" t="s">
        <v>14</v>
      </c>
      <c r="E4" s="2">
        <v>62.380434782608695</v>
      </c>
      <c r="F4" s="2">
        <v>65.076086956521735</v>
      </c>
      <c r="G4" s="2">
        <v>17.116847826086957</v>
      </c>
      <c r="H4" s="2">
        <v>233.60869565217391</v>
      </c>
      <c r="I4" s="2">
        <f t="shared" si="0"/>
        <v>315.80163043478262</v>
      </c>
      <c r="J4" s="2">
        <f t="shared" si="1"/>
        <v>5.0625108903990244</v>
      </c>
      <c r="K4" s="2">
        <f t="shared" si="2"/>
        <v>1.0432131033281058</v>
      </c>
    </row>
    <row r="5" spans="1:11" x14ac:dyDescent="0.3">
      <c r="A5" t="s">
        <v>11</v>
      </c>
      <c r="B5" t="s">
        <v>52</v>
      </c>
      <c r="C5" t="s">
        <v>53</v>
      </c>
      <c r="D5" t="s">
        <v>36</v>
      </c>
      <c r="E5" s="2">
        <v>31.478260869565219</v>
      </c>
      <c r="F5" s="2">
        <v>42.220326086956497</v>
      </c>
      <c r="G5" s="2">
        <v>6.9434782608695631</v>
      </c>
      <c r="H5" s="2">
        <v>106.97684782608701</v>
      </c>
      <c r="I5" s="2">
        <f t="shared" si="0"/>
        <v>156.14065217391305</v>
      </c>
      <c r="J5" s="2">
        <f t="shared" si="1"/>
        <v>4.9602693370165749</v>
      </c>
      <c r="K5" s="2">
        <f t="shared" si="2"/>
        <v>1.3412534530386733</v>
      </c>
    </row>
    <row r="6" spans="1:11" x14ac:dyDescent="0.3">
      <c r="A6" t="s">
        <v>11</v>
      </c>
      <c r="B6" t="s">
        <v>48</v>
      </c>
      <c r="C6" t="s">
        <v>40</v>
      </c>
      <c r="D6" t="s">
        <v>19</v>
      </c>
      <c r="E6" s="2">
        <v>33.119565217391305</v>
      </c>
      <c r="F6" s="2">
        <v>34.576086956521742</v>
      </c>
      <c r="G6" s="2">
        <v>23.163043478260871</v>
      </c>
      <c r="H6" s="2">
        <v>103.60869565217391</v>
      </c>
      <c r="I6" s="2">
        <f t="shared" si="0"/>
        <v>161.3478260869565</v>
      </c>
      <c r="J6" s="2">
        <f t="shared" si="1"/>
        <v>4.8716770594026908</v>
      </c>
      <c r="K6" s="2">
        <f t="shared" si="2"/>
        <v>1.0439776829668528</v>
      </c>
    </row>
    <row r="7" spans="1:11" x14ac:dyDescent="0.3">
      <c r="A7" t="s">
        <v>11</v>
      </c>
      <c r="B7" t="s">
        <v>20</v>
      </c>
      <c r="C7" t="s">
        <v>21</v>
      </c>
      <c r="D7" t="s">
        <v>14</v>
      </c>
      <c r="E7" s="2">
        <v>34.793478260869563</v>
      </c>
      <c r="F7" s="2">
        <v>66.513804347826095</v>
      </c>
      <c r="G7" s="2">
        <v>10.31282608695652</v>
      </c>
      <c r="H7" s="2">
        <v>89.443369565217424</v>
      </c>
      <c r="I7" s="2">
        <f t="shared" si="0"/>
        <v>166.27000000000004</v>
      </c>
      <c r="J7" s="2">
        <f t="shared" si="1"/>
        <v>4.7787691346454251</v>
      </c>
      <c r="K7" s="2">
        <f t="shared" si="2"/>
        <v>1.9116744767260234</v>
      </c>
    </row>
    <row r="8" spans="1:11" x14ac:dyDescent="0.3">
      <c r="A8" t="s">
        <v>11</v>
      </c>
      <c r="B8" t="s">
        <v>39</v>
      </c>
      <c r="C8" t="s">
        <v>25</v>
      </c>
      <c r="D8" t="s">
        <v>14</v>
      </c>
      <c r="E8" s="2">
        <v>36.326086956521742</v>
      </c>
      <c r="F8" s="2">
        <v>39.46</v>
      </c>
      <c r="G8" s="2">
        <v>10.914456521739135</v>
      </c>
      <c r="H8" s="2">
        <v>119.97760869565217</v>
      </c>
      <c r="I8" s="2">
        <f t="shared" si="0"/>
        <v>170.3520652173913</v>
      </c>
      <c r="J8" s="2">
        <f t="shared" si="1"/>
        <v>4.6895242369838419</v>
      </c>
      <c r="K8" s="2">
        <f t="shared" si="2"/>
        <v>1.0862716935966485</v>
      </c>
    </row>
    <row r="9" spans="1:11" x14ac:dyDescent="0.3">
      <c r="A9" t="s">
        <v>11</v>
      </c>
      <c r="B9" t="s">
        <v>51</v>
      </c>
      <c r="C9" t="s">
        <v>35</v>
      </c>
      <c r="D9" t="s">
        <v>30</v>
      </c>
      <c r="E9" s="2">
        <v>52.945652173913047</v>
      </c>
      <c r="F9" s="2">
        <v>74.672391304347869</v>
      </c>
      <c r="G9" s="2">
        <v>24.519456521739134</v>
      </c>
      <c r="H9" s="2">
        <v>148.31423913043469</v>
      </c>
      <c r="I9" s="2">
        <f t="shared" si="0"/>
        <v>247.5060869565217</v>
      </c>
      <c r="J9" s="2">
        <f t="shared" si="1"/>
        <v>4.674719770067747</v>
      </c>
      <c r="K9" s="2">
        <f t="shared" si="2"/>
        <v>1.4103592691439137</v>
      </c>
    </row>
    <row r="10" spans="1:11" x14ac:dyDescent="0.3">
      <c r="A10" t="s">
        <v>11</v>
      </c>
      <c r="B10" t="s">
        <v>31</v>
      </c>
      <c r="C10" t="s">
        <v>32</v>
      </c>
      <c r="D10" t="s">
        <v>19</v>
      </c>
      <c r="E10" s="2">
        <v>62.380434782608695</v>
      </c>
      <c r="F10" s="2">
        <v>50.708478260869562</v>
      </c>
      <c r="G10" s="2">
        <v>23.613260869565217</v>
      </c>
      <c r="H10" s="2">
        <v>211.2215217391304</v>
      </c>
      <c r="I10" s="2">
        <f t="shared" si="0"/>
        <v>285.54326086956519</v>
      </c>
      <c r="J10" s="2">
        <f t="shared" si="1"/>
        <v>4.5774490329325666</v>
      </c>
      <c r="K10" s="2">
        <f t="shared" si="2"/>
        <v>0.81289074751698898</v>
      </c>
    </row>
    <row r="11" spans="1:11" x14ac:dyDescent="0.3">
      <c r="A11" t="s">
        <v>11</v>
      </c>
      <c r="B11" t="s">
        <v>22</v>
      </c>
      <c r="C11" t="s">
        <v>23</v>
      </c>
      <c r="D11" t="s">
        <v>18</v>
      </c>
      <c r="E11" s="2">
        <v>84.228260869565219</v>
      </c>
      <c r="F11" s="2">
        <v>103.82608695652173</v>
      </c>
      <c r="G11" s="2">
        <v>28.418478260869566</v>
      </c>
      <c r="H11" s="2">
        <v>252.9375</v>
      </c>
      <c r="I11" s="2">
        <f t="shared" si="0"/>
        <v>385.18206521739131</v>
      </c>
      <c r="J11" s="2">
        <f t="shared" si="1"/>
        <v>4.5730739450251647</v>
      </c>
      <c r="K11" s="2">
        <f t="shared" si="2"/>
        <v>1.2326751838946961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2020-02-19T19:41:09Z</dcterms:modified>
</cp:coreProperties>
</file>