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51063E98-A378-4B6C-AA4B-FCB62865F2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5" l="1"/>
  <c r="I5" i="5"/>
  <c r="J5" i="5" s="1"/>
  <c r="K9" i="5"/>
  <c r="I9" i="5"/>
  <c r="J9" i="5" s="1"/>
  <c r="K2" i="5"/>
  <c r="I2" i="5"/>
  <c r="J2" i="5" s="1"/>
  <c r="K6" i="5"/>
  <c r="I6" i="5"/>
  <c r="J6" i="5" s="1"/>
  <c r="K8" i="5"/>
  <c r="I8" i="5"/>
  <c r="J8" i="5" s="1"/>
  <c r="K11" i="5"/>
  <c r="I11" i="5"/>
  <c r="J11" i="5" s="1"/>
  <c r="K4" i="5"/>
  <c r="I4" i="5"/>
  <c r="J4" i="5" s="1"/>
  <c r="K3" i="5"/>
  <c r="I3" i="5"/>
  <c r="J3" i="5" s="1"/>
  <c r="K7" i="5"/>
  <c r="I7" i="5"/>
  <c r="J7" i="5" s="1"/>
  <c r="K10" i="5"/>
  <c r="I10" i="5"/>
  <c r="J10" i="5" s="1"/>
  <c r="K4" i="3"/>
  <c r="I4" i="3"/>
  <c r="J4" i="3" s="1"/>
  <c r="K3" i="3"/>
  <c r="I3" i="3"/>
  <c r="J3" i="3" s="1"/>
  <c r="K2" i="3"/>
  <c r="I2" i="3"/>
  <c r="J2" i="3" s="1"/>
  <c r="K8" i="3"/>
  <c r="I8" i="3"/>
  <c r="J8" i="3" s="1"/>
  <c r="K5" i="3"/>
  <c r="I5" i="3"/>
  <c r="J5" i="3" s="1"/>
  <c r="K10" i="3"/>
  <c r="I10" i="3"/>
  <c r="J10" i="3" s="1"/>
  <c r="K7" i="3"/>
  <c r="I7" i="3"/>
  <c r="J7" i="3" s="1"/>
  <c r="K9" i="3"/>
  <c r="I9" i="3"/>
  <c r="J9" i="3" s="1"/>
  <c r="K6" i="3"/>
  <c r="I6" i="3"/>
  <c r="J6" i="3" s="1"/>
  <c r="K11" i="3"/>
  <c r="I11" i="3"/>
  <c r="J11" i="3" s="1"/>
</calcChain>
</file>

<file path=xl/sharedStrings.xml><?xml version="1.0" encoding="utf-8"?>
<sst xmlns="http://schemas.openxmlformats.org/spreadsheetml/2006/main" count="102" uniqueCount="58">
  <si>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</si>
  <si>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</si>
  <si>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</si>
  <si>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</si>
  <si>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</si>
  <si>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</si>
  <si>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</si>
  <si>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</si>
  <si>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</si>
  <si>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</si>
  <si>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</si>
  <si>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LA</t>
  </si>
  <si>
    <t>BATON ROUGE</t>
  </si>
  <si>
    <t>E. Baton Rouge</t>
  </si>
  <si>
    <t>LAFAYETTE</t>
  </si>
  <si>
    <t>Lafayette</t>
  </si>
  <si>
    <t>MONROE</t>
  </si>
  <si>
    <t>Ouachita</t>
  </si>
  <si>
    <t>BATON ROUGE GEN MED CTR, SNF</t>
  </si>
  <si>
    <t>Jefferson</t>
  </si>
  <si>
    <t>BETHANY MHS HEALTH CARE CENTER</t>
  </si>
  <si>
    <t>BOOKER T.WASHINGTON SKILLED NURSING AND REHABILITA</t>
  </si>
  <si>
    <t>SHREVEPORT</t>
  </si>
  <si>
    <t>Caddo</t>
  </si>
  <si>
    <t>JENNINGS</t>
  </si>
  <si>
    <t>Jeffrson Davis</t>
  </si>
  <si>
    <t>NEW ORLEANS</t>
  </si>
  <si>
    <t>Orleans</t>
  </si>
  <si>
    <t>Morehouse</t>
  </si>
  <si>
    <t>CHRISTWOOD</t>
  </si>
  <si>
    <t>COVINGTON</t>
  </si>
  <si>
    <t>St. Tammany</t>
  </si>
  <si>
    <t>METAIRIE</t>
  </si>
  <si>
    <t>BOSSIER CITY</t>
  </si>
  <si>
    <t>Bossier</t>
  </si>
  <si>
    <t>EAST JEFFERSON HOSPITAL SNF</t>
  </si>
  <si>
    <t>Vermilion</t>
  </si>
  <si>
    <t>GUEST HOUSE SKILLED NURSING REHABILITATION (THE)</t>
  </si>
  <si>
    <t>HARMONY HOUSE NURSING &amp; REHAB CTR, INC</t>
  </si>
  <si>
    <t>JEFF DAVIS LIVING CENTER, LLC</t>
  </si>
  <si>
    <t>JEFFERSON</t>
  </si>
  <si>
    <t>KAPLAN HEALTHCARE CENTER</t>
  </si>
  <si>
    <t>KAPLAN</t>
  </si>
  <si>
    <t>LEGACY NURSING AND REHABILITATION OF PORT ALLEN</t>
  </si>
  <si>
    <t>PORT ALLEN</t>
  </si>
  <si>
    <t>W. Baton Rouge</t>
  </si>
  <si>
    <t>OAK WOODS HOME FOR THE ELDERLY</t>
  </si>
  <si>
    <t>MER ROUGE</t>
  </si>
  <si>
    <t>OCHSNER MEDICAL CENTER SKILLED NURSING FACILITY</t>
  </si>
  <si>
    <t>PILGRIM MANOR SKILLED NURSING AND REHABILITATION</t>
  </si>
  <si>
    <t>RIVER OAKS RETIREMENT MANOR</t>
  </si>
  <si>
    <t>SAGE REHABILITATION HOSPITAL SNF</t>
  </si>
  <si>
    <t>SOUTHWEST LOUISIANA WAR VETERANS HOME</t>
  </si>
  <si>
    <t>ST FRANCIS MEDICAL CENTER SNF</t>
  </si>
  <si>
    <t>ST JUDE'S NURSING HOME</t>
  </si>
  <si>
    <t>VIVIAN HEALTHCARE CENTER</t>
  </si>
  <si>
    <t>VIVIAN</t>
  </si>
  <si>
    <t>WILLIS-KNIGHTON EXTENDED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</si>
</sst>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8C1A61-6841-48C4-B9F1-EE1EC1F819C4}" name="Table1" displayName="Table1" ref="A1:K11" totalsRowShown="0" headerRowDxfId="19" headerRowBorderDxfId="18" tableBorderDxfId="17">
  <autoFilter ref="A1:K11" xr:uid="{4048270F-F343-443F-A09A-166882A5E8CA}"/>
  <sortState xmlns:xlrd2="http://schemas.microsoft.com/office/spreadsheetml/2017/richdata2" ref="A2:K11">
    <sortCondition ref="J1:J11"/>
  </sortState>
  <tableColumns count="11">
    <tableColumn id="1" xr3:uid="{15E32AA6-21B3-4B2B-BB8B-9E6FA412A139}" name="State"/>
    <tableColumn id="2" xr3:uid="{526686B5-7E28-4975-8F97-336519996E6C}" name="Provider Name"/>
    <tableColumn id="3" xr3:uid="{34B98897-C869-4BB1-BCC5-0F0767AF72A6}" name="City "/>
    <tableColumn id="4" xr3:uid="{72EB92A6-67AE-4199-9DFD-4F3627CDA6A2}" name="County"/>
    <tableColumn id="5" xr3:uid="{27069D29-44C4-4635-AC5F-8B6C200B0122}" name="MDS Census" dataDxfId="16"/>
    <tableColumn id="6" xr3:uid="{9CF73603-355C-4097-B128-0482FA7F3A2B}" name="RN Hours" dataDxfId="15"/>
    <tableColumn id="7" xr3:uid="{26F1024C-7AF9-4AE0-BB48-4C53800DBD0E}" name="LPN Hours" dataDxfId="14"/>
    <tableColumn id="8" xr3:uid="{A49EF83F-5A95-4076-9EAB-34B1422E0D8C}" name="CNA Hours " dataDxfId="13"/>
    <tableColumn id="9" xr3:uid="{80FD9241-5428-4B69-8BBC-28EEDD2E7B26}" name="Total Care Staffing Hours" dataDxfId="12">
      <calculatedColumnFormula>SUM(F2:H2)</calculatedColumnFormula>
    </tableColumn>
    <tableColumn id="10" xr3:uid="{D103F5CC-1160-4872-8E0A-40655FAD0593}" name="Avg Total Staffing Hours Per Resident Per Day" dataDxfId="11">
      <calculatedColumnFormula>I2/E2</calculatedColumnFormula>
    </tableColumn>
    <tableColumn id="11" xr3:uid="{4AA26329-F1BE-459D-BE10-FE102AE985A6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CF6787-7F1B-40A0-A494-93D0244403CC}" name="Table13" displayName="Table13" ref="A1:K11" totalsRowShown="0" headerRowDxfId="9" headerRowBorderDxfId="8" tableBorderDxfId="7">
  <autoFilter ref="A1:K11" xr:uid="{79CE5790-D2AC-4B9F-BE53-ED7338BC6867}"/>
  <sortState xmlns:xlrd2="http://schemas.microsoft.com/office/spreadsheetml/2017/richdata2" ref="A2:K11">
    <sortCondition descending="1" ref="J1:J11"/>
  </sortState>
  <tableColumns count="11">
    <tableColumn id="1" xr3:uid="{8082BCB2-3A63-43F7-923F-E2988D2CAA6B}" name="State"/>
    <tableColumn id="2" xr3:uid="{9D738FB1-9F2E-4E7F-AAF0-5B9AF048E577}" name="Provider Name"/>
    <tableColumn id="3" xr3:uid="{1A18FC31-12B3-43C2-B365-24F791CB4A31}" name="City "/>
    <tableColumn id="4" xr3:uid="{1AB06ABF-42BD-4025-908D-259F41A3097E}" name="County"/>
    <tableColumn id="5" xr3:uid="{76850E9C-FD1C-4B64-B85D-3310F5C1BAC3}" name="MDS Census" dataDxfId="6"/>
    <tableColumn id="6" xr3:uid="{4A183EEC-CA76-42A6-BA8C-E9BE295012B2}" name="RN Hours" dataDxfId="5"/>
    <tableColumn id="7" xr3:uid="{6FDD438C-E9EE-418E-9CFC-B197C13C7B85}" name="LPN Hours" dataDxfId="4"/>
    <tableColumn id="8" xr3:uid="{06563290-FAB7-47A0-B419-D2ADB8852273}" name="CNA Hours " dataDxfId="3"/>
    <tableColumn id="9" xr3:uid="{5A507075-223B-4E75-A35F-CA193C7315E3}" name="Total Care Staffing Hours" dataDxfId="2">
      <calculatedColumnFormula>SUM(F2:H2)</calculatedColumnFormula>
    </tableColumn>
    <tableColumn id="10" xr3:uid="{1C4B1712-2E91-49FD-BF4F-29DAF553172D}" name="Avg Total Staffing Hours Per Resident Per Day" dataDxfId="1">
      <calculatedColumnFormula>I2/E2</calculatedColumnFormula>
    </tableColumn>
    <tableColumn id="11" xr3:uid="{F77D2A14-E42D-4303-BDD2-E397B4520E8D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2.1093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50</v>
      </c>
      <c r="C2" t="s">
        <v>14</v>
      </c>
      <c r="D2" t="s">
        <v>15</v>
      </c>
      <c r="E2" s="2">
        <v>85.565217391304344</v>
      </c>
      <c r="F2" s="2">
        <v>11.717826086956526</v>
      </c>
      <c r="G2" s="2">
        <v>29.228913043478261</v>
      </c>
      <c r="H2" s="2">
        <v>134.9473913043478</v>
      </c>
      <c r="I2" s="2">
        <f t="shared" ref="I2:I11" si="0">SUM(F2:H2)</f>
        <v>175.8941304347826</v>
      </c>
      <c r="J2" s="2">
        <f t="shared" ref="J2:J11" si="1">I2/E2</f>
        <v>2.0556732723577236</v>
      </c>
      <c r="K2" s="2">
        <f t="shared" ref="K2:K11" si="2">F2/E2</f>
        <v>0.13694613821138216</v>
      </c>
    </row>
    <row r="3" spans="1:11" x14ac:dyDescent="0.3">
      <c r="A3" t="s">
        <v>11</v>
      </c>
      <c r="B3" t="s">
        <v>54</v>
      </c>
      <c r="C3" t="s">
        <v>26</v>
      </c>
      <c r="D3" t="s">
        <v>27</v>
      </c>
      <c r="E3" s="2">
        <v>52.478260869565219</v>
      </c>
      <c r="F3" s="2">
        <v>2.6289130434782608</v>
      </c>
      <c r="G3" s="2">
        <v>33.239891304347815</v>
      </c>
      <c r="H3" s="2">
        <v>72.999347826086918</v>
      </c>
      <c r="I3" s="2">
        <f t="shared" si="0"/>
        <v>108.86815217391299</v>
      </c>
      <c r="J3" s="2">
        <f t="shared" si="1"/>
        <v>2.0745381110190544</v>
      </c>
      <c r="K3" s="2">
        <f t="shared" si="2"/>
        <v>5.0095277547638775E-2</v>
      </c>
    </row>
    <row r="4" spans="1:11" x14ac:dyDescent="0.3">
      <c r="A4" t="s">
        <v>11</v>
      </c>
      <c r="B4" t="s">
        <v>55</v>
      </c>
      <c r="C4" t="s">
        <v>56</v>
      </c>
      <c r="D4" t="s">
        <v>23</v>
      </c>
      <c r="E4" s="2">
        <v>65.75</v>
      </c>
      <c r="F4" s="2">
        <v>0</v>
      </c>
      <c r="G4" s="2">
        <v>43.788369565217401</v>
      </c>
      <c r="H4" s="2">
        <v>104.47315217391305</v>
      </c>
      <c r="I4" s="2">
        <f t="shared" si="0"/>
        <v>148.26152173913044</v>
      </c>
      <c r="J4" s="2">
        <f t="shared" si="1"/>
        <v>2.2549280872871549</v>
      </c>
      <c r="K4" s="2">
        <f t="shared" si="2"/>
        <v>0</v>
      </c>
    </row>
    <row r="5" spans="1:11" x14ac:dyDescent="0.3">
      <c r="A5" t="s">
        <v>11</v>
      </c>
      <c r="B5" t="s">
        <v>43</v>
      </c>
      <c r="C5" t="s">
        <v>44</v>
      </c>
      <c r="D5" t="s">
        <v>45</v>
      </c>
      <c r="E5" s="2">
        <v>113.96739130434783</v>
      </c>
      <c r="F5" s="2">
        <v>26.393043478260868</v>
      </c>
      <c r="G5" s="2">
        <v>69.51815217391308</v>
      </c>
      <c r="H5" s="2">
        <v>181.24706521739125</v>
      </c>
      <c r="I5" s="2">
        <f t="shared" si="0"/>
        <v>277.1582608695652</v>
      </c>
      <c r="J5" s="2">
        <f t="shared" si="1"/>
        <v>2.4319084406294706</v>
      </c>
      <c r="K5" s="2">
        <f t="shared" si="2"/>
        <v>0.23158416785884595</v>
      </c>
    </row>
    <row r="6" spans="1:11" x14ac:dyDescent="0.3">
      <c r="A6" t="s">
        <v>11</v>
      </c>
      <c r="B6" t="s">
        <v>37</v>
      </c>
      <c r="C6" t="s">
        <v>22</v>
      </c>
      <c r="D6" t="s">
        <v>23</v>
      </c>
      <c r="E6" s="2">
        <v>145.66304347826087</v>
      </c>
      <c r="F6" s="2">
        <v>3.1423913043478251</v>
      </c>
      <c r="G6" s="2">
        <v>109.70652173913045</v>
      </c>
      <c r="H6" s="2">
        <v>249.75000000000009</v>
      </c>
      <c r="I6" s="2">
        <f t="shared" si="0"/>
        <v>362.59891304347838</v>
      </c>
      <c r="J6" s="2">
        <f t="shared" si="1"/>
        <v>2.4892993060219393</v>
      </c>
      <c r="K6" s="2">
        <f t="shared" si="2"/>
        <v>2.1573016939034392E-2</v>
      </c>
    </row>
    <row r="7" spans="1:11" x14ac:dyDescent="0.3">
      <c r="A7" t="s">
        <v>11</v>
      </c>
      <c r="B7" t="s">
        <v>39</v>
      </c>
      <c r="C7" t="s">
        <v>24</v>
      </c>
      <c r="D7" t="s">
        <v>25</v>
      </c>
      <c r="E7" s="2">
        <v>74.065217391304344</v>
      </c>
      <c r="F7" s="2">
        <v>0</v>
      </c>
      <c r="G7" s="2">
        <v>61.263043478260869</v>
      </c>
      <c r="H7" s="2">
        <v>124.07554347826088</v>
      </c>
      <c r="I7" s="2">
        <f t="shared" si="0"/>
        <v>185.33858695652174</v>
      </c>
      <c r="J7" s="2">
        <f t="shared" si="1"/>
        <v>2.5023701203404758</v>
      </c>
      <c r="K7" s="2">
        <f t="shared" si="2"/>
        <v>0</v>
      </c>
    </row>
    <row r="8" spans="1:11" x14ac:dyDescent="0.3">
      <c r="A8" t="s">
        <v>11</v>
      </c>
      <c r="B8" t="s">
        <v>49</v>
      </c>
      <c r="C8" t="s">
        <v>33</v>
      </c>
      <c r="D8" t="s">
        <v>34</v>
      </c>
      <c r="E8" s="2">
        <v>140.57608695652175</v>
      </c>
      <c r="F8" s="2">
        <v>0</v>
      </c>
      <c r="G8" s="2">
        <v>89.195652173913047</v>
      </c>
      <c r="H8" s="2">
        <v>267.28673913043474</v>
      </c>
      <c r="I8" s="2">
        <f t="shared" si="0"/>
        <v>356.4823913043478</v>
      </c>
      <c r="J8" s="2">
        <f t="shared" si="1"/>
        <v>2.5358679347405859</v>
      </c>
      <c r="K8" s="2">
        <f t="shared" si="2"/>
        <v>0</v>
      </c>
    </row>
    <row r="9" spans="1:11" x14ac:dyDescent="0.3">
      <c r="A9" t="s">
        <v>11</v>
      </c>
      <c r="B9" t="s">
        <v>38</v>
      </c>
      <c r="C9" t="s">
        <v>22</v>
      </c>
      <c r="D9" t="s">
        <v>23</v>
      </c>
      <c r="E9" s="2">
        <v>111.17391304347827</v>
      </c>
      <c r="F9" s="2">
        <v>0</v>
      </c>
      <c r="G9" s="2">
        <v>72.573369565217391</v>
      </c>
      <c r="H9" s="2">
        <v>210.71467391304347</v>
      </c>
      <c r="I9" s="2">
        <f t="shared" si="0"/>
        <v>283.28804347826087</v>
      </c>
      <c r="J9" s="2">
        <f t="shared" si="1"/>
        <v>2.548152131403989</v>
      </c>
      <c r="K9" s="2">
        <f t="shared" si="2"/>
        <v>0</v>
      </c>
    </row>
    <row r="10" spans="1:11" x14ac:dyDescent="0.3">
      <c r="A10" t="s">
        <v>11</v>
      </c>
      <c r="B10" t="s">
        <v>41</v>
      </c>
      <c r="C10" t="s">
        <v>42</v>
      </c>
      <c r="D10" t="s">
        <v>36</v>
      </c>
      <c r="E10" s="2">
        <v>65.880434782608702</v>
      </c>
      <c r="F10" s="2">
        <v>7.1592391304347833</v>
      </c>
      <c r="G10" s="2">
        <v>51.416304347826092</v>
      </c>
      <c r="H10" s="2">
        <v>109.72130434782609</v>
      </c>
      <c r="I10" s="2">
        <f t="shared" si="0"/>
        <v>168.29684782608697</v>
      </c>
      <c r="J10" s="2">
        <f t="shared" si="1"/>
        <v>2.5545801022933508</v>
      </c>
      <c r="K10" s="2">
        <f t="shared" si="2"/>
        <v>0.10867018643788154</v>
      </c>
    </row>
    <row r="11" spans="1:11" x14ac:dyDescent="0.3">
      <c r="A11" t="s">
        <v>11</v>
      </c>
      <c r="B11" t="s">
        <v>21</v>
      </c>
      <c r="C11" t="s">
        <v>22</v>
      </c>
      <c r="D11" t="s">
        <v>23</v>
      </c>
      <c r="E11" s="2">
        <v>73.706521739130437</v>
      </c>
      <c r="F11" s="2">
        <v>4.619565217391304E-2</v>
      </c>
      <c r="G11" s="2">
        <v>64.593804347826122</v>
      </c>
      <c r="H11" s="2">
        <v>126.29554347826085</v>
      </c>
      <c r="I11" s="2">
        <f t="shared" si="0"/>
        <v>190.93554347826088</v>
      </c>
      <c r="J11" s="2">
        <f t="shared" si="1"/>
        <v>2.5904837044683675</v>
      </c>
      <c r="K11" s="2">
        <f t="shared" si="2"/>
        <v>6.2675121663471455E-4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B21" sqref="B21"/>
    </sheetView>
  </sheetViews>
  <sheetFormatPr defaultRowHeight="14.4" x14ac:dyDescent="0.3"/>
  <cols>
    <col min="2" max="2" width="52.1093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52</v>
      </c>
      <c r="C2" t="s">
        <v>24</v>
      </c>
      <c r="D2" t="s">
        <v>25</v>
      </c>
      <c r="E2" s="2">
        <v>10.434782608695652</v>
      </c>
      <c r="F2" s="2">
        <v>12.108695652173912</v>
      </c>
      <c r="G2" s="2">
        <v>37.652173913043477</v>
      </c>
      <c r="H2" s="2">
        <v>40.960869565217379</v>
      </c>
      <c r="I2" s="2">
        <f t="shared" ref="I2:I11" si="0">SUM(F2:H2)</f>
        <v>90.72173913043477</v>
      </c>
      <c r="J2" s="2">
        <f t="shared" ref="J2:J11" si="1">I2/E2</f>
        <v>8.6941666666666659</v>
      </c>
      <c r="K2" s="2">
        <f t="shared" ref="K2:K11" si="2">F2/E2</f>
        <v>1.1604166666666667</v>
      </c>
    </row>
    <row r="3" spans="1:11" x14ac:dyDescent="0.3">
      <c r="A3" t="s">
        <v>11</v>
      </c>
      <c r="B3" t="s">
        <v>29</v>
      </c>
      <c r="C3" t="s">
        <v>30</v>
      </c>
      <c r="D3" t="s">
        <v>31</v>
      </c>
      <c r="E3" s="2">
        <v>24.402173913043477</v>
      </c>
      <c r="F3" s="2">
        <v>13.130434782608695</v>
      </c>
      <c r="G3" s="2">
        <v>59.168478260869563</v>
      </c>
      <c r="H3" s="2">
        <v>109.29619565217391</v>
      </c>
      <c r="I3" s="2">
        <f t="shared" si="0"/>
        <v>181.59510869565216</v>
      </c>
      <c r="J3" s="2">
        <f t="shared" si="1"/>
        <v>7.4417594654788415</v>
      </c>
      <c r="K3" s="2">
        <f t="shared" si="2"/>
        <v>0.5380846325167038</v>
      </c>
    </row>
    <row r="4" spans="1:11" x14ac:dyDescent="0.3">
      <c r="A4" t="s">
        <v>11</v>
      </c>
      <c r="B4" t="s">
        <v>35</v>
      </c>
      <c r="C4" t="s">
        <v>32</v>
      </c>
      <c r="D4" t="s">
        <v>19</v>
      </c>
      <c r="E4" s="2">
        <v>20.413043478260871</v>
      </c>
      <c r="F4" s="2">
        <v>73.774456521739125</v>
      </c>
      <c r="G4" s="2">
        <v>26.4375</v>
      </c>
      <c r="H4" s="2">
        <v>50.711956521739133</v>
      </c>
      <c r="I4" s="2">
        <f t="shared" si="0"/>
        <v>150.92391304347825</v>
      </c>
      <c r="J4" s="2">
        <f t="shared" si="1"/>
        <v>7.3935037273695414</v>
      </c>
      <c r="K4" s="2">
        <f t="shared" si="2"/>
        <v>3.6140841320553774</v>
      </c>
    </row>
    <row r="5" spans="1:11" x14ac:dyDescent="0.3">
      <c r="A5" t="s">
        <v>11</v>
      </c>
      <c r="B5" t="s">
        <v>57</v>
      </c>
      <c r="C5" t="s">
        <v>22</v>
      </c>
      <c r="D5" t="s">
        <v>23</v>
      </c>
      <c r="E5" s="2">
        <v>17.065217391304348</v>
      </c>
      <c r="F5" s="2">
        <v>24.190217391304348</v>
      </c>
      <c r="G5" s="2">
        <v>34.548913043478258</v>
      </c>
      <c r="H5" s="2">
        <v>58.592391304347828</v>
      </c>
      <c r="I5" s="2">
        <f t="shared" si="0"/>
        <v>117.33152173913044</v>
      </c>
      <c r="J5" s="2">
        <f t="shared" si="1"/>
        <v>6.87547770700637</v>
      </c>
      <c r="K5" s="2">
        <f t="shared" si="2"/>
        <v>1.4175159235668791</v>
      </c>
    </row>
    <row r="6" spans="1:11" x14ac:dyDescent="0.3">
      <c r="A6" t="s">
        <v>11</v>
      </c>
      <c r="B6" t="s">
        <v>51</v>
      </c>
      <c r="C6" t="s">
        <v>12</v>
      </c>
      <c r="D6" t="s">
        <v>13</v>
      </c>
      <c r="E6" s="2">
        <v>21.054347826086957</v>
      </c>
      <c r="F6" s="2">
        <v>19.518586956521737</v>
      </c>
      <c r="G6" s="2">
        <v>54.236956521739145</v>
      </c>
      <c r="H6" s="2">
        <v>67.565434782608691</v>
      </c>
      <c r="I6" s="2">
        <f t="shared" si="0"/>
        <v>141.32097826086957</v>
      </c>
      <c r="J6" s="2">
        <f t="shared" si="1"/>
        <v>6.712199277232834</v>
      </c>
      <c r="K6" s="2">
        <f t="shared" si="2"/>
        <v>0.92705730511099627</v>
      </c>
    </row>
    <row r="7" spans="1:11" x14ac:dyDescent="0.3">
      <c r="A7" t="s">
        <v>11</v>
      </c>
      <c r="B7" t="s">
        <v>20</v>
      </c>
      <c r="C7" t="s">
        <v>14</v>
      </c>
      <c r="D7" t="s">
        <v>15</v>
      </c>
      <c r="E7" s="2">
        <v>34.054347826086953</v>
      </c>
      <c r="F7" s="2">
        <v>6.9347826086956523</v>
      </c>
      <c r="G7" s="2">
        <v>67.236413043478265</v>
      </c>
      <c r="H7" s="2">
        <v>141.84663043478261</v>
      </c>
      <c r="I7" s="2">
        <f t="shared" si="0"/>
        <v>216.01782608695652</v>
      </c>
      <c r="J7" s="2">
        <f t="shared" si="1"/>
        <v>6.3433258857325248</v>
      </c>
      <c r="K7" s="2">
        <f t="shared" si="2"/>
        <v>0.20363868496648582</v>
      </c>
    </row>
    <row r="8" spans="1:11" x14ac:dyDescent="0.3">
      <c r="A8" t="s">
        <v>11</v>
      </c>
      <c r="B8" t="s">
        <v>48</v>
      </c>
      <c r="C8" t="s">
        <v>40</v>
      </c>
      <c r="D8" t="s">
        <v>19</v>
      </c>
      <c r="E8" s="2">
        <v>30.478260869565219</v>
      </c>
      <c r="F8" s="2">
        <v>41.58152173913043</v>
      </c>
      <c r="G8" s="2">
        <v>67.8423913043478</v>
      </c>
      <c r="H8" s="2">
        <v>69.340217391304364</v>
      </c>
      <c r="I8" s="2">
        <f t="shared" si="0"/>
        <v>178.7641304347826</v>
      </c>
      <c r="J8" s="2">
        <f t="shared" si="1"/>
        <v>5.8652995720399428</v>
      </c>
      <c r="K8" s="2">
        <f t="shared" si="2"/>
        <v>1.3643009985734662</v>
      </c>
    </row>
    <row r="9" spans="1:11" x14ac:dyDescent="0.3">
      <c r="A9" t="s">
        <v>11</v>
      </c>
      <c r="B9" t="s">
        <v>53</v>
      </c>
      <c r="C9" t="s">
        <v>16</v>
      </c>
      <c r="D9" t="s">
        <v>17</v>
      </c>
      <c r="E9" s="2">
        <v>16.630434782608695</v>
      </c>
      <c r="F9" s="2">
        <v>30.135869565217398</v>
      </c>
      <c r="G9" s="2">
        <v>31.910869565217393</v>
      </c>
      <c r="H9" s="2">
        <v>33.04999999999999</v>
      </c>
      <c r="I9" s="2">
        <f t="shared" si="0"/>
        <v>95.09673913043477</v>
      </c>
      <c r="J9" s="2">
        <f t="shared" si="1"/>
        <v>5.7182352941176466</v>
      </c>
      <c r="K9" s="2">
        <f t="shared" si="2"/>
        <v>1.8120915032679743</v>
      </c>
    </row>
    <row r="10" spans="1:11" x14ac:dyDescent="0.3">
      <c r="A10" t="s">
        <v>11</v>
      </c>
      <c r="B10" t="s">
        <v>18</v>
      </c>
      <c r="C10" t="s">
        <v>12</v>
      </c>
      <c r="D10" t="s">
        <v>13</v>
      </c>
      <c r="E10" s="2">
        <v>48.836956521739133</v>
      </c>
      <c r="F10" s="2">
        <v>119.8521739130435</v>
      </c>
      <c r="G10" s="2">
        <v>15.027173913043478</v>
      </c>
      <c r="H10" s="2">
        <v>104.49891304347825</v>
      </c>
      <c r="I10" s="2">
        <f t="shared" si="0"/>
        <v>239.37826086956522</v>
      </c>
      <c r="J10" s="2">
        <f t="shared" si="1"/>
        <v>4.9015802359225464</v>
      </c>
      <c r="K10" s="2">
        <f t="shared" si="2"/>
        <v>2.4541286445582018</v>
      </c>
    </row>
    <row r="11" spans="1:11" x14ac:dyDescent="0.3">
      <c r="A11" t="s">
        <v>11</v>
      </c>
      <c r="B11" t="s">
        <v>46</v>
      </c>
      <c r="C11" t="s">
        <v>47</v>
      </c>
      <c r="D11" t="s">
        <v>28</v>
      </c>
      <c r="E11" s="2">
        <v>77.608695652173907</v>
      </c>
      <c r="F11" s="2">
        <v>0.72054347826086962</v>
      </c>
      <c r="G11" s="2">
        <v>93.758043478260873</v>
      </c>
      <c r="H11" s="2">
        <v>255.14293478260871</v>
      </c>
      <c r="I11" s="2">
        <f t="shared" si="0"/>
        <v>349.62152173913046</v>
      </c>
      <c r="J11" s="2">
        <f t="shared" si="1"/>
        <v>4.5049271708683483</v>
      </c>
      <c r="K11" s="2">
        <f t="shared" si="2"/>
        <v>9.2843137254901981E-3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2020-02-19T19:39:43Z</dcterms:modified>
</cp:coreProperties>
</file>