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gold\Desktop\LTCCC\"/>
    </mc:Choice>
  </mc:AlternateContent>
  <xr:revisionPtr revIDLastSave="0" documentId="13_ncr:1_{25B4E431-8FBB-49CE-B88A-DD88A1DB4F5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" l="1"/>
  <c r="I11" i="3"/>
  <c r="J11" i="3" s="1"/>
  <c r="K10" i="3"/>
  <c r="I10" i="3"/>
  <c r="J10" i="3" s="1"/>
  <c r="K9" i="3"/>
  <c r="J9" i="3"/>
  <c r="I9" i="3"/>
  <c r="K8" i="3"/>
  <c r="I8" i="3"/>
  <c r="J8" i="3" s="1"/>
  <c r="K7" i="3"/>
  <c r="I7" i="3"/>
  <c r="J7" i="3" s="1"/>
  <c r="K6" i="3"/>
  <c r="I6" i="3"/>
  <c r="J6" i="3" s="1"/>
  <c r="K5" i="3"/>
  <c r="J5" i="3"/>
  <c r="I5" i="3"/>
  <c r="K4" i="3"/>
  <c r="I4" i="3"/>
  <c r="J4" i="3" s="1"/>
  <c r="K3" i="3"/>
  <c r="I3" i="3"/>
  <c r="J3" i="3" s="1"/>
  <c r="K2" i="3"/>
  <c r="I2" i="3"/>
  <c r="J2" i="3" s="1"/>
  <c r="K3" i="5" l="1"/>
  <c r="I3" i="5"/>
  <c r="J3" i="5" s="1"/>
  <c r="K8" i="5"/>
  <c r="I8" i="5"/>
  <c r="J8" i="5" s="1"/>
  <c r="K5" i="5"/>
  <c r="I5" i="5"/>
  <c r="J5" i="5" s="1"/>
  <c r="K4" i="5"/>
  <c r="I4" i="5"/>
  <c r="J4" i="5" s="1"/>
  <c r="K2" i="5"/>
  <c r="I2" i="5"/>
  <c r="J2" i="5" s="1"/>
  <c r="K9" i="5"/>
  <c r="I9" i="5"/>
  <c r="J9" i="5" s="1"/>
  <c r="K6" i="5"/>
  <c r="I6" i="5"/>
  <c r="J6" i="5" s="1"/>
  <c r="K11" i="5"/>
  <c r="I11" i="5"/>
  <c r="J11" i="5" s="1"/>
  <c r="K10" i="5"/>
  <c r="I10" i="5"/>
  <c r="J10" i="5" s="1"/>
  <c r="K7" i="5"/>
  <c r="I7" i="5"/>
  <c r="J7" i="5" s="1"/>
</calcChain>
</file>

<file path=xl/sharedStrings.xml><?xml version="1.0" encoding="utf-8"?>
<sst xmlns="http://schemas.openxmlformats.org/spreadsheetml/2006/main" count="102" uniqueCount="65">
  <si>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</si>
  <si>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</si>
  <si>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</si>
  <si>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</si>
  <si>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</si>
  <si>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</si>
  <si>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</si>
  <si>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</si>
  <si>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</si>
  <si>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</si>
  <si>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</si>
  <si>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KS</t>
  </si>
  <si>
    <t>Johnson</t>
  </si>
  <si>
    <t>OVERLAND PARK</t>
  </si>
  <si>
    <t>Cowley</t>
  </si>
  <si>
    <t>WICHITA</t>
  </si>
  <si>
    <t>Sedgwick</t>
  </si>
  <si>
    <t>Douglas</t>
  </si>
  <si>
    <t>LAWRENCE</t>
  </si>
  <si>
    <t>CARITAS CENTER, INC</t>
  </si>
  <si>
    <t>CENTER AT WATERFRONT LLC</t>
  </si>
  <si>
    <t>CHETOPA MANOR</t>
  </si>
  <si>
    <t>CHETOPA</t>
  </si>
  <si>
    <t>Labette</t>
  </si>
  <si>
    <t>WINFIELD</t>
  </si>
  <si>
    <t>FOWLER RESIDENTIAL CARE</t>
  </si>
  <si>
    <t>FOWLER</t>
  </si>
  <si>
    <t>Meade</t>
  </si>
  <si>
    <t>KANSAS VETERANS HOME</t>
  </si>
  <si>
    <t>LAWRENCE MEMORIAL HOSPITAL SNF</t>
  </si>
  <si>
    <t>OVERLAND PARK REHABILITATION AND HEALTHCARE</t>
  </si>
  <si>
    <t>SATANTA DISTRICT HOSPITAL LTCU</t>
  </si>
  <si>
    <t>SATANTA</t>
  </si>
  <si>
    <t>Haskell</t>
  </si>
  <si>
    <t>STANTON COUNTY HEALTH CARE FACILITY LTCU</t>
  </si>
  <si>
    <t>JOHNSON</t>
  </si>
  <si>
    <t>Stanton</t>
  </si>
  <si>
    <t>THE HEALTHCARE RESORT OF WICHITA</t>
  </si>
  <si>
    <t>FRANKLIN HEALTHCARE OF PEABODY LLC</t>
  </si>
  <si>
    <t>PEABODY</t>
  </si>
  <si>
    <t>Marion</t>
  </si>
  <si>
    <t>COUNTRYSIDE HEALTH CENTER</t>
  </si>
  <si>
    <t>TOPEKA</t>
  </si>
  <si>
    <t>Shawnee</t>
  </si>
  <si>
    <t>BRIGHTON PLACE WEST</t>
  </si>
  <si>
    <t>HAVILAND OPERATOR, LLC</t>
  </si>
  <si>
    <t>HAVILAND</t>
  </si>
  <si>
    <t>Kiowa</t>
  </si>
  <si>
    <t>VALLEY HEALTH CARE CENTER</t>
  </si>
  <si>
    <t>VALLEY FALLS</t>
  </si>
  <si>
    <t>Jefferson</t>
  </si>
  <si>
    <t>MEDICALODGES PAOLA</t>
  </si>
  <si>
    <t>PAOLA</t>
  </si>
  <si>
    <t>Miami</t>
  </si>
  <si>
    <t>PINNACLE RIDGE NURSING &amp; REHAB CENTER</t>
  </si>
  <si>
    <t>OLATHE</t>
  </si>
  <si>
    <t>PROTECTION VALLEY MANOR</t>
  </si>
  <si>
    <t>PROTECTION</t>
  </si>
  <si>
    <t>Comanche</t>
  </si>
  <si>
    <t>EDWARDSVILLE CARE &amp; REHABILITATION CENTER, LLC</t>
  </si>
  <si>
    <t>EDWARDSVILLE</t>
  </si>
  <si>
    <t>Wyandotte</t>
  </si>
  <si>
    <t>DIVERSICARE OF SEDGWICK</t>
  </si>
  <si>
    <t>SEDGWICK</t>
  </si>
  <si>
    <t>Harvey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</si>
</sst>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A2131C-A456-455A-92A2-EC2CF4C5690C}" name="Table1" displayName="Table1" ref="A1:K11" totalsRowShown="0" headerRowDxfId="19" headerRowBorderDxfId="18" tableBorderDxfId="17">
  <autoFilter ref="A1:K11" xr:uid="{0EF080F3-549C-40CD-855F-B5BFA5EBDE65}"/>
  <sortState xmlns:xlrd2="http://schemas.microsoft.com/office/spreadsheetml/2017/richdata2" ref="A2:K11">
    <sortCondition descending="1" ref="J1:J11"/>
  </sortState>
  <tableColumns count="11">
    <tableColumn id="1" xr3:uid="{CEDD9CD1-5F95-4A7B-9683-520F145F6F6C}" name="State"/>
    <tableColumn id="2" xr3:uid="{83711151-BC20-4C8B-9CDC-F82C3D98CF40}" name="Provider Name"/>
    <tableColumn id="3" xr3:uid="{AEAC5554-A38B-4D3E-9DE3-030F1B5B415A}" name="City "/>
    <tableColumn id="4" xr3:uid="{C7BD83F9-ACB9-4BC9-965F-F8FF487201D6}" name="County"/>
    <tableColumn id="5" xr3:uid="{BAB0BE44-1C96-46CF-8936-5452D3AD5779}" name="MDS Census" dataDxfId="6"/>
    <tableColumn id="6" xr3:uid="{DC4DBF27-3F08-4A31-8D59-BAE62E7CC50D}" name="RN Hours" dataDxfId="5"/>
    <tableColumn id="7" xr3:uid="{09C72062-D5ED-45C8-8455-5AEE3C20F68F}" name="LPN Hours" dataDxfId="4"/>
    <tableColumn id="8" xr3:uid="{4D897F21-17D2-4B0E-A46F-9039A817003C}" name="CNA Hours " dataDxfId="3"/>
    <tableColumn id="9" xr3:uid="{3CACCC9F-8AB1-489B-9149-1A907F262835}" name="Total Care Staffing Hours" dataDxfId="2">
      <calculatedColumnFormula>SUM(F2:H2)</calculatedColumnFormula>
    </tableColumn>
    <tableColumn id="10" xr3:uid="{7C860B69-2DF9-45A7-B48C-8250A2A71FF2}" name="Avg Total Staffing Hours Per Resident Per Day" dataDxfId="1">
      <calculatedColumnFormula>I2/E2</calculatedColumnFormula>
    </tableColumn>
    <tableColumn id="11" xr3:uid="{2A150A13-C7D9-4F99-A932-0CB45381EC2A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C2B4AC-2B8B-4C05-A9A1-2E9025FF0649}" name="Table13" displayName="Table13" ref="A1:K11" totalsRowShown="0" headerRowDxfId="16" headerRowBorderDxfId="15" tableBorderDxfId="14">
  <autoFilter ref="A1:K11" xr:uid="{180746D1-0D4C-4B4A-8173-14C248E7CF0A}"/>
  <sortState xmlns:xlrd2="http://schemas.microsoft.com/office/spreadsheetml/2017/richdata2" ref="A2:K11">
    <sortCondition descending="1" ref="J1:J11"/>
  </sortState>
  <tableColumns count="11">
    <tableColumn id="1" xr3:uid="{0B0F244A-BDC2-4DB3-8999-E7C813FF9861}" name="State"/>
    <tableColumn id="2" xr3:uid="{9868FA59-4A3F-426F-B487-8D3D95C3C6C1}" name="Provider Name"/>
    <tableColumn id="3" xr3:uid="{7DB382F5-FFF9-49B4-AE36-2E64C3FD198D}" name="City "/>
    <tableColumn id="4" xr3:uid="{D0FBAAD6-D3EC-40D2-B059-0833BA79A406}" name="County"/>
    <tableColumn id="5" xr3:uid="{DA924612-E8E0-4388-A322-B515121D9DEE}" name="MDS Census" dataDxfId="13"/>
    <tableColumn id="6" xr3:uid="{EDF1CB79-6725-4555-8761-82F90AAC1AF5}" name="RN Hours" dataDxfId="12"/>
    <tableColumn id="7" xr3:uid="{7306EC50-C66C-44BB-85C0-37758DBD9CB4}" name="LPN Hours" dataDxfId="11"/>
    <tableColumn id="8" xr3:uid="{FCF91D53-1CC9-4EA5-AC97-10FF57CEE746}" name="CNA Hours " dataDxfId="10"/>
    <tableColumn id="9" xr3:uid="{254C0BCC-0948-4AE8-B021-ED491FE5D74C}" name="Total Care Staffing Hours" dataDxfId="9">
      <calculatedColumnFormula>SUM(F2:H2)</calculatedColumnFormula>
    </tableColumn>
    <tableColumn id="10" xr3:uid="{0B72A940-8D45-4773-8F03-1706BA09C48C}" name="Avg Total Staffing Hours Per Resident Per Day" dataDxfId="8">
      <calculatedColumnFormula>I2/E2</calculatedColumnFormula>
    </tableColumn>
    <tableColumn id="11" xr3:uid="{57142A3F-F8CB-46AF-9283-A599A23E7654}" name="Avg RN Hours Per Resident Per Day" dataDxfId="7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 activeCell="K7" sqref="K7"/>
    </sheetView>
  </sheetViews>
  <sheetFormatPr defaultRowHeight="14.4" x14ac:dyDescent="0.3"/>
  <cols>
    <col min="2" max="2" width="51.8867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38</v>
      </c>
      <c r="C2" t="s">
        <v>39</v>
      </c>
      <c r="D2" t="s">
        <v>40</v>
      </c>
      <c r="E2" s="2">
        <v>36.597826086956523</v>
      </c>
      <c r="F2" s="2">
        <v>0.91565217391304343</v>
      </c>
      <c r="G2" s="2">
        <v>0</v>
      </c>
      <c r="H2" s="2">
        <v>35.6778260869565</v>
      </c>
      <c r="I2" s="2">
        <f>SUM(F2:H2)</f>
        <v>36.593478260869546</v>
      </c>
      <c r="J2" s="2">
        <f>I2/E2</f>
        <v>0.99988119988119928</v>
      </c>
      <c r="K2" s="2">
        <f>F2/E2</f>
        <v>2.5019305019305018E-2</v>
      </c>
    </row>
    <row r="3" spans="1:11" x14ac:dyDescent="0.3">
      <c r="A3" t="s">
        <v>11</v>
      </c>
      <c r="B3" t="s">
        <v>41</v>
      </c>
      <c r="C3" t="s">
        <v>42</v>
      </c>
      <c r="D3" t="s">
        <v>43</v>
      </c>
      <c r="E3" s="2">
        <v>85.543478260869563</v>
      </c>
      <c r="F3" s="2">
        <v>21.029347826086962</v>
      </c>
      <c r="G3" s="2">
        <v>22.791304347826078</v>
      </c>
      <c r="H3" s="2">
        <v>76.116304347826102</v>
      </c>
      <c r="I3" s="2">
        <f>SUM(F3:H3)</f>
        <v>119.93695652173915</v>
      </c>
      <c r="J3" s="2">
        <f>I3/E3</f>
        <v>1.4020584498094031</v>
      </c>
      <c r="K3" s="2">
        <f>F3/E3</f>
        <v>0.24583227445997466</v>
      </c>
    </row>
    <row r="4" spans="1:11" x14ac:dyDescent="0.3">
      <c r="A4" t="s">
        <v>11</v>
      </c>
      <c r="B4" t="s">
        <v>44</v>
      </c>
      <c r="C4" t="s">
        <v>42</v>
      </c>
      <c r="D4" t="s">
        <v>43</v>
      </c>
      <c r="E4" s="2">
        <v>46.315217391304351</v>
      </c>
      <c r="F4" s="2">
        <v>14.027173913043478</v>
      </c>
      <c r="G4" s="2">
        <v>9.4891304347826093</v>
      </c>
      <c r="H4" s="2">
        <v>49.198043478260871</v>
      </c>
      <c r="I4" s="2">
        <f>SUM(F4:H4)</f>
        <v>72.714347826086964</v>
      </c>
      <c r="J4" s="2">
        <f>I4/E4</f>
        <v>1.5699882656653368</v>
      </c>
      <c r="K4" s="2">
        <f>F4/E4</f>
        <v>0.30286317765782678</v>
      </c>
    </row>
    <row r="5" spans="1:11" x14ac:dyDescent="0.3">
      <c r="A5" t="s">
        <v>11</v>
      </c>
      <c r="B5" t="s">
        <v>45</v>
      </c>
      <c r="C5" t="s">
        <v>46</v>
      </c>
      <c r="D5" t="s">
        <v>47</v>
      </c>
      <c r="E5" s="2">
        <v>44.108695652173914</v>
      </c>
      <c r="F5" s="2">
        <v>17.58228260869565</v>
      </c>
      <c r="G5" s="2">
        <v>11.001847826086955</v>
      </c>
      <c r="H5" s="2">
        <v>41.492391304347834</v>
      </c>
      <c r="I5" s="2">
        <f>SUM(F5:H5)</f>
        <v>70.076521739130442</v>
      </c>
      <c r="J5" s="2">
        <f>I5/E5</f>
        <v>1.588723509117792</v>
      </c>
      <c r="K5" s="2">
        <f>F5/E5</f>
        <v>0.39861261705273526</v>
      </c>
    </row>
    <row r="6" spans="1:11" x14ac:dyDescent="0.3">
      <c r="A6" t="s">
        <v>11</v>
      </c>
      <c r="B6" t="s">
        <v>48</v>
      </c>
      <c r="C6" t="s">
        <v>49</v>
      </c>
      <c r="D6" t="s">
        <v>50</v>
      </c>
      <c r="E6" s="2">
        <v>33.576086956521742</v>
      </c>
      <c r="F6" s="2">
        <v>2.463043478260869</v>
      </c>
      <c r="G6" s="2">
        <v>24.103260869565212</v>
      </c>
      <c r="H6" s="2">
        <v>31.879347826086963</v>
      </c>
      <c r="I6" s="2">
        <f>SUM(F6:H6)</f>
        <v>58.445652173913047</v>
      </c>
      <c r="J6" s="2">
        <f>I6/E6</f>
        <v>1.7406927808352217</v>
      </c>
      <c r="K6" s="2">
        <f>F6/E6</f>
        <v>7.3357073486565214E-2</v>
      </c>
    </row>
    <row r="7" spans="1:11" x14ac:dyDescent="0.3">
      <c r="A7" t="s">
        <v>11</v>
      </c>
      <c r="B7" t="s">
        <v>51</v>
      </c>
      <c r="C7" t="s">
        <v>52</v>
      </c>
      <c r="D7" t="s">
        <v>53</v>
      </c>
      <c r="E7" s="2">
        <v>73.663043478260875</v>
      </c>
      <c r="F7" s="2">
        <v>32.118260869565226</v>
      </c>
      <c r="G7" s="2">
        <v>25.438043478260866</v>
      </c>
      <c r="H7" s="2">
        <v>71.04021739130431</v>
      </c>
      <c r="I7" s="2">
        <f>SUM(F7:H7)</f>
        <v>128.5965217391304</v>
      </c>
      <c r="J7" s="2">
        <f>I7/E7</f>
        <v>1.7457400029511576</v>
      </c>
      <c r="K7" s="2">
        <f>F7/E7</f>
        <v>0.4360159362549802</v>
      </c>
    </row>
    <row r="8" spans="1:11" x14ac:dyDescent="0.3">
      <c r="A8" t="s">
        <v>11</v>
      </c>
      <c r="B8" t="s">
        <v>54</v>
      </c>
      <c r="C8" t="s">
        <v>55</v>
      </c>
      <c r="D8" t="s">
        <v>12</v>
      </c>
      <c r="E8" s="2">
        <v>87.260869565217391</v>
      </c>
      <c r="F8" s="2">
        <v>14.100760869565219</v>
      </c>
      <c r="G8" s="2">
        <v>47.226521739130447</v>
      </c>
      <c r="H8" s="2">
        <v>97.019239130434741</v>
      </c>
      <c r="I8" s="2">
        <f>SUM(F8:H8)</f>
        <v>158.34652173913042</v>
      </c>
      <c r="J8" s="2">
        <f>I8/E8</f>
        <v>1.8146337817638265</v>
      </c>
      <c r="K8" s="2">
        <f>F8/E8</f>
        <v>0.1615931738913802</v>
      </c>
    </row>
    <row r="9" spans="1:11" x14ac:dyDescent="0.3">
      <c r="A9" t="s">
        <v>11</v>
      </c>
      <c r="B9" t="s">
        <v>56</v>
      </c>
      <c r="C9" t="s">
        <v>57</v>
      </c>
      <c r="D9" t="s">
        <v>58</v>
      </c>
      <c r="E9" s="2">
        <v>42.25</v>
      </c>
      <c r="F9" s="2">
        <v>5.9086956521739129</v>
      </c>
      <c r="G9" s="2">
        <v>17.905108695652171</v>
      </c>
      <c r="H9" s="2">
        <v>53.36989130434781</v>
      </c>
      <c r="I9" s="2">
        <f>SUM(F9:H9)</f>
        <v>77.183695652173895</v>
      </c>
      <c r="J9" s="2">
        <f>I9/E9</f>
        <v>1.8268330331875478</v>
      </c>
      <c r="K9" s="2">
        <f>F9/E9</f>
        <v>0.13985078466683817</v>
      </c>
    </row>
    <row r="10" spans="1:11" x14ac:dyDescent="0.3">
      <c r="A10" t="s">
        <v>11</v>
      </c>
      <c r="B10" t="s">
        <v>59</v>
      </c>
      <c r="C10" t="s">
        <v>60</v>
      </c>
      <c r="D10" t="s">
        <v>61</v>
      </c>
      <c r="E10" s="2">
        <v>92.804347826086953</v>
      </c>
      <c r="F10" s="2">
        <v>20.826956521739131</v>
      </c>
      <c r="G10" s="2">
        <v>37.19130434782609</v>
      </c>
      <c r="H10" s="2">
        <v>116.79793478260872</v>
      </c>
      <c r="I10" s="2">
        <f>SUM(F10:H10)</f>
        <v>174.81619565217395</v>
      </c>
      <c r="J10" s="2">
        <f>I10/E10</f>
        <v>1.8837069571328184</v>
      </c>
      <c r="K10" s="2">
        <f>F10/E10</f>
        <v>0.22441789646287189</v>
      </c>
    </row>
    <row r="11" spans="1:11" x14ac:dyDescent="0.3">
      <c r="A11" t="s">
        <v>11</v>
      </c>
      <c r="B11" t="s">
        <v>62</v>
      </c>
      <c r="C11" t="s">
        <v>63</v>
      </c>
      <c r="D11" t="s">
        <v>64</v>
      </c>
      <c r="E11" s="2">
        <v>57.054347826086953</v>
      </c>
      <c r="F11" s="2">
        <v>15.496195652173906</v>
      </c>
      <c r="G11" s="2">
        <v>41.464239130434784</v>
      </c>
      <c r="H11" s="2">
        <v>51.808478260869563</v>
      </c>
      <c r="I11" s="2">
        <f>SUM(F11:H11)</f>
        <v>108.76891304347825</v>
      </c>
      <c r="J11" s="2">
        <f>I11/E11</f>
        <v>1.9064088397790053</v>
      </c>
      <c r="K11" s="2">
        <f>F11/E11</f>
        <v>0.27160411506953697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K8" sqref="K8"/>
    </sheetView>
  </sheetViews>
  <sheetFormatPr defaultRowHeight="14.4" x14ac:dyDescent="0.3"/>
  <cols>
    <col min="2" max="2" width="51.8867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29</v>
      </c>
      <c r="C2" t="s">
        <v>18</v>
      </c>
      <c r="D2" t="s">
        <v>17</v>
      </c>
      <c r="E2" s="2">
        <v>15.097826086956522</v>
      </c>
      <c r="F2" s="2">
        <v>65.033478260869558</v>
      </c>
      <c r="G2" s="2">
        <v>5.8668478260869561</v>
      </c>
      <c r="H2" s="2">
        <v>58.120978260869563</v>
      </c>
      <c r="I2" s="2">
        <f t="shared" ref="I2:I11" si="0">SUM(F2:H2)</f>
        <v>129.02130434782606</v>
      </c>
      <c r="J2" s="2">
        <f t="shared" ref="J2:J11" si="1">I2/E2</f>
        <v>8.5456875449963992</v>
      </c>
      <c r="K2" s="2">
        <f t="shared" ref="K2:K11" si="2">F2/E2</f>
        <v>4.3074730021598269</v>
      </c>
    </row>
    <row r="3" spans="1:11" x14ac:dyDescent="0.3">
      <c r="A3" t="s">
        <v>11</v>
      </c>
      <c r="B3" t="s">
        <v>37</v>
      </c>
      <c r="C3" t="s">
        <v>15</v>
      </c>
      <c r="D3" t="s">
        <v>16</v>
      </c>
      <c r="E3" s="2">
        <v>17.282608695652176</v>
      </c>
      <c r="F3" s="2">
        <v>11.629565217391304</v>
      </c>
      <c r="G3" s="2">
        <v>23.243478260869562</v>
      </c>
      <c r="H3" s="2">
        <v>86.191413043478263</v>
      </c>
      <c r="I3" s="2">
        <f t="shared" si="0"/>
        <v>121.06445652173913</v>
      </c>
      <c r="J3" s="2">
        <f t="shared" si="1"/>
        <v>7.0049874213836469</v>
      </c>
      <c r="K3" s="2">
        <f t="shared" si="2"/>
        <v>0.67290566037735844</v>
      </c>
    </row>
    <row r="4" spans="1:11" x14ac:dyDescent="0.3">
      <c r="A4" t="s">
        <v>11</v>
      </c>
      <c r="B4" t="s">
        <v>30</v>
      </c>
      <c r="C4" t="s">
        <v>13</v>
      </c>
      <c r="D4" t="s">
        <v>12</v>
      </c>
      <c r="E4" s="2">
        <v>82.293478260869563</v>
      </c>
      <c r="F4" s="2">
        <v>85.198478260869564</v>
      </c>
      <c r="G4" s="2">
        <v>150.84032608695657</v>
      </c>
      <c r="H4" s="2">
        <v>225.44891304347837</v>
      </c>
      <c r="I4" s="2">
        <f t="shared" si="0"/>
        <v>461.4877173913045</v>
      </c>
      <c r="J4" s="2">
        <f t="shared" si="1"/>
        <v>5.607828556333379</v>
      </c>
      <c r="K4" s="2">
        <f t="shared" si="2"/>
        <v>1.0353004887069079</v>
      </c>
    </row>
    <row r="5" spans="1:11" x14ac:dyDescent="0.3">
      <c r="A5" t="s">
        <v>11</v>
      </c>
      <c r="B5" t="s">
        <v>31</v>
      </c>
      <c r="C5" t="s">
        <v>32</v>
      </c>
      <c r="D5" t="s">
        <v>33</v>
      </c>
      <c r="E5" s="2">
        <v>29.847826086956523</v>
      </c>
      <c r="F5" s="2">
        <v>20.017282608695645</v>
      </c>
      <c r="G5" s="2">
        <v>21.632391304347831</v>
      </c>
      <c r="H5" s="2">
        <v>115.87880434782613</v>
      </c>
      <c r="I5" s="2">
        <f t="shared" si="0"/>
        <v>157.5284782608696</v>
      </c>
      <c r="J5" s="2">
        <f t="shared" si="1"/>
        <v>5.277720320466134</v>
      </c>
      <c r="K5" s="2">
        <f t="shared" si="2"/>
        <v>0.67064457392570986</v>
      </c>
    </row>
    <row r="6" spans="1:11" x14ac:dyDescent="0.3">
      <c r="A6" t="s">
        <v>11</v>
      </c>
      <c r="B6" t="s">
        <v>25</v>
      </c>
      <c r="C6" t="s">
        <v>26</v>
      </c>
      <c r="D6" t="s">
        <v>27</v>
      </c>
      <c r="E6" s="2">
        <v>12.293478260869565</v>
      </c>
      <c r="F6" s="2">
        <v>16.477173913043487</v>
      </c>
      <c r="G6" s="2">
        <v>8.3998913043478254</v>
      </c>
      <c r="H6" s="2">
        <v>39.814673913043478</v>
      </c>
      <c r="I6" s="2">
        <f t="shared" si="0"/>
        <v>64.691739130434797</v>
      </c>
      <c r="J6" s="2">
        <f t="shared" si="1"/>
        <v>5.262281167108755</v>
      </c>
      <c r="K6" s="2">
        <f t="shared" si="2"/>
        <v>1.3403183023872687</v>
      </c>
    </row>
    <row r="7" spans="1:11" x14ac:dyDescent="0.3">
      <c r="A7" t="s">
        <v>11</v>
      </c>
      <c r="B7" t="s">
        <v>19</v>
      </c>
      <c r="C7" t="s">
        <v>15</v>
      </c>
      <c r="D7" t="s">
        <v>16</v>
      </c>
      <c r="E7" s="2">
        <v>18.858695652173914</v>
      </c>
      <c r="F7" s="2">
        <v>12.785326086956522</v>
      </c>
      <c r="G7" s="2">
        <v>25.535326086956523</v>
      </c>
      <c r="H7" s="2">
        <v>57.389347826086954</v>
      </c>
      <c r="I7" s="2">
        <f t="shared" si="0"/>
        <v>95.710000000000008</v>
      </c>
      <c r="J7" s="2">
        <f t="shared" si="1"/>
        <v>5.0751123919308361</v>
      </c>
      <c r="K7" s="2">
        <f t="shared" si="2"/>
        <v>0.6779538904899135</v>
      </c>
    </row>
    <row r="8" spans="1:11" x14ac:dyDescent="0.3">
      <c r="A8" t="s">
        <v>11</v>
      </c>
      <c r="B8" t="s">
        <v>34</v>
      </c>
      <c r="C8" t="s">
        <v>35</v>
      </c>
      <c r="D8" t="s">
        <v>36</v>
      </c>
      <c r="E8" s="2">
        <v>22.717391304347824</v>
      </c>
      <c r="F8" s="2">
        <v>13.280869565217396</v>
      </c>
      <c r="G8" s="2">
        <v>19.090108695652173</v>
      </c>
      <c r="H8" s="2">
        <v>76.496086956521708</v>
      </c>
      <c r="I8" s="2">
        <f t="shared" si="0"/>
        <v>108.86706521739129</v>
      </c>
      <c r="J8" s="2">
        <f t="shared" si="1"/>
        <v>4.7922344497607652</v>
      </c>
      <c r="K8" s="2">
        <f t="shared" si="2"/>
        <v>0.58461244019138781</v>
      </c>
    </row>
    <row r="9" spans="1:11" x14ac:dyDescent="0.3">
      <c r="A9" t="s">
        <v>11</v>
      </c>
      <c r="B9" t="s">
        <v>28</v>
      </c>
      <c r="C9" t="s">
        <v>24</v>
      </c>
      <c r="D9" t="s">
        <v>14</v>
      </c>
      <c r="E9" s="2">
        <v>86.543478260869563</v>
      </c>
      <c r="F9" s="2">
        <v>63.456521739130437</v>
      </c>
      <c r="G9" s="2">
        <v>87.228260869565219</v>
      </c>
      <c r="H9" s="2">
        <v>261.06793478260869</v>
      </c>
      <c r="I9" s="2">
        <f t="shared" si="0"/>
        <v>411.75271739130437</v>
      </c>
      <c r="J9" s="2">
        <f t="shared" si="1"/>
        <v>4.7577555890479779</v>
      </c>
      <c r="K9" s="2">
        <f t="shared" si="2"/>
        <v>0.73323285606631505</v>
      </c>
    </row>
    <row r="10" spans="1:11" x14ac:dyDescent="0.3">
      <c r="A10" t="s">
        <v>11</v>
      </c>
      <c r="B10" t="s">
        <v>20</v>
      </c>
      <c r="C10" t="s">
        <v>15</v>
      </c>
      <c r="D10" t="s">
        <v>16</v>
      </c>
      <c r="E10" s="2">
        <v>27.119565217391305</v>
      </c>
      <c r="F10" s="2">
        <v>37.849347826086976</v>
      </c>
      <c r="G10" s="2">
        <v>19.007173913043481</v>
      </c>
      <c r="H10" s="2">
        <v>71.745217391304365</v>
      </c>
      <c r="I10" s="2">
        <f t="shared" si="0"/>
        <v>128.60173913043482</v>
      </c>
      <c r="J10" s="2">
        <f t="shared" si="1"/>
        <v>4.7420280561122254</v>
      </c>
      <c r="K10" s="2">
        <f t="shared" si="2"/>
        <v>1.3956472945891791</v>
      </c>
    </row>
    <row r="11" spans="1:11" x14ac:dyDescent="0.3">
      <c r="A11" t="s">
        <v>11</v>
      </c>
      <c r="B11" t="s">
        <v>21</v>
      </c>
      <c r="C11" t="s">
        <v>22</v>
      </c>
      <c r="D11" t="s">
        <v>23</v>
      </c>
      <c r="E11" s="2">
        <v>24.456521739130434</v>
      </c>
      <c r="F11" s="2">
        <v>30.635869565217391</v>
      </c>
      <c r="G11" s="2">
        <v>9.4184782608695645</v>
      </c>
      <c r="H11" s="2">
        <v>75.872282608695656</v>
      </c>
      <c r="I11" s="2">
        <f t="shared" si="0"/>
        <v>115.92663043478261</v>
      </c>
      <c r="J11" s="2">
        <f t="shared" si="1"/>
        <v>4.7401111111111112</v>
      </c>
      <c r="K11" s="2">
        <f t="shared" si="2"/>
        <v>1.2526666666666666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2020-05-07T19:43:41Z</dcterms:modified>
</cp:coreProperties>
</file>