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egold\Desktop\LTCCC\Staffing data Q3\State files top 10 bottom 10\"/>
    </mc:Choice>
  </mc:AlternateContent>
  <xr:revisionPtr revIDLastSave="0" documentId="13_ncr:1_{95CCDF4F-998E-4F83-BB95-FEE18CA4EFE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ottom 10 - Direct Care Staff" sheetId="3" r:id="rId1"/>
    <sheet name="Top 10 - Direct Care Staff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5" l="1"/>
  <c r="I11" i="5"/>
  <c r="J11" i="5" s="1"/>
  <c r="K6" i="5"/>
  <c r="I6" i="5"/>
  <c r="J6" i="5" s="1"/>
  <c r="K2" i="5"/>
  <c r="I2" i="5"/>
  <c r="J2" i="5" s="1"/>
  <c r="K4" i="5"/>
  <c r="I4" i="5"/>
  <c r="J4" i="5" s="1"/>
  <c r="K8" i="5"/>
  <c r="I8" i="5"/>
  <c r="J8" i="5" s="1"/>
  <c r="K7" i="5"/>
  <c r="I7" i="5"/>
  <c r="J7" i="5" s="1"/>
  <c r="K10" i="5"/>
  <c r="I10" i="5"/>
  <c r="J10" i="5" s="1"/>
  <c r="K5" i="5"/>
  <c r="I5" i="5"/>
  <c r="J5" i="5" s="1"/>
  <c r="K3" i="5"/>
  <c r="I3" i="5"/>
  <c r="J3" i="5" s="1"/>
  <c r="K9" i="5"/>
  <c r="I9" i="5"/>
  <c r="J9" i="5" s="1"/>
  <c r="K3" i="3"/>
  <c r="I3" i="3"/>
  <c r="J3" i="3" s="1"/>
  <c r="K11" i="3"/>
  <c r="I11" i="3"/>
  <c r="J11" i="3" s="1"/>
  <c r="K4" i="3"/>
  <c r="J4" i="3"/>
  <c r="I4" i="3"/>
  <c r="K2" i="3"/>
  <c r="I2" i="3"/>
  <c r="J2" i="3" s="1"/>
  <c r="K8" i="3"/>
  <c r="I8" i="3"/>
  <c r="J8" i="3" s="1"/>
  <c r="K7" i="3"/>
  <c r="I7" i="3"/>
  <c r="J7" i="3" s="1"/>
  <c r="K10" i="3"/>
  <c r="I10" i="3"/>
  <c r="J10" i="3" s="1"/>
  <c r="K6" i="3"/>
  <c r="I6" i="3"/>
  <c r="J6" i="3" s="1"/>
  <c r="K9" i="3"/>
  <c r="I9" i="3"/>
  <c r="J9" i="3" s="1"/>
  <c r="K5" i="3"/>
  <c r="I5" i="3"/>
  <c r="J5" i="3" s="1"/>
</calcChain>
</file>

<file path=xl/sharedStrings.xml><?xml version="1.0" encoding="utf-8"?>
<sst xmlns="http://schemas.openxmlformats.org/spreadsheetml/2006/main" count="102" uniqueCount="66">
  <si>
    <t>State</t>
  </si>
  <si>
    <t>Provider Name</t>
  </si>
  <si>
    <t xml:space="preserve">City </t>
  </si>
  <si>
    <t>County</t>
  </si>
  <si>
    <t>MDS Census</t>
  </si>
  <si>
    <t>RN Hours</t>
  </si>
  <si>
    <t>LPN Hours</t>
  </si>
  <si>
    <t xml:space="preserve">CNA Hours </t>
  </si>
  <si>
    <t>Total Care Staffing Hours</t>
  </si>
  <si>
    <t>Avg Total Staffing Hours Per Resident Per Day</t>
  </si>
  <si>
    <t>Avg RN Hours Per Resident Per Day</t>
  </si>
  <si>
    <t>IA</t>
  </si>
  <si>
    <t>Jasper</t>
  </si>
  <si>
    <t>NEWTON</t>
  </si>
  <si>
    <t>SIOUX CITY</t>
  </si>
  <si>
    <t>Woodbury</t>
  </si>
  <si>
    <t>Polk</t>
  </si>
  <si>
    <t>Dubuque</t>
  </si>
  <si>
    <t>JOHNSTON</t>
  </si>
  <si>
    <t>CALVIN COMMUNITY</t>
  </si>
  <si>
    <t>DES MOINES</t>
  </si>
  <si>
    <t>Warren</t>
  </si>
  <si>
    <t>Black Hawk</t>
  </si>
  <si>
    <t>CHILDSERVE HABILITATION CENTER</t>
  </si>
  <si>
    <t>CEDAR RAPIDS</t>
  </si>
  <si>
    <t>Linn</t>
  </si>
  <si>
    <t>CRESTRIDGE CARE CENTER</t>
  </si>
  <si>
    <t>MAQUOKETA</t>
  </si>
  <si>
    <t>Jackson</t>
  </si>
  <si>
    <t>DEERFIELD RETIREMENT COMMUNITY INC</t>
  </si>
  <si>
    <t>URBANDALE</t>
  </si>
  <si>
    <t>Bremer</t>
  </si>
  <si>
    <t>Hardin</t>
  </si>
  <si>
    <t>Shelby</t>
  </si>
  <si>
    <t>FORT DODGE</t>
  </si>
  <si>
    <t>Webster</t>
  </si>
  <si>
    <t>WATERLOO</t>
  </si>
  <si>
    <t>MASON CITY</t>
  </si>
  <si>
    <t>Cerro Gordo</t>
  </si>
  <si>
    <t>GRAND JI VANTE</t>
  </si>
  <si>
    <t>ACKLEY</t>
  </si>
  <si>
    <t>GRAND MEADOWS</t>
  </si>
  <si>
    <t>ASBURY</t>
  </si>
  <si>
    <t>HARMONY HOUSE HEALTH CARE CENT</t>
  </si>
  <si>
    <t>HEGG MEMORIAL HEALTH CENTER</t>
  </si>
  <si>
    <t>ROCK VALLEY</t>
  </si>
  <si>
    <t>Sioux</t>
  </si>
  <si>
    <t>HILLCREST HOME</t>
  </si>
  <si>
    <t>SUMNER</t>
  </si>
  <si>
    <t>IOWA JEWISH SENIOR LIFE CENTER</t>
  </si>
  <si>
    <t>MERCYONE NORTH IOWA MEDICAL SERVICES</t>
  </si>
  <si>
    <t>MERCYONE SIOUXLAND MEDICAL CENTER - SNF</t>
  </si>
  <si>
    <t>ANKENY</t>
  </si>
  <si>
    <t>NEWTON HEALTH CARE CENTER</t>
  </si>
  <si>
    <t>NORWALK NURSING AND REHABILITATION CENTER</t>
  </si>
  <si>
    <t>NORWALK</t>
  </si>
  <si>
    <t>ON WITH LIFE</t>
  </si>
  <si>
    <t>POLK CITY NURSING &amp; REHABILITATION CENTER</t>
  </si>
  <si>
    <t>POLK CITY</t>
  </si>
  <si>
    <t>Tama</t>
  </si>
  <si>
    <t>QHC FORT DODGE VILLA , LLC</t>
  </si>
  <si>
    <t>SALEM LUTHERAN HOME</t>
  </si>
  <si>
    <t>ELK HORN</t>
  </si>
  <si>
    <t>ST LUKE'S HELEN G NASSIF TRANSITIONAL CARE CENTER</t>
  </si>
  <si>
    <t>SUNNYCREST NURSING CENTER</t>
  </si>
  <si>
    <t>DYSART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</si>
</sst>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">
    <xf numFmtId="0" fontId="0" fillId="0" borderId="0" xfId="0"/>
    <xf numFmtId="0" fontId="3" fillId="2" borderId="1" xfId="0" applyFont="1" applyFill="1" applyBorder="1" applyAlignment="1">
      <alignment wrapText="1"/>
    </xf>
    <xf numFmtId="164" fontId="0" fillId="0" borderId="0" xfId="0" applyNumberFormat="1"/>
  </cellXfs>
  <cellStyles count="4">
    <cellStyle name="Normal" xfId="0" builtinId="0"/>
    <cellStyle name="Normal 2 2" xfId="1" xr:uid="{00000000-0005-0000-0000-000001000000}"/>
    <cellStyle name="Normal 4" xfId="2" xr:uid="{00000000-0005-0000-0000-000002000000}"/>
    <cellStyle name="Normal 5" xfId="3" xr:uid="{00000000-0005-0000-0000-000003000000}"/>
  </cellStyles>
  <dxfs count="20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00B0F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ABFCCFB-1710-4756-94A4-422842089CC2}" name="Table1" displayName="Table1" ref="A1:K11" totalsRowShown="0" headerRowDxfId="19" headerRowBorderDxfId="18" tableBorderDxfId="17">
  <autoFilter ref="A1:K11" xr:uid="{8E0D71CE-D8E8-4352-B244-455A7B287E01}"/>
  <sortState xmlns:xlrd2="http://schemas.microsoft.com/office/spreadsheetml/2017/richdata2" ref="A2:K11">
    <sortCondition ref="J1:J11"/>
  </sortState>
  <tableColumns count="11">
    <tableColumn id="1" xr3:uid="{2EB33C5E-A72A-467F-A267-4A1A0F63CBE7}" name="State"/>
    <tableColumn id="2" xr3:uid="{283B4789-C522-4C87-9846-7D1123CF335D}" name="Provider Name"/>
    <tableColumn id="3" xr3:uid="{844E2929-6B75-492E-B1BF-4E6EACFAB535}" name="City "/>
    <tableColumn id="4" xr3:uid="{92E65407-DC6E-4522-A7F2-C6333A7A63EF}" name="County"/>
    <tableColumn id="5" xr3:uid="{D0203BEC-6CCC-4CB5-9118-9CF418A886B2}" name="MDS Census" dataDxfId="16"/>
    <tableColumn id="6" xr3:uid="{1E75F52C-F3CF-4B67-A3C6-C1ED5EDC033C}" name="RN Hours" dataDxfId="15"/>
    <tableColumn id="7" xr3:uid="{513E3C97-DC94-4C05-B21C-6983A9C474E2}" name="LPN Hours" dataDxfId="14"/>
    <tableColumn id="8" xr3:uid="{FDE0413A-8F76-4BB8-ABF8-661D0146AD80}" name="CNA Hours " dataDxfId="13"/>
    <tableColumn id="9" xr3:uid="{C5BCCFC9-39C2-461F-A812-0DAFD6E44E98}" name="Total Care Staffing Hours" dataDxfId="12">
      <calculatedColumnFormula>SUM(F2:H2)</calculatedColumnFormula>
    </tableColumn>
    <tableColumn id="10" xr3:uid="{9649693A-CBBB-4FD4-AC9B-56B0A8D720BA}" name="Avg Total Staffing Hours Per Resident Per Day" dataDxfId="11">
      <calculatedColumnFormula>I2/E2</calculatedColumnFormula>
    </tableColumn>
    <tableColumn id="11" xr3:uid="{E31CB500-760C-4218-B6E0-8FDA405AEDFE}" name="Avg RN Hours Per Resident Per Day" dataDxfId="10">
      <calculatedColumnFormula>F2/E2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3D27BB0-A9F5-48B9-A82C-68463EF4C618}" name="Table13" displayName="Table13" ref="A1:K11" totalsRowShown="0" headerRowDxfId="9" headerRowBorderDxfId="8" tableBorderDxfId="7">
  <autoFilter ref="A1:K11" xr:uid="{B3F229C1-DFA4-4F7B-98B8-065A228C23AA}"/>
  <sortState xmlns:xlrd2="http://schemas.microsoft.com/office/spreadsheetml/2017/richdata2" ref="A2:K11">
    <sortCondition descending="1" ref="J1:J11"/>
  </sortState>
  <tableColumns count="11">
    <tableColumn id="1" xr3:uid="{51CE35F3-444A-44D0-ADE2-924CC89620CE}" name="State"/>
    <tableColumn id="2" xr3:uid="{39401879-F6D6-4610-825E-519FD09974C6}" name="Provider Name"/>
    <tableColumn id="3" xr3:uid="{80D73AAF-BB44-426D-84D1-6894404FBF51}" name="City "/>
    <tableColumn id="4" xr3:uid="{ED17DCA6-EFAB-42B2-95FF-611204238D35}" name="County"/>
    <tableColumn id="5" xr3:uid="{E4E750F7-13BC-4CC7-A497-21E12BEC335F}" name="MDS Census" dataDxfId="6"/>
    <tableColumn id="6" xr3:uid="{7F5444DE-D6BC-4B57-8331-2A84B8226182}" name="RN Hours" dataDxfId="5"/>
    <tableColumn id="7" xr3:uid="{C5451615-4233-4A92-9AF6-7905CF2D5C12}" name="LPN Hours" dataDxfId="4"/>
    <tableColumn id="8" xr3:uid="{FFEBA781-76B7-43C1-BB1E-41FB6DA3E9FB}" name="CNA Hours " dataDxfId="3"/>
    <tableColumn id="9" xr3:uid="{13042677-8F0F-469A-AB32-E149F73D1818}" name="Total Care Staffing Hours" dataDxfId="2">
      <calculatedColumnFormula>SUM(F2:H2)</calculatedColumnFormula>
    </tableColumn>
    <tableColumn id="10" xr3:uid="{2B48E648-29F6-4617-9513-F46A196B3B3E}" name="Avg Total Staffing Hours Per Resident Per Day" dataDxfId="1">
      <calculatedColumnFormula>I2/E2</calculatedColumnFormula>
    </tableColumn>
    <tableColumn id="11" xr3:uid="{724C13A8-9C89-4012-8071-98C47653B981}" name="Avg RN Hours Per Resident Per Day" dataDxfId="0">
      <calculatedColumnFormula>F2/E2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2" max="2" width="51.21875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57</v>
      </c>
      <c r="C2" t="s">
        <v>58</v>
      </c>
      <c r="D2" t="s">
        <v>16</v>
      </c>
      <c r="E2" s="2">
        <v>57.065217391304351</v>
      </c>
      <c r="F2" s="2">
        <v>18.416521739130445</v>
      </c>
      <c r="G2" s="2">
        <v>11.329999999999995</v>
      </c>
      <c r="H2" s="2">
        <v>73.139021739130428</v>
      </c>
      <c r="I2" s="2">
        <f t="shared" ref="I2:I11" si="0">SUM(F2:H2)</f>
        <v>102.88554347826087</v>
      </c>
      <c r="J2" s="2">
        <f t="shared" ref="J2:J11" si="1">I2/E2</f>
        <v>1.8029466666666665</v>
      </c>
      <c r="K2" s="2">
        <f t="shared" ref="K2:K11" si="2">F2/E2</f>
        <v>0.32272761904761921</v>
      </c>
    </row>
    <row r="3" spans="1:11" x14ac:dyDescent="0.3">
      <c r="A3" t="s">
        <v>11</v>
      </c>
      <c r="B3" t="s">
        <v>64</v>
      </c>
      <c r="C3" t="s">
        <v>65</v>
      </c>
      <c r="D3" t="s">
        <v>59</v>
      </c>
      <c r="E3" s="2">
        <v>32.804347826086953</v>
      </c>
      <c r="F3" s="2">
        <v>2.6983695652173911</v>
      </c>
      <c r="G3" s="2">
        <v>0</v>
      </c>
      <c r="H3" s="2">
        <v>58.676630434782609</v>
      </c>
      <c r="I3" s="2">
        <f t="shared" si="0"/>
        <v>61.375</v>
      </c>
      <c r="J3" s="2">
        <f t="shared" si="1"/>
        <v>1.8709410205434065</v>
      </c>
      <c r="K3" s="2">
        <f t="shared" si="2"/>
        <v>8.2256461232604383E-2</v>
      </c>
    </row>
    <row r="4" spans="1:11" x14ac:dyDescent="0.3">
      <c r="A4" t="s">
        <v>11</v>
      </c>
      <c r="B4" t="s">
        <v>60</v>
      </c>
      <c r="C4" t="s">
        <v>34</v>
      </c>
      <c r="D4" t="s">
        <v>35</v>
      </c>
      <c r="E4" s="2">
        <v>75.293478260869563</v>
      </c>
      <c r="F4" s="2">
        <v>27.214673913043477</v>
      </c>
      <c r="G4" s="2">
        <v>0</v>
      </c>
      <c r="H4" s="2">
        <v>116.30434782608695</v>
      </c>
      <c r="I4" s="2">
        <f t="shared" si="0"/>
        <v>143.51902173913044</v>
      </c>
      <c r="J4" s="2">
        <f t="shared" si="1"/>
        <v>1.9061281940233867</v>
      </c>
      <c r="K4" s="2">
        <f t="shared" si="2"/>
        <v>0.36144795726865886</v>
      </c>
    </row>
    <row r="5" spans="1:11" x14ac:dyDescent="0.3">
      <c r="A5" t="s">
        <v>11</v>
      </c>
      <c r="B5" t="s">
        <v>26</v>
      </c>
      <c r="C5" t="s">
        <v>27</v>
      </c>
      <c r="D5" t="s">
        <v>28</v>
      </c>
      <c r="E5" s="2">
        <v>67.641304347826093</v>
      </c>
      <c r="F5" s="2">
        <v>12.957065217391314</v>
      </c>
      <c r="G5" s="2">
        <v>0</v>
      </c>
      <c r="H5" s="2">
        <v>117.05815217391299</v>
      </c>
      <c r="I5" s="2">
        <f t="shared" si="0"/>
        <v>130.0152173913043</v>
      </c>
      <c r="J5" s="2">
        <f t="shared" si="1"/>
        <v>1.922127591193957</v>
      </c>
      <c r="K5" s="2">
        <f t="shared" si="2"/>
        <v>0.19155551984573368</v>
      </c>
    </row>
    <row r="6" spans="1:11" x14ac:dyDescent="0.3">
      <c r="A6" t="s">
        <v>11</v>
      </c>
      <c r="B6" t="s">
        <v>44</v>
      </c>
      <c r="C6" t="s">
        <v>45</v>
      </c>
      <c r="D6" t="s">
        <v>46</v>
      </c>
      <c r="E6" s="2">
        <v>59.380434782608695</v>
      </c>
      <c r="F6" s="2">
        <v>21.214782608695646</v>
      </c>
      <c r="G6" s="2">
        <v>18.500869565217389</v>
      </c>
      <c r="H6" s="2">
        <v>80.166521739130459</v>
      </c>
      <c r="I6" s="2">
        <f t="shared" si="0"/>
        <v>119.88217391304349</v>
      </c>
      <c r="J6" s="2">
        <f t="shared" si="1"/>
        <v>2.0188833974006957</v>
      </c>
      <c r="K6" s="2">
        <f t="shared" si="2"/>
        <v>0.35726889987186516</v>
      </c>
    </row>
    <row r="7" spans="1:11" x14ac:dyDescent="0.3">
      <c r="A7" t="s">
        <v>11</v>
      </c>
      <c r="B7" t="s">
        <v>53</v>
      </c>
      <c r="C7" t="s">
        <v>13</v>
      </c>
      <c r="D7" t="s">
        <v>12</v>
      </c>
      <c r="E7" s="2">
        <v>62.141304347826086</v>
      </c>
      <c r="F7" s="2">
        <v>10.079021739130434</v>
      </c>
      <c r="G7" s="2">
        <v>24.440434782608694</v>
      </c>
      <c r="H7" s="2">
        <v>91.761413043478257</v>
      </c>
      <c r="I7" s="2">
        <f t="shared" si="0"/>
        <v>126.28086956521739</v>
      </c>
      <c r="J7" s="2">
        <f t="shared" si="1"/>
        <v>2.0321567255553612</v>
      </c>
      <c r="K7" s="2">
        <f t="shared" si="2"/>
        <v>0.16219520727654363</v>
      </c>
    </row>
    <row r="8" spans="1:11" x14ac:dyDescent="0.3">
      <c r="A8" t="s">
        <v>11</v>
      </c>
      <c r="B8" t="s">
        <v>54</v>
      </c>
      <c r="C8" t="s">
        <v>55</v>
      </c>
      <c r="D8" t="s">
        <v>21</v>
      </c>
      <c r="E8" s="2">
        <v>37.923913043478258</v>
      </c>
      <c r="F8" s="2">
        <v>12.120108695652174</v>
      </c>
      <c r="G8" s="2">
        <v>12.410108695652172</v>
      </c>
      <c r="H8" s="2">
        <v>53.024891304347825</v>
      </c>
      <c r="I8" s="2">
        <f t="shared" si="0"/>
        <v>77.555108695652166</v>
      </c>
      <c r="J8" s="2">
        <f t="shared" si="1"/>
        <v>2.0450186299799369</v>
      </c>
      <c r="K8" s="2">
        <f t="shared" si="2"/>
        <v>0.31959014044138723</v>
      </c>
    </row>
    <row r="9" spans="1:11" x14ac:dyDescent="0.3">
      <c r="A9" t="s">
        <v>11</v>
      </c>
      <c r="B9" t="s">
        <v>39</v>
      </c>
      <c r="C9" t="s">
        <v>40</v>
      </c>
      <c r="D9" t="s">
        <v>32</v>
      </c>
      <c r="E9" s="2">
        <v>44.184782608695649</v>
      </c>
      <c r="F9" s="2">
        <v>20.744239130434785</v>
      </c>
      <c r="G9" s="2">
        <v>24.198369565217391</v>
      </c>
      <c r="H9" s="2">
        <v>46.493804347826092</v>
      </c>
      <c r="I9" s="2">
        <f t="shared" si="0"/>
        <v>91.436413043478268</v>
      </c>
      <c r="J9" s="2">
        <f t="shared" si="1"/>
        <v>2.0694095940959412</v>
      </c>
      <c r="K9" s="2">
        <f t="shared" si="2"/>
        <v>0.46948831488314891</v>
      </c>
    </row>
    <row r="10" spans="1:11" x14ac:dyDescent="0.3">
      <c r="A10" t="s">
        <v>11</v>
      </c>
      <c r="B10" t="s">
        <v>47</v>
      </c>
      <c r="C10" t="s">
        <v>48</v>
      </c>
      <c r="D10" t="s">
        <v>31</v>
      </c>
      <c r="E10" s="2">
        <v>50.989130434782609</v>
      </c>
      <c r="F10" s="2">
        <v>11.555652173913042</v>
      </c>
      <c r="G10" s="2">
        <v>26.70282608695652</v>
      </c>
      <c r="H10" s="2">
        <v>68.363478260869528</v>
      </c>
      <c r="I10" s="2">
        <f t="shared" si="0"/>
        <v>106.62195652173909</v>
      </c>
      <c r="J10" s="2">
        <f t="shared" si="1"/>
        <v>2.0910722660413552</v>
      </c>
      <c r="K10" s="2">
        <f t="shared" si="2"/>
        <v>0.2266297164783628</v>
      </c>
    </row>
    <row r="11" spans="1:11" x14ac:dyDescent="0.3">
      <c r="A11" t="s">
        <v>11</v>
      </c>
      <c r="B11" t="s">
        <v>61</v>
      </c>
      <c r="C11" t="s">
        <v>62</v>
      </c>
      <c r="D11" t="s">
        <v>33</v>
      </c>
      <c r="E11" s="2">
        <v>60.706521739130437</v>
      </c>
      <c r="F11" s="2">
        <v>14.486413043478262</v>
      </c>
      <c r="G11" s="2">
        <v>38.3125</v>
      </c>
      <c r="H11" s="2">
        <v>75.945652173913047</v>
      </c>
      <c r="I11" s="2">
        <f t="shared" si="0"/>
        <v>128.74456521739131</v>
      </c>
      <c r="J11" s="2">
        <f t="shared" si="1"/>
        <v>2.1207699194270369</v>
      </c>
      <c r="K11" s="2">
        <f t="shared" si="2"/>
        <v>0.23863025962399284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60DD-E7FF-415E-8DB7-1B5979C458C6}">
  <dimension ref="A1:K11"/>
  <sheetViews>
    <sheetView workbookViewId="0">
      <pane ySplit="1" topLeftCell="A2" activePane="bottomLeft" state="frozen"/>
      <selection pane="bottomLeft" activeCell="I2" sqref="I2:I11"/>
    </sheetView>
  </sheetViews>
  <sheetFormatPr defaultRowHeight="14.4" x14ac:dyDescent="0.3"/>
  <cols>
    <col min="2" max="2" width="51.21875" bestFit="1" customWidth="1"/>
  </cols>
  <sheetData>
    <row r="1" spans="1:11" ht="86.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3">
      <c r="A2" t="s">
        <v>11</v>
      </c>
      <c r="B2" t="s">
        <v>51</v>
      </c>
      <c r="C2" t="s">
        <v>14</v>
      </c>
      <c r="D2" t="s">
        <v>15</v>
      </c>
      <c r="E2" s="2">
        <v>13.913043478260869</v>
      </c>
      <c r="F2" s="2">
        <v>29.426956521739136</v>
      </c>
      <c r="G2" s="2">
        <v>23.045217391304345</v>
      </c>
      <c r="H2" s="2">
        <v>52.91304347826086</v>
      </c>
      <c r="I2" s="2">
        <f t="shared" ref="I2:I11" si="0">SUM(F2:H2)</f>
        <v>105.38521739130434</v>
      </c>
      <c r="J2" s="2">
        <f t="shared" ref="J2:J11" si="1">I2/E2</f>
        <v>7.5745624999999999</v>
      </c>
      <c r="K2" s="2">
        <f t="shared" ref="K2:K11" si="2">F2/E2</f>
        <v>2.1150625000000005</v>
      </c>
    </row>
    <row r="3" spans="1:11" x14ac:dyDescent="0.3">
      <c r="A3" t="s">
        <v>11</v>
      </c>
      <c r="B3" t="s">
        <v>23</v>
      </c>
      <c r="C3" t="s">
        <v>18</v>
      </c>
      <c r="D3" t="s">
        <v>16</v>
      </c>
      <c r="E3" s="2">
        <v>54.489130434782609</v>
      </c>
      <c r="F3" s="2">
        <v>182.2608695652174</v>
      </c>
      <c r="G3" s="2">
        <v>46.910326086956523</v>
      </c>
      <c r="H3" s="2">
        <v>158.07065217391303</v>
      </c>
      <c r="I3" s="2">
        <f t="shared" si="0"/>
        <v>387.241847826087</v>
      </c>
      <c r="J3" s="2">
        <f t="shared" si="1"/>
        <v>7.1067723917813694</v>
      </c>
      <c r="K3" s="2">
        <f t="shared" si="2"/>
        <v>3.3449032515459804</v>
      </c>
    </row>
    <row r="4" spans="1:11" x14ac:dyDescent="0.3">
      <c r="A4" t="s">
        <v>11</v>
      </c>
      <c r="B4" t="s">
        <v>50</v>
      </c>
      <c r="C4" t="s">
        <v>37</v>
      </c>
      <c r="D4" t="s">
        <v>38</v>
      </c>
      <c r="E4" s="2">
        <v>18.521739130434781</v>
      </c>
      <c r="F4" s="2">
        <v>61.756739130434781</v>
      </c>
      <c r="G4" s="2">
        <v>12.039673913043476</v>
      </c>
      <c r="H4" s="2">
        <v>51.343913043478281</v>
      </c>
      <c r="I4" s="2">
        <f t="shared" si="0"/>
        <v>125.14032608695653</v>
      </c>
      <c r="J4" s="2">
        <f t="shared" si="1"/>
        <v>6.7564025821596259</v>
      </c>
      <c r="K4" s="2">
        <f t="shared" si="2"/>
        <v>3.3342840375586857</v>
      </c>
    </row>
    <row r="5" spans="1:11" x14ac:dyDescent="0.3">
      <c r="A5" t="s">
        <v>11</v>
      </c>
      <c r="B5" t="s">
        <v>29</v>
      </c>
      <c r="C5" t="s">
        <v>30</v>
      </c>
      <c r="D5" t="s">
        <v>16</v>
      </c>
      <c r="E5" s="2">
        <v>23.173913043478262</v>
      </c>
      <c r="F5" s="2">
        <v>9.0147826086956542</v>
      </c>
      <c r="G5" s="2">
        <v>38.312500000000007</v>
      </c>
      <c r="H5" s="2">
        <v>77.617717391304325</v>
      </c>
      <c r="I5" s="2">
        <f t="shared" si="0"/>
        <v>124.94499999999999</v>
      </c>
      <c r="J5" s="2">
        <f t="shared" si="1"/>
        <v>5.3916228893058156</v>
      </c>
      <c r="K5" s="2">
        <f t="shared" si="2"/>
        <v>0.38900562851782372</v>
      </c>
    </row>
    <row r="6" spans="1:11" x14ac:dyDescent="0.3">
      <c r="A6" t="s">
        <v>11</v>
      </c>
      <c r="B6" t="s">
        <v>56</v>
      </c>
      <c r="C6" t="s">
        <v>52</v>
      </c>
      <c r="D6" t="s">
        <v>16</v>
      </c>
      <c r="E6" s="2">
        <v>22.619565217391305</v>
      </c>
      <c r="F6" s="2">
        <v>29.153913043478248</v>
      </c>
      <c r="G6" s="2">
        <v>37.589347826086957</v>
      </c>
      <c r="H6" s="2">
        <v>53.617934782608678</v>
      </c>
      <c r="I6" s="2">
        <f t="shared" si="0"/>
        <v>120.36119565217388</v>
      </c>
      <c r="J6" s="2">
        <f t="shared" si="1"/>
        <v>5.3211100432484368</v>
      </c>
      <c r="K6" s="2">
        <f t="shared" si="2"/>
        <v>1.2888803459875053</v>
      </c>
    </row>
    <row r="7" spans="1:11" x14ac:dyDescent="0.3">
      <c r="A7" t="s">
        <v>11</v>
      </c>
      <c r="B7" t="s">
        <v>43</v>
      </c>
      <c r="C7" t="s">
        <v>36</v>
      </c>
      <c r="D7" t="s">
        <v>22</v>
      </c>
      <c r="E7" s="2">
        <v>56.217391304347828</v>
      </c>
      <c r="F7" s="2">
        <v>28.817934782608695</v>
      </c>
      <c r="G7" s="2">
        <v>42.850543478260867</v>
      </c>
      <c r="H7" s="2">
        <v>221.72282608695653</v>
      </c>
      <c r="I7" s="2">
        <f t="shared" si="0"/>
        <v>293.39130434782612</v>
      </c>
      <c r="J7" s="2">
        <f t="shared" si="1"/>
        <v>5.218870843000774</v>
      </c>
      <c r="K7" s="2">
        <f t="shared" si="2"/>
        <v>0.51261600928074247</v>
      </c>
    </row>
    <row r="8" spans="1:11" x14ac:dyDescent="0.3">
      <c r="A8" t="s">
        <v>11</v>
      </c>
      <c r="B8" t="s">
        <v>49</v>
      </c>
      <c r="C8" t="s">
        <v>20</v>
      </c>
      <c r="D8" t="s">
        <v>16</v>
      </c>
      <c r="E8" s="2">
        <v>53.978260869565219</v>
      </c>
      <c r="F8" s="2">
        <v>34.230978260869563</v>
      </c>
      <c r="G8" s="2">
        <v>51.021739130434781</v>
      </c>
      <c r="H8" s="2">
        <v>193.35326086956522</v>
      </c>
      <c r="I8" s="2">
        <f t="shared" si="0"/>
        <v>278.60597826086956</v>
      </c>
      <c r="J8" s="2">
        <f t="shared" si="1"/>
        <v>5.161447845348369</v>
      </c>
      <c r="K8" s="2">
        <f t="shared" si="2"/>
        <v>0.63416230366492143</v>
      </c>
    </row>
    <row r="9" spans="1:11" x14ac:dyDescent="0.3">
      <c r="A9" t="s">
        <v>11</v>
      </c>
      <c r="B9" t="s">
        <v>19</v>
      </c>
      <c r="C9" t="s">
        <v>20</v>
      </c>
      <c r="D9" t="s">
        <v>16</v>
      </c>
      <c r="E9" s="2">
        <v>51.282608695652172</v>
      </c>
      <c r="F9" s="2">
        <v>34.705652173913045</v>
      </c>
      <c r="G9" s="2">
        <v>54.486413043478258</v>
      </c>
      <c r="H9" s="2">
        <v>173.75815217391303</v>
      </c>
      <c r="I9" s="2">
        <f t="shared" si="0"/>
        <v>262.95021739130436</v>
      </c>
      <c r="J9" s="2">
        <f t="shared" si="1"/>
        <v>5.1274735057227643</v>
      </c>
      <c r="K9" s="2">
        <f t="shared" si="2"/>
        <v>0.67675286138194157</v>
      </c>
    </row>
    <row r="10" spans="1:11" x14ac:dyDescent="0.3">
      <c r="A10" t="s">
        <v>11</v>
      </c>
      <c r="B10" t="s">
        <v>41</v>
      </c>
      <c r="C10" t="s">
        <v>42</v>
      </c>
      <c r="D10" t="s">
        <v>17</v>
      </c>
      <c r="E10" s="2">
        <v>24.717391304347824</v>
      </c>
      <c r="F10" s="2">
        <v>39.961956521739133</v>
      </c>
      <c r="G10" s="2">
        <v>6.3586956521739131</v>
      </c>
      <c r="H10" s="2">
        <v>77.429999999999993</v>
      </c>
      <c r="I10" s="2">
        <f t="shared" si="0"/>
        <v>123.75065217391304</v>
      </c>
      <c r="J10" s="2">
        <f t="shared" si="1"/>
        <v>5.0066226912928764</v>
      </c>
      <c r="K10" s="2">
        <f t="shared" si="2"/>
        <v>1.6167546174142482</v>
      </c>
    </row>
    <row r="11" spans="1:11" x14ac:dyDescent="0.3">
      <c r="A11" t="s">
        <v>11</v>
      </c>
      <c r="B11" t="s">
        <v>63</v>
      </c>
      <c r="C11" t="s">
        <v>24</v>
      </c>
      <c r="D11" t="s">
        <v>25</v>
      </c>
      <c r="E11" s="2">
        <v>17.934782608695652</v>
      </c>
      <c r="F11" s="2">
        <v>27.885869565217391</v>
      </c>
      <c r="G11" s="2">
        <v>18.127717391304348</v>
      </c>
      <c r="H11" s="2">
        <v>43.567934782608695</v>
      </c>
      <c r="I11" s="2">
        <f t="shared" si="0"/>
        <v>89.581521739130437</v>
      </c>
      <c r="J11" s="2">
        <f t="shared" si="1"/>
        <v>4.9948484848484851</v>
      </c>
      <c r="K11" s="2">
        <f t="shared" si="2"/>
        <v>1.5548484848484847</v>
      </c>
    </row>
  </sheetData>
  <pageMargins left="0.7" right="0.7" top="0.75" bottom="0.75" header="0.3" footer="0.3"/>
  <ignoredErrors>
    <ignoredError sqref="I2:I11" formulaRange="1"/>
  </ignoredError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Bottom 10 - Direct Care Staff</vt:lpstr>
      <vt:lpstr>Top 10 - Direct Care Staff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Eric Goldwein</cp:lastModifiedBy>
  <dcterms:created xsi:type="dcterms:W3CDTF">2019-11-06T15:52:29Z</dcterms:created>
  <dcterms:modified xsi:type="dcterms:W3CDTF">2020-02-19T19:43:44Z</dcterms:modified>
</cp:coreProperties>
</file>