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481ECA1C-E12A-4583-A4FD-271470C5F7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5" l="1"/>
  <c r="I4" i="5"/>
  <c r="J4" i="5" s="1"/>
  <c r="K2" i="5"/>
  <c r="J2" i="5"/>
  <c r="I2" i="5"/>
  <c r="K9" i="5"/>
  <c r="I9" i="5"/>
  <c r="J9" i="5" s="1"/>
  <c r="K8" i="5"/>
  <c r="I8" i="5"/>
  <c r="J8" i="5" s="1"/>
  <c r="K7" i="5"/>
  <c r="I7" i="5"/>
  <c r="J7" i="5" s="1"/>
  <c r="K10" i="5"/>
  <c r="I10" i="5"/>
  <c r="J10" i="5" s="1"/>
  <c r="K11" i="5"/>
  <c r="I11" i="5"/>
  <c r="J11" i="5" s="1"/>
  <c r="K3" i="5"/>
  <c r="I3" i="5"/>
  <c r="J3" i="5" s="1"/>
  <c r="K6" i="5"/>
  <c r="I6" i="5"/>
  <c r="J6" i="5" s="1"/>
  <c r="K5" i="5"/>
  <c r="I5" i="5"/>
  <c r="J5" i="5" s="1"/>
  <c r="K4" i="3"/>
  <c r="I4" i="3"/>
  <c r="J4" i="3" s="1"/>
  <c r="K9" i="3"/>
  <c r="I9" i="3"/>
  <c r="J9" i="3" s="1"/>
  <c r="K2" i="3"/>
  <c r="I2" i="3"/>
  <c r="J2" i="3" s="1"/>
  <c r="K7" i="3"/>
  <c r="I7" i="3"/>
  <c r="J7" i="3" s="1"/>
  <c r="K6" i="3"/>
  <c r="I6" i="3"/>
  <c r="J6" i="3" s="1"/>
  <c r="K5" i="3"/>
  <c r="I5" i="3"/>
  <c r="J5" i="3" s="1"/>
  <c r="K10" i="3"/>
  <c r="I10" i="3"/>
  <c r="J10" i="3" s="1"/>
  <c r="K3" i="3"/>
  <c r="I3" i="3"/>
  <c r="J3" i="3" s="1"/>
  <c r="K11" i="3"/>
  <c r="I11" i="3"/>
  <c r="J11" i="3" s="1"/>
  <c r="K8" i="3"/>
  <c r="I8" i="3"/>
  <c r="J8" i="3" s="1"/>
</calcChain>
</file>

<file path=xl/sharedStrings.xml><?xml version="1.0" encoding="utf-8"?>
<sst xmlns="http://schemas.openxmlformats.org/spreadsheetml/2006/main" count="102" uniqueCount="45">
  <si>
    <t>HI</t>
  </si>
  <si>
    <t>15 CRAIGSIDE</t>
  </si>
  <si>
    <t>HONOLULU</t>
  </si>
  <si>
    <t>Honolulu</t>
  </si>
  <si>
    <t>KANEOHE</t>
  </si>
  <si>
    <t>ANN PEARL NURSING FACILITY</t>
  </si>
  <si>
    <t>ARCADIA RETIREMENT RESIDENCE</t>
  </si>
  <si>
    <t>AVALON CARE CENTER - HONOLULU, LLC</t>
  </si>
  <si>
    <t>Kauai</t>
  </si>
  <si>
    <t>GUAM MEMORIAL HOSPITAL AUTHORITY</t>
  </si>
  <si>
    <t>BARRIGADA</t>
  </si>
  <si>
    <t>Guam</t>
  </si>
  <si>
    <t>HILO</t>
  </si>
  <si>
    <t>Hawaii</t>
  </si>
  <si>
    <t>HALE HO'OLA HAMAKUA</t>
  </si>
  <si>
    <t>HONOKAA</t>
  </si>
  <si>
    <t>HALE MALAMALAMA</t>
  </si>
  <si>
    <t>HALE OLA KINO</t>
  </si>
  <si>
    <t>HILO MEDICAL CENTER</t>
  </si>
  <si>
    <t>HI'OLANI CARE CENTER AT KAHALA NUI</t>
  </si>
  <si>
    <t>KALAKAUA GARDENS</t>
  </si>
  <si>
    <t>KUAKINI GERIATRIC CARE, INC</t>
  </si>
  <si>
    <t>KULANA MALAMA</t>
  </si>
  <si>
    <t>EWA BEACH</t>
  </si>
  <si>
    <t>LIFE CARE CENTER OF HILO</t>
  </si>
  <si>
    <t>LIFE CARE CENTER OF KONA</t>
  </si>
  <si>
    <t>KAILUA KONA</t>
  </si>
  <si>
    <t>LILIHA HEALTHCARE CENTER</t>
  </si>
  <si>
    <t>NUUANU HALE</t>
  </si>
  <si>
    <t>OAHU CARE FACILITY</t>
  </si>
  <si>
    <t>SAMUEL MAHELONA MEMORIAL HOSPITAL</t>
  </si>
  <si>
    <t>KAPAA</t>
  </si>
  <si>
    <t>WAHIAWA GENERAL HOSPITAL</t>
  </si>
  <si>
    <t>WAHIAWA</t>
  </si>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</sst>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164" fontId="0" fillId="0" borderId="0" xfId="0" applyNumberFormat="1"/>
    <xf numFmtId="0" fontId="3" fillId="2" borderId="1" xfId="0" applyFont="1" applyFill="1" applyBorder="1" applyAlignment="1">
      <alignment wrapText="1"/>
    </xf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8FF8A4-CDD1-479B-9BF2-9EAEC7E0CB95}" name="Table1" displayName="Table1" ref="A1:K11" totalsRowShown="0" headerRowDxfId="19" headerRowBorderDxfId="18" tableBorderDxfId="17">
  <autoFilter ref="A1:K11" xr:uid="{816CD60A-55ED-4BEE-853F-0B9D6B124553}"/>
  <sortState xmlns:xlrd2="http://schemas.microsoft.com/office/spreadsheetml/2017/richdata2" ref="A2:K11">
    <sortCondition ref="J1:J11"/>
  </sortState>
  <tableColumns count="11">
    <tableColumn id="1" xr3:uid="{F0F3F780-8DD6-455F-A751-A2BAF4C58A29}" name="State"/>
    <tableColumn id="2" xr3:uid="{E8CFABA2-0742-4535-BFA4-80980DDDC631}" name="Provider Name"/>
    <tableColumn id="3" xr3:uid="{C5D535B8-59ED-45F9-BA84-531812E9188E}" name="City "/>
    <tableColumn id="4" xr3:uid="{C61823CE-2898-4EC6-A5CD-90277468C23E}" name="County"/>
    <tableColumn id="5" xr3:uid="{F1EDF231-9D01-4C39-9751-A7B61C9B70EC}" name="MDS Census" dataDxfId="16"/>
    <tableColumn id="6" xr3:uid="{6CEB1FE6-3F80-4644-A7EF-630FB17AC3A6}" name="RN Hours" dataDxfId="15"/>
    <tableColumn id="7" xr3:uid="{EF27D14A-D490-49EF-8CE7-5241E9A39C8D}" name="LPN Hours" dataDxfId="14"/>
    <tableColumn id="8" xr3:uid="{724CAEA2-DBF2-4E47-9E1F-013514DF7819}" name="CNA Hours " dataDxfId="13"/>
    <tableColumn id="9" xr3:uid="{D2929A92-A268-4DF4-8E36-EF8D65D90B27}" name="Total Care Staffing Hours" dataDxfId="12">
      <calculatedColumnFormula>SUM(F2:H2)</calculatedColumnFormula>
    </tableColumn>
    <tableColumn id="10" xr3:uid="{D0486092-03C1-456B-B0F4-185049D502B8}" name="Avg Total Staffing Hours Per Resident Per Day" dataDxfId="11">
      <calculatedColumnFormula>I2/E2</calculatedColumnFormula>
    </tableColumn>
    <tableColumn id="11" xr3:uid="{EA0B76BA-86D5-430A-A5BB-CDC845768D91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12B167-78F2-4E18-BA64-35871204F4E6}" name="Table13" displayName="Table13" ref="A1:K11" totalsRowShown="0" headerRowDxfId="9" headerRowBorderDxfId="8" tableBorderDxfId="7">
  <autoFilter ref="A1:K11" xr:uid="{514F3219-B0D2-462A-AA1B-BB9404123EC6}"/>
  <sortState xmlns:xlrd2="http://schemas.microsoft.com/office/spreadsheetml/2017/richdata2" ref="A2:K11">
    <sortCondition descending="1" ref="J1:J11"/>
  </sortState>
  <tableColumns count="11">
    <tableColumn id="1" xr3:uid="{C758645B-19EB-4229-8AE0-85B85FC81979}" name="State"/>
    <tableColumn id="2" xr3:uid="{9EC031D1-6557-4CC1-864E-ECBF1E217CBF}" name="Provider Name"/>
    <tableColumn id="3" xr3:uid="{FD366B87-AF73-4CEC-893C-E6ABEA3EA42F}" name="City "/>
    <tableColumn id="4" xr3:uid="{9EBF089B-6C47-43D4-A11E-CE4EF7919E68}" name="County"/>
    <tableColumn id="5" xr3:uid="{345957FE-D610-4B88-8212-57E0552E6728}" name="MDS Census" dataDxfId="6"/>
    <tableColumn id="6" xr3:uid="{E57418DD-7CF0-4F02-89B2-AB2A3D57A0D9}" name="RN Hours" dataDxfId="5"/>
    <tableColumn id="7" xr3:uid="{591AF368-7ABF-4F83-985D-8744B38D0672}" name="LPN Hours" dataDxfId="4"/>
    <tableColumn id="8" xr3:uid="{B7719372-16A0-41F6-952A-65E0C1F44A71}" name="CNA Hours " dataDxfId="3"/>
    <tableColumn id="9" xr3:uid="{5267115B-D770-4D9F-8180-163B2696B6F7}" name="Total Care Staffing Hours" dataDxfId="2">
      <calculatedColumnFormula>SUM(F2:H2)</calculatedColumnFormula>
    </tableColumn>
    <tableColumn id="10" xr3:uid="{31D63F07-EFD2-49EE-9967-97D625C3C82C}" name="Avg Total Staffing Hours Per Resident Per Day" dataDxfId="1">
      <calculatedColumnFormula>I2/E2</calculatedColumnFormula>
    </tableColumn>
    <tableColumn id="11" xr3:uid="{B18E3202-D037-4281-A064-EEBE1B6E96B0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35.33203125" bestFit="1" customWidth="1"/>
  </cols>
  <sheetData>
    <row r="1" spans="1:11" ht="86.4" x14ac:dyDescent="0.3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</row>
    <row r="2" spans="1:11" x14ac:dyDescent="0.3">
      <c r="A2" t="s">
        <v>0</v>
      </c>
      <c r="B2" t="s">
        <v>28</v>
      </c>
      <c r="C2" t="s">
        <v>2</v>
      </c>
      <c r="D2" t="s">
        <v>3</v>
      </c>
      <c r="E2" s="1">
        <v>70.076086956521735</v>
      </c>
      <c r="F2" s="1">
        <v>29.133152173913043</v>
      </c>
      <c r="G2" s="1">
        <v>0</v>
      </c>
      <c r="H2" s="1">
        <v>78.673913043478265</v>
      </c>
      <c r="I2" s="1">
        <f t="shared" ref="I2:I11" si="0">SUM(F2:H2)</f>
        <v>107.80706521739131</v>
      </c>
      <c r="J2" s="1">
        <f t="shared" ref="J2:J11" si="1">I2/E2</f>
        <v>1.5384287265394758</v>
      </c>
      <c r="K2" s="1">
        <f t="shared" ref="K2:K11" si="2">F2/E2</f>
        <v>0.41573600124088728</v>
      </c>
    </row>
    <row r="3" spans="1:11" x14ac:dyDescent="0.3">
      <c r="A3" t="s">
        <v>0</v>
      </c>
      <c r="B3" t="s">
        <v>16</v>
      </c>
      <c r="C3" t="s">
        <v>2</v>
      </c>
      <c r="D3" t="s">
        <v>3</v>
      </c>
      <c r="E3" s="1">
        <v>38.826086956521742</v>
      </c>
      <c r="F3" s="1">
        <v>24.122282608695652</v>
      </c>
      <c r="G3" s="1">
        <v>0</v>
      </c>
      <c r="H3" s="1">
        <v>85.211956521739125</v>
      </c>
      <c r="I3" s="1">
        <f t="shared" si="0"/>
        <v>109.33423913043478</v>
      </c>
      <c r="J3" s="1">
        <f t="shared" si="1"/>
        <v>2.8159994400895854</v>
      </c>
      <c r="K3" s="1">
        <f t="shared" si="2"/>
        <v>0.62129059350503912</v>
      </c>
    </row>
    <row r="4" spans="1:11" x14ac:dyDescent="0.3">
      <c r="A4" t="s">
        <v>0</v>
      </c>
      <c r="B4" t="s">
        <v>32</v>
      </c>
      <c r="C4" t="s">
        <v>33</v>
      </c>
      <c r="D4" t="s">
        <v>3</v>
      </c>
      <c r="E4" s="1">
        <v>83.054347826086953</v>
      </c>
      <c r="F4" s="1">
        <v>35.440217391304351</v>
      </c>
      <c r="G4" s="1">
        <v>33.220108695652172</v>
      </c>
      <c r="H4" s="1">
        <v>177.57880434782609</v>
      </c>
      <c r="I4" s="1">
        <f t="shared" si="0"/>
        <v>246.23913043478262</v>
      </c>
      <c r="J4" s="1">
        <f t="shared" si="1"/>
        <v>2.9647951838764564</v>
      </c>
      <c r="K4" s="1">
        <f t="shared" si="2"/>
        <v>0.42671116346028015</v>
      </c>
    </row>
    <row r="5" spans="1:11" x14ac:dyDescent="0.3">
      <c r="A5" t="s">
        <v>0</v>
      </c>
      <c r="B5" t="s">
        <v>24</v>
      </c>
      <c r="C5" t="s">
        <v>12</v>
      </c>
      <c r="D5" t="s">
        <v>13</v>
      </c>
      <c r="E5" s="1">
        <v>228.53260869565219</v>
      </c>
      <c r="F5" s="1">
        <v>171.94108695652176</v>
      </c>
      <c r="G5" s="1">
        <v>84.012173913043469</v>
      </c>
      <c r="H5" s="1">
        <v>451.71684782608719</v>
      </c>
      <c r="I5" s="1">
        <f t="shared" si="0"/>
        <v>707.6701086956524</v>
      </c>
      <c r="J5" s="1">
        <f t="shared" si="1"/>
        <v>3.0965826397146263</v>
      </c>
      <c r="K5" s="1">
        <f t="shared" si="2"/>
        <v>0.75237003567181926</v>
      </c>
    </row>
    <row r="6" spans="1:11" x14ac:dyDescent="0.3">
      <c r="A6" t="s">
        <v>0</v>
      </c>
      <c r="B6" t="s">
        <v>25</v>
      </c>
      <c r="C6" t="s">
        <v>26</v>
      </c>
      <c r="D6" t="s">
        <v>13</v>
      </c>
      <c r="E6" s="1">
        <v>80.391304347826093</v>
      </c>
      <c r="F6" s="1">
        <v>68.182608695652164</v>
      </c>
      <c r="G6" s="1">
        <v>44.068695652173908</v>
      </c>
      <c r="H6" s="1">
        <v>146.49663043478253</v>
      </c>
      <c r="I6" s="1">
        <f t="shared" si="0"/>
        <v>258.74793478260858</v>
      </c>
      <c r="J6" s="1">
        <f t="shared" si="1"/>
        <v>3.2186060032449957</v>
      </c>
      <c r="K6" s="1">
        <f t="shared" si="2"/>
        <v>0.8481341265548944</v>
      </c>
    </row>
    <row r="7" spans="1:11" x14ac:dyDescent="0.3">
      <c r="A7" t="s">
        <v>0</v>
      </c>
      <c r="B7" t="s">
        <v>27</v>
      </c>
      <c r="C7" t="s">
        <v>2</v>
      </c>
      <c r="D7" t="s">
        <v>3</v>
      </c>
      <c r="E7" s="1">
        <v>83.673913043478265</v>
      </c>
      <c r="F7" s="1">
        <v>76.024456521739125</v>
      </c>
      <c r="G7" s="1">
        <v>19.926630434782609</v>
      </c>
      <c r="H7" s="1">
        <v>179.50815217391303</v>
      </c>
      <c r="I7" s="1">
        <f t="shared" si="0"/>
        <v>275.45923913043475</v>
      </c>
      <c r="J7" s="1">
        <f t="shared" si="1"/>
        <v>3.2920563782800722</v>
      </c>
      <c r="K7" s="1">
        <f t="shared" si="2"/>
        <v>0.90858015068849041</v>
      </c>
    </row>
    <row r="8" spans="1:11" x14ac:dyDescent="0.3">
      <c r="A8" t="s">
        <v>0</v>
      </c>
      <c r="B8" t="s">
        <v>5</v>
      </c>
      <c r="C8" t="s">
        <v>4</v>
      </c>
      <c r="D8" t="s">
        <v>3</v>
      </c>
      <c r="E8" s="1">
        <v>66.706521739130437</v>
      </c>
      <c r="F8" s="1">
        <v>76.317934782608702</v>
      </c>
      <c r="G8" s="1">
        <v>0</v>
      </c>
      <c r="H8" s="1">
        <v>143.68478260869566</v>
      </c>
      <c r="I8" s="1">
        <f t="shared" si="0"/>
        <v>220.00271739130437</v>
      </c>
      <c r="J8" s="1">
        <f t="shared" si="1"/>
        <v>3.2980690891314977</v>
      </c>
      <c r="K8" s="1">
        <f t="shared" si="2"/>
        <v>1.144085057845853</v>
      </c>
    </row>
    <row r="9" spans="1:11" x14ac:dyDescent="0.3">
      <c r="A9" t="s">
        <v>0</v>
      </c>
      <c r="B9" t="s">
        <v>29</v>
      </c>
      <c r="C9" t="s">
        <v>2</v>
      </c>
      <c r="D9" t="s">
        <v>3</v>
      </c>
      <c r="E9" s="1">
        <v>77.684782608695656</v>
      </c>
      <c r="F9" s="1">
        <v>63.559782608695649</v>
      </c>
      <c r="G9" s="1">
        <v>11.1875</v>
      </c>
      <c r="H9" s="1">
        <v>183.31304347826085</v>
      </c>
      <c r="I9" s="1">
        <f t="shared" si="0"/>
        <v>258.06032608695648</v>
      </c>
      <c r="J9" s="1">
        <f t="shared" si="1"/>
        <v>3.3218903036238974</v>
      </c>
      <c r="K9" s="1">
        <f t="shared" si="2"/>
        <v>0.81817545823422411</v>
      </c>
    </row>
    <row r="10" spans="1:11" x14ac:dyDescent="0.3">
      <c r="A10" t="s">
        <v>0</v>
      </c>
      <c r="B10" t="s">
        <v>21</v>
      </c>
      <c r="C10" t="s">
        <v>2</v>
      </c>
      <c r="D10" t="s">
        <v>3</v>
      </c>
      <c r="E10" s="1">
        <v>154.67391304347825</v>
      </c>
      <c r="F10" s="1">
        <v>91.298260869565183</v>
      </c>
      <c r="G10" s="1">
        <v>106.06728260869562</v>
      </c>
      <c r="H10" s="1">
        <v>328.82249999999988</v>
      </c>
      <c r="I10" s="1">
        <f t="shared" si="0"/>
        <v>526.18804347826062</v>
      </c>
      <c r="J10" s="1">
        <f t="shared" si="1"/>
        <v>3.4019184820801112</v>
      </c>
      <c r="K10" s="1">
        <f t="shared" si="2"/>
        <v>0.59026282501756833</v>
      </c>
    </row>
    <row r="11" spans="1:11" x14ac:dyDescent="0.3">
      <c r="A11" t="s">
        <v>0</v>
      </c>
      <c r="B11" t="s">
        <v>7</v>
      </c>
      <c r="C11" t="s">
        <v>2</v>
      </c>
      <c r="D11" t="s">
        <v>3</v>
      </c>
      <c r="E11" s="1">
        <v>99.032608695652172</v>
      </c>
      <c r="F11" s="1">
        <v>91.083260869565152</v>
      </c>
      <c r="G11" s="1">
        <v>7.8619565217391347</v>
      </c>
      <c r="H11" s="1">
        <v>241.67804347826078</v>
      </c>
      <c r="I11" s="1">
        <f t="shared" si="0"/>
        <v>340.62326086956506</v>
      </c>
      <c r="J11" s="1">
        <f t="shared" si="1"/>
        <v>3.4395060915377003</v>
      </c>
      <c r="K11" s="1">
        <f t="shared" si="2"/>
        <v>0.91972999670727629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36.88671875" bestFit="1" customWidth="1"/>
  </cols>
  <sheetData>
    <row r="1" spans="1:11" ht="86.4" x14ac:dyDescent="0.3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</row>
    <row r="2" spans="1:11" x14ac:dyDescent="0.3">
      <c r="A2" t="s">
        <v>0</v>
      </c>
      <c r="B2" t="s">
        <v>22</v>
      </c>
      <c r="C2" t="s">
        <v>23</v>
      </c>
      <c r="D2" t="s">
        <v>3</v>
      </c>
      <c r="E2" s="1">
        <v>27.152173913043477</v>
      </c>
      <c r="F2" s="1">
        <v>148.61163043478263</v>
      </c>
      <c r="G2" s="1">
        <v>5.2010869565217392</v>
      </c>
      <c r="H2" s="1">
        <v>117.83967391304348</v>
      </c>
      <c r="I2" s="1">
        <f t="shared" ref="I2:I11" si="0">SUM(F2:H2)</f>
        <v>271.65239130434787</v>
      </c>
      <c r="J2" s="1">
        <f t="shared" ref="J2:J11" si="1">I2/E2</f>
        <v>10.004811849479585</v>
      </c>
      <c r="K2" s="1">
        <f t="shared" ref="K2:K11" si="2">F2/E2</f>
        <v>5.4732866293034439</v>
      </c>
    </row>
    <row r="3" spans="1:11" x14ac:dyDescent="0.3">
      <c r="A3" t="s">
        <v>0</v>
      </c>
      <c r="B3" t="s">
        <v>9</v>
      </c>
      <c r="C3" t="s">
        <v>10</v>
      </c>
      <c r="D3" t="s">
        <v>11</v>
      </c>
      <c r="E3" s="1">
        <v>18.771739130434781</v>
      </c>
      <c r="F3" s="1">
        <v>54.279347826086948</v>
      </c>
      <c r="G3" s="1">
        <v>31.911413043478266</v>
      </c>
      <c r="H3" s="1">
        <v>63.827173913043495</v>
      </c>
      <c r="I3" s="1">
        <f t="shared" si="0"/>
        <v>150.01793478260871</v>
      </c>
      <c r="J3" s="1">
        <f t="shared" si="1"/>
        <v>7.9916907932831514</v>
      </c>
      <c r="K3" s="1">
        <f t="shared" si="2"/>
        <v>2.89154603358425</v>
      </c>
    </row>
    <row r="4" spans="1:11" x14ac:dyDescent="0.3">
      <c r="A4" t="s">
        <v>0</v>
      </c>
      <c r="B4" t="s">
        <v>30</v>
      </c>
      <c r="C4" t="s">
        <v>31</v>
      </c>
      <c r="D4" t="s">
        <v>8</v>
      </c>
      <c r="E4" s="1">
        <v>47.130434782608695</v>
      </c>
      <c r="F4" s="1">
        <v>50.581521739130437</v>
      </c>
      <c r="G4" s="1">
        <v>47.733695652173914</v>
      </c>
      <c r="H4" s="1">
        <v>155.63315217391303</v>
      </c>
      <c r="I4" s="1">
        <f t="shared" si="0"/>
        <v>253.94836956521738</v>
      </c>
      <c r="J4" s="1">
        <f t="shared" si="1"/>
        <v>5.388203413284133</v>
      </c>
      <c r="K4" s="1">
        <f t="shared" si="2"/>
        <v>1.0732241697416975</v>
      </c>
    </row>
    <row r="5" spans="1:11" x14ac:dyDescent="0.3">
      <c r="A5" t="s">
        <v>0</v>
      </c>
      <c r="B5" t="s">
        <v>1</v>
      </c>
      <c r="C5" t="s">
        <v>2</v>
      </c>
      <c r="D5" t="s">
        <v>3</v>
      </c>
      <c r="E5" s="1">
        <v>40.010869565217391</v>
      </c>
      <c r="F5" s="1">
        <v>55.409891304347845</v>
      </c>
      <c r="G5" s="1">
        <v>9.8392391304347786</v>
      </c>
      <c r="H5" s="1">
        <v>143.70978260869566</v>
      </c>
      <c r="I5" s="1">
        <f t="shared" si="0"/>
        <v>208.95891304347828</v>
      </c>
      <c r="J5" s="1">
        <f t="shared" si="1"/>
        <v>5.2225536538983972</v>
      </c>
      <c r="K5" s="1">
        <f t="shared" si="2"/>
        <v>1.3848709589785388</v>
      </c>
    </row>
    <row r="6" spans="1:11" x14ac:dyDescent="0.3">
      <c r="A6" t="s">
        <v>0</v>
      </c>
      <c r="B6" t="s">
        <v>6</v>
      </c>
      <c r="C6" t="s">
        <v>2</v>
      </c>
      <c r="D6" t="s">
        <v>3</v>
      </c>
      <c r="E6" s="1">
        <v>83.739130434782609</v>
      </c>
      <c r="F6" s="1">
        <v>105.65413043478262</v>
      </c>
      <c r="G6" s="1">
        <v>34.625543478260866</v>
      </c>
      <c r="H6" s="1">
        <v>287.45630434782612</v>
      </c>
      <c r="I6" s="1">
        <f t="shared" si="0"/>
        <v>427.73597826086962</v>
      </c>
      <c r="J6" s="1">
        <f t="shared" si="1"/>
        <v>5.1079582035306341</v>
      </c>
      <c r="K6" s="1">
        <f t="shared" si="2"/>
        <v>1.2617056074766355</v>
      </c>
    </row>
    <row r="7" spans="1:11" x14ac:dyDescent="0.3">
      <c r="A7" t="s">
        <v>0</v>
      </c>
      <c r="B7" t="s">
        <v>18</v>
      </c>
      <c r="C7" t="s">
        <v>12</v>
      </c>
      <c r="D7" t="s">
        <v>13</v>
      </c>
      <c r="E7" s="1">
        <v>34.5</v>
      </c>
      <c r="F7" s="1">
        <v>44.660326086956523</v>
      </c>
      <c r="G7" s="1">
        <v>41.704347826086959</v>
      </c>
      <c r="H7" s="1">
        <v>89.779347826086962</v>
      </c>
      <c r="I7" s="1">
        <f t="shared" si="0"/>
        <v>176.14402173913044</v>
      </c>
      <c r="J7" s="1">
        <f t="shared" si="1"/>
        <v>5.1056238185255198</v>
      </c>
      <c r="K7" s="1">
        <f t="shared" si="2"/>
        <v>1.2945022054190296</v>
      </c>
    </row>
    <row r="8" spans="1:11" x14ac:dyDescent="0.3">
      <c r="A8" t="s">
        <v>0</v>
      </c>
      <c r="B8" t="s">
        <v>19</v>
      </c>
      <c r="C8" t="s">
        <v>2</v>
      </c>
      <c r="D8" t="s">
        <v>3</v>
      </c>
      <c r="E8" s="1">
        <v>17.228260869565219</v>
      </c>
      <c r="F8" s="1">
        <v>13.74836956521739</v>
      </c>
      <c r="G8" s="1">
        <v>15.334130434782612</v>
      </c>
      <c r="H8" s="1">
        <v>58.171413043478267</v>
      </c>
      <c r="I8" s="1">
        <f t="shared" si="0"/>
        <v>87.253913043478263</v>
      </c>
      <c r="J8" s="1">
        <f t="shared" si="1"/>
        <v>5.0645804416403779</v>
      </c>
      <c r="K8" s="1">
        <f t="shared" si="2"/>
        <v>0.79801261829652981</v>
      </c>
    </row>
    <row r="9" spans="1:11" x14ac:dyDescent="0.3">
      <c r="A9" t="s">
        <v>0</v>
      </c>
      <c r="B9" t="s">
        <v>20</v>
      </c>
      <c r="C9" t="s">
        <v>2</v>
      </c>
      <c r="D9" t="s">
        <v>3</v>
      </c>
      <c r="E9" s="1">
        <v>42.543478260869563</v>
      </c>
      <c r="F9" s="1">
        <v>96.584891304347821</v>
      </c>
      <c r="G9" s="1">
        <v>9.7471739130434791</v>
      </c>
      <c r="H9" s="1">
        <v>105.28163043478263</v>
      </c>
      <c r="I9" s="1">
        <f t="shared" si="0"/>
        <v>211.61369565217393</v>
      </c>
      <c r="J9" s="1">
        <f t="shared" si="1"/>
        <v>4.9740572304547781</v>
      </c>
      <c r="K9" s="1">
        <f t="shared" si="2"/>
        <v>2.2702631578947368</v>
      </c>
    </row>
    <row r="10" spans="1:11" x14ac:dyDescent="0.3">
      <c r="A10" t="s">
        <v>0</v>
      </c>
      <c r="B10" t="s">
        <v>17</v>
      </c>
      <c r="C10" t="s">
        <v>2</v>
      </c>
      <c r="D10" t="s">
        <v>3</v>
      </c>
      <c r="E10" s="1">
        <v>28.739130434782609</v>
      </c>
      <c r="F10" s="1">
        <v>28.611413043478262</v>
      </c>
      <c r="G10" s="1">
        <v>11.315217391304348</v>
      </c>
      <c r="H10" s="1">
        <v>98.441086956521744</v>
      </c>
      <c r="I10" s="1">
        <f t="shared" si="0"/>
        <v>138.36771739130435</v>
      </c>
      <c r="J10" s="1">
        <f t="shared" si="1"/>
        <v>4.8146104387291979</v>
      </c>
      <c r="K10" s="1">
        <f t="shared" si="2"/>
        <v>0.99555597579425115</v>
      </c>
    </row>
    <row r="11" spans="1:11" x14ac:dyDescent="0.3">
      <c r="A11" t="s">
        <v>0</v>
      </c>
      <c r="B11" t="s">
        <v>14</v>
      </c>
      <c r="C11" t="s">
        <v>15</v>
      </c>
      <c r="D11" t="s">
        <v>13</v>
      </c>
      <c r="E11" s="1">
        <v>61.173913043478258</v>
      </c>
      <c r="F11" s="1">
        <v>66.774456521739125</v>
      </c>
      <c r="G11" s="1">
        <v>26.228260869565219</v>
      </c>
      <c r="H11" s="1">
        <v>197.96467391304347</v>
      </c>
      <c r="I11" s="1">
        <f t="shared" si="0"/>
        <v>290.96739130434781</v>
      </c>
      <c r="J11" s="1">
        <f t="shared" si="1"/>
        <v>4.7563965884861403</v>
      </c>
      <c r="K11" s="1">
        <f t="shared" si="2"/>
        <v>1.091551172707889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2020-02-19T19:43:31Z</dcterms:modified>
</cp:coreProperties>
</file>