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egold\Desktop\LTCCC\Staffing data Q3\State files top 10 bottom 10\"/>
    </mc:Choice>
  </mc:AlternateContent>
  <xr:revisionPtr revIDLastSave="0" documentId="13_ncr:1_{7D5C4C31-6CEA-46A8-9136-1C25300ED59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ottom 10 - Direct Care Staff" sheetId="3" r:id="rId1"/>
    <sheet name="Top 10 - Direct Care Staff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5" l="1"/>
  <c r="I9" i="5"/>
  <c r="J9" i="5" s="1"/>
  <c r="K7" i="5"/>
  <c r="I7" i="5"/>
  <c r="J7" i="5" s="1"/>
  <c r="K8" i="5"/>
  <c r="I8" i="5"/>
  <c r="J8" i="5" s="1"/>
  <c r="K4" i="5"/>
  <c r="I4" i="5"/>
  <c r="J4" i="5" s="1"/>
  <c r="K3" i="5"/>
  <c r="I3" i="5"/>
  <c r="J3" i="5" s="1"/>
  <c r="K2" i="5"/>
  <c r="I2" i="5"/>
  <c r="J2" i="5" s="1"/>
  <c r="K6" i="5"/>
  <c r="I6" i="5"/>
  <c r="J6" i="5" s="1"/>
  <c r="K10" i="5"/>
  <c r="I10" i="5"/>
  <c r="J10" i="5" s="1"/>
  <c r="K5" i="5"/>
  <c r="I5" i="5"/>
  <c r="J5" i="5" s="1"/>
  <c r="K11" i="5"/>
  <c r="I11" i="5"/>
  <c r="J11" i="5" s="1"/>
  <c r="K4" i="3"/>
  <c r="I4" i="3"/>
  <c r="J4" i="3" s="1"/>
  <c r="K5" i="3"/>
  <c r="I5" i="3"/>
  <c r="J5" i="3" s="1"/>
  <c r="K6" i="3"/>
  <c r="I6" i="3"/>
  <c r="J6" i="3" s="1"/>
  <c r="K2" i="3"/>
  <c r="I2" i="3"/>
  <c r="J2" i="3" s="1"/>
  <c r="K7" i="3"/>
  <c r="I7" i="3"/>
  <c r="J7" i="3" s="1"/>
  <c r="K3" i="3"/>
  <c r="J3" i="3"/>
  <c r="I3" i="3"/>
  <c r="K8" i="3"/>
  <c r="I8" i="3"/>
  <c r="J8" i="3" s="1"/>
  <c r="K11" i="3"/>
  <c r="I11" i="3"/>
  <c r="J11" i="3" s="1"/>
  <c r="K9" i="3"/>
  <c r="I9" i="3"/>
  <c r="J9" i="3" s="1"/>
  <c r="K10" i="3"/>
  <c r="I10" i="3"/>
  <c r="J10" i="3" s="1"/>
</calcChain>
</file>

<file path=xl/sharedStrings.xml><?xml version="1.0" encoding="utf-8"?>
<sst xmlns="http://schemas.openxmlformats.org/spreadsheetml/2006/main" count="102" uniqueCount="32">
  <si>
    <t>State</t>
  </si>
  <si>
    <t>Provider Name</t>
  </si>
  <si>
    <t xml:space="preserve">City </t>
  </si>
  <si>
    <t>County</t>
  </si>
  <si>
    <t>MDS Census</t>
  </si>
  <si>
    <t>RN Hours</t>
  </si>
  <si>
    <t>LPN Hours</t>
  </si>
  <si>
    <t xml:space="preserve">CNA Hours </t>
  </si>
  <si>
    <t>Total Care Staffing Hours</t>
  </si>
  <si>
    <t>Avg Total Staffing Hours Per Resident Per Day</t>
  </si>
  <si>
    <t>Avg RN Hours Per Resident Per Day</t>
  </si>
  <si>
    <t>DC</t>
  </si>
  <si>
    <t>BRIDGEPOINT SUB-ACUTE AND REHAB CAPITOL HILL</t>
  </si>
  <si>
    <t>WASHINGTON</t>
  </si>
  <si>
    <t>The District</t>
  </si>
  <si>
    <t>BRIDGEPOINT SUBACUTE AND REHAB NATIONAL HARBOR</t>
  </si>
  <si>
    <t>CARROLL MANOR NURSING &amp; REHAB</t>
  </si>
  <si>
    <t>DEANWOOD REHABILITATION AND WELLNESS CENTER</t>
  </si>
  <si>
    <t>FOREST HILLS OF DC</t>
  </si>
  <si>
    <t>HEALTH &amp; REHABILITATION  CENTER AT THOMAS CIRCLE</t>
  </si>
  <si>
    <t>INGLESIDE AT ROCK CREEK</t>
  </si>
  <si>
    <t>INSPIRE REHABILITATION AND HEALTH CENTER LLC</t>
  </si>
  <si>
    <t>JEANNE JUGAN RESIDENCE</t>
  </si>
  <si>
    <t>KNOLLWOOD HSC</t>
  </si>
  <si>
    <t>LISNER LOUISE DICKSON HURTHOME</t>
  </si>
  <si>
    <t>SERENITY REHABILITATION AND HEALTH CENTER LLC</t>
  </si>
  <si>
    <t>SIBLEY MEM HOSP RENAISSANCE</t>
  </si>
  <si>
    <t>STODDARD BAPTIST NURSING HOME</t>
  </si>
  <si>
    <t>TRANSITIONS HEALTHCARE CAPITOL CITY</t>
  </si>
  <si>
    <t>UNIQUE REHABILITATION AND HEALTH CENTER LLC</t>
  </si>
  <si>
    <t>UNITED MEDICAL NURSING HOME</t>
  </si>
  <si>
    <t>WASHINGTON CTR FOR AGING SVCS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</si>
</sst>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3">
    <xf numFmtId="0" fontId="0" fillId="0" borderId="0" xfId="0"/>
    <xf numFmtId="0" fontId="3" fillId="2" borderId="1" xfId="0" applyFont="1" applyFill="1" applyBorder="1" applyAlignment="1">
      <alignment wrapText="1"/>
    </xf>
    <xf numFmtId="164" fontId="0" fillId="0" borderId="0" xfId="0" applyNumberFormat="1"/>
  </cellXfs>
  <cellStyles count="4">
    <cellStyle name="Normal" xfId="0" builtinId="0"/>
    <cellStyle name="Normal 2 2" xfId="1" xr:uid="{00000000-0005-0000-0000-000001000000}"/>
    <cellStyle name="Normal 4" xfId="2" xr:uid="{00000000-0005-0000-0000-000002000000}"/>
    <cellStyle name="Normal 5" xfId="3" xr:uid="{00000000-0005-0000-0000-000003000000}"/>
  </cellStyles>
  <dxfs count="20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0B0F0"/>
        </patternFill>
      </fill>
      <alignment horizontal="general" vertical="bottom" textRotation="0" wrapText="1" indent="0" justifyLastLine="0" shrinkToFit="0" readingOrder="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0B0F0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57D2F7-3623-41DB-A798-EE63C674E961}" name="Table1" displayName="Table1" ref="A1:K11" totalsRowShown="0" headerRowDxfId="19" headerRowBorderDxfId="18" tableBorderDxfId="17">
  <autoFilter ref="A1:K11" xr:uid="{5010AC0A-1924-44CF-9C44-7E706411D33A}"/>
  <sortState xmlns:xlrd2="http://schemas.microsoft.com/office/spreadsheetml/2017/richdata2" ref="A2:K11">
    <sortCondition ref="J1:J11"/>
  </sortState>
  <tableColumns count="11">
    <tableColumn id="1" xr3:uid="{C3494921-67A5-4A28-BD59-C815662C8EDD}" name="State"/>
    <tableColumn id="2" xr3:uid="{845B0498-FADA-49DD-B4DE-67BFB8D01C1A}" name="Provider Name"/>
    <tableColumn id="3" xr3:uid="{393E11FF-12AE-414D-98FE-7EC36928B257}" name="City "/>
    <tableColumn id="4" xr3:uid="{DBF388A3-A94A-4A5F-94F9-68E8896A8D7B}" name="County"/>
    <tableColumn id="5" xr3:uid="{D7BA69EB-8BAC-443B-8D26-04A5FDDA5F91}" name="MDS Census" dataDxfId="16"/>
    <tableColumn id="6" xr3:uid="{A99058B4-D20B-48AD-8B68-0D981856EF4B}" name="RN Hours" dataDxfId="15"/>
    <tableColumn id="7" xr3:uid="{4E3B14C3-5C82-4462-9938-F69276CF8C82}" name="LPN Hours" dataDxfId="14"/>
    <tableColumn id="8" xr3:uid="{829F77F9-5617-4775-B0F9-D9CBF4587840}" name="CNA Hours " dataDxfId="13"/>
    <tableColumn id="9" xr3:uid="{77F920B3-9E42-43D5-85B2-FC00EDBFE7FB}" name="Total Care Staffing Hours" dataDxfId="12">
      <calculatedColumnFormula>SUM(F2:H2)</calculatedColumnFormula>
    </tableColumn>
    <tableColumn id="10" xr3:uid="{F9C2B44F-43CA-467F-A3C5-A58641B22F87}" name="Avg Total Staffing Hours Per Resident Per Day" dataDxfId="11">
      <calculatedColumnFormula>I2/E2</calculatedColumnFormula>
    </tableColumn>
    <tableColumn id="11" xr3:uid="{3382E771-5B5C-47AD-9728-5C83E129607D}" name="Avg RN Hours Per Resident Per Day" dataDxfId="10">
      <calculatedColumnFormula>F2/E2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53AFBD-7E20-4DF4-B6D1-DD70AAA9AD19}" name="Table13" displayName="Table13" ref="A1:K11" totalsRowShown="0" headerRowDxfId="9" headerRowBorderDxfId="8" tableBorderDxfId="7">
  <autoFilter ref="A1:K11" xr:uid="{7C33E752-B5C0-4137-80D7-E4E60068C35F}"/>
  <sortState xmlns:xlrd2="http://schemas.microsoft.com/office/spreadsheetml/2017/richdata2" ref="A2:K11">
    <sortCondition descending="1" ref="J1:J11"/>
  </sortState>
  <tableColumns count="11">
    <tableColumn id="1" xr3:uid="{8A29EBFB-8366-4B35-9F37-3AF816188148}" name="State"/>
    <tableColumn id="2" xr3:uid="{D914AB21-4621-402D-9E60-E4AD63489778}" name="Provider Name"/>
    <tableColumn id="3" xr3:uid="{AD365127-5A9F-4D6B-B2A9-D7902A0D9B23}" name="City "/>
    <tableColumn id="4" xr3:uid="{D3C92269-8DC3-4319-91E3-B34B921B6CFC}" name="County"/>
    <tableColumn id="5" xr3:uid="{8D15C759-08E2-4D50-846A-7C12DC53C3F1}" name="MDS Census" dataDxfId="6"/>
    <tableColumn id="6" xr3:uid="{47C88723-E413-4E8A-AC0B-4BEB5BAE8A5E}" name="RN Hours" dataDxfId="5"/>
    <tableColumn id="7" xr3:uid="{B4EA0D7F-7263-4FA3-BF11-58070FC3BE4E}" name="LPN Hours" dataDxfId="4"/>
    <tableColumn id="8" xr3:uid="{894738BF-D613-4341-93C2-0F944D1CD17F}" name="CNA Hours " dataDxfId="3"/>
    <tableColumn id="9" xr3:uid="{F23F27D6-D9C3-456D-8DBE-CE4AEB09E63F}" name="Total Care Staffing Hours" dataDxfId="2">
      <calculatedColumnFormula>SUM(F2:H2)</calculatedColumnFormula>
    </tableColumn>
    <tableColumn id="10" xr3:uid="{E75B41D0-8E7B-47FA-BF42-7F9D0BA32D21}" name="Avg Total Staffing Hours Per Resident Per Day" dataDxfId="1">
      <calculatedColumnFormula>I2/E2</calculatedColumnFormula>
    </tableColumn>
    <tableColumn id="11" xr3:uid="{A0B1D20D-1324-45F4-88CB-48D7B3D5F67E}" name="Avg RN Hours Per Resident Per Day" dataDxfId="0">
      <calculatedColumnFormula>F2/E2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pane ySplit="1" topLeftCell="A2" activePane="bottomLeft" state="frozen"/>
      <selection pane="bottomLeft"/>
    </sheetView>
  </sheetViews>
  <sheetFormatPr defaultRowHeight="14.4" x14ac:dyDescent="0.3"/>
  <cols>
    <col min="2" max="2" width="48.44140625" bestFit="1" customWidth="1"/>
  </cols>
  <sheetData>
    <row r="1" spans="1:11" ht="86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25</v>
      </c>
      <c r="C2" t="s">
        <v>13</v>
      </c>
      <c r="D2" t="s">
        <v>14</v>
      </c>
      <c r="E2" s="2">
        <v>173.07608695652175</v>
      </c>
      <c r="F2" s="2">
        <v>26.277173913043463</v>
      </c>
      <c r="G2" s="2">
        <v>0</v>
      </c>
      <c r="H2" s="2">
        <v>419.36576086956507</v>
      </c>
      <c r="I2" s="2">
        <f t="shared" ref="I2:I11" si="0">SUM(F2:H2)</f>
        <v>445.64293478260851</v>
      </c>
      <c r="J2" s="2">
        <f t="shared" ref="J2:J11" si="1">I2/E2</f>
        <v>2.5748382842429178</v>
      </c>
      <c r="K2" s="2">
        <f t="shared" ref="K2:K11" si="2">F2/E2</f>
        <v>0.15182440494881608</v>
      </c>
    </row>
    <row r="3" spans="1:11" x14ac:dyDescent="0.3">
      <c r="A3" t="s">
        <v>11</v>
      </c>
      <c r="B3" t="s">
        <v>21</v>
      </c>
      <c r="C3" t="s">
        <v>13</v>
      </c>
      <c r="D3" t="s">
        <v>14</v>
      </c>
      <c r="E3" s="2">
        <v>170.7391304347826</v>
      </c>
      <c r="F3" s="2">
        <v>46.266304347826051</v>
      </c>
      <c r="G3" s="2">
        <v>0</v>
      </c>
      <c r="H3" s="2">
        <v>408.49782608695665</v>
      </c>
      <c r="I3" s="2">
        <f t="shared" si="0"/>
        <v>454.76413043478271</v>
      </c>
      <c r="J3" s="2">
        <f t="shared" si="1"/>
        <v>2.6635026737967924</v>
      </c>
      <c r="K3" s="2">
        <f t="shared" si="2"/>
        <v>0.2709765724471605</v>
      </c>
    </row>
    <row r="4" spans="1:11" x14ac:dyDescent="0.3">
      <c r="A4" t="s">
        <v>11</v>
      </c>
      <c r="B4" t="s">
        <v>29</v>
      </c>
      <c r="C4" t="s">
        <v>13</v>
      </c>
      <c r="D4" t="s">
        <v>14</v>
      </c>
      <c r="E4" s="2">
        <v>221.07608695652175</v>
      </c>
      <c r="F4" s="2">
        <v>84.489130434782538</v>
      </c>
      <c r="G4" s="2">
        <v>5.4782608695652177</v>
      </c>
      <c r="H4" s="2">
        <v>555.88119565217403</v>
      </c>
      <c r="I4" s="2">
        <f t="shared" si="0"/>
        <v>645.84858695652179</v>
      </c>
      <c r="J4" s="2">
        <f t="shared" si="1"/>
        <v>2.9213860071783273</v>
      </c>
      <c r="K4" s="2">
        <f t="shared" si="2"/>
        <v>0.38217218152318172</v>
      </c>
    </row>
    <row r="5" spans="1:11" x14ac:dyDescent="0.3">
      <c r="A5" t="s">
        <v>11</v>
      </c>
      <c r="B5" t="s">
        <v>28</v>
      </c>
      <c r="C5" t="s">
        <v>13</v>
      </c>
      <c r="D5" t="s">
        <v>14</v>
      </c>
      <c r="E5" s="2">
        <v>339.8478260869565</v>
      </c>
      <c r="F5" s="2">
        <v>229.47891304347843</v>
      </c>
      <c r="G5" s="2">
        <v>110.40271739130432</v>
      </c>
      <c r="H5" s="2">
        <v>744.42206521739149</v>
      </c>
      <c r="I5" s="2">
        <f t="shared" si="0"/>
        <v>1084.3036956521742</v>
      </c>
      <c r="J5" s="2">
        <f t="shared" si="1"/>
        <v>3.1905565150642881</v>
      </c>
      <c r="K5" s="2">
        <f t="shared" si="2"/>
        <v>0.67524019701912674</v>
      </c>
    </row>
    <row r="6" spans="1:11" x14ac:dyDescent="0.3">
      <c r="A6" t="s">
        <v>11</v>
      </c>
      <c r="B6" t="s">
        <v>27</v>
      </c>
      <c r="C6" t="s">
        <v>13</v>
      </c>
      <c r="D6" t="s">
        <v>14</v>
      </c>
      <c r="E6" s="2">
        <v>151.40217391304347</v>
      </c>
      <c r="F6" s="2">
        <v>94.021739130434781</v>
      </c>
      <c r="G6" s="2">
        <v>96.361413043478265</v>
      </c>
      <c r="H6" s="2">
        <v>293.81847826086954</v>
      </c>
      <c r="I6" s="2">
        <f t="shared" si="0"/>
        <v>484.2016304347826</v>
      </c>
      <c r="J6" s="2">
        <f t="shared" si="1"/>
        <v>3.1981154426017664</v>
      </c>
      <c r="K6" s="2">
        <f t="shared" si="2"/>
        <v>0.62100653313231391</v>
      </c>
    </row>
    <row r="7" spans="1:11" x14ac:dyDescent="0.3">
      <c r="A7" t="s">
        <v>11</v>
      </c>
      <c r="B7" t="s">
        <v>24</v>
      </c>
      <c r="C7" t="s">
        <v>13</v>
      </c>
      <c r="D7" t="s">
        <v>14</v>
      </c>
      <c r="E7" s="2">
        <v>55.391304347826086</v>
      </c>
      <c r="F7" s="2">
        <v>45.789347826086967</v>
      </c>
      <c r="G7" s="2">
        <v>33.413043478260853</v>
      </c>
      <c r="H7" s="2">
        <v>136.91228260869565</v>
      </c>
      <c r="I7" s="2">
        <f t="shared" si="0"/>
        <v>216.11467391304348</v>
      </c>
      <c r="J7" s="2">
        <f t="shared" si="1"/>
        <v>3.9015992935635793</v>
      </c>
      <c r="K7" s="2">
        <f t="shared" si="2"/>
        <v>0.8266522762951336</v>
      </c>
    </row>
    <row r="8" spans="1:11" x14ac:dyDescent="0.3">
      <c r="A8" t="s">
        <v>11</v>
      </c>
      <c r="B8" t="s">
        <v>19</v>
      </c>
      <c r="C8" t="s">
        <v>13</v>
      </c>
      <c r="D8" t="s">
        <v>14</v>
      </c>
      <c r="E8" s="2">
        <v>26.782608695652176</v>
      </c>
      <c r="F8" s="2">
        <v>31.426630434782609</v>
      </c>
      <c r="G8" s="2">
        <v>21.347826086956523</v>
      </c>
      <c r="H8" s="2">
        <v>58.9375</v>
      </c>
      <c r="I8" s="2">
        <f t="shared" si="0"/>
        <v>111.71195652173913</v>
      </c>
      <c r="J8" s="2">
        <f t="shared" si="1"/>
        <v>4.1710633116883109</v>
      </c>
      <c r="K8" s="2">
        <f t="shared" si="2"/>
        <v>1.1733969155844155</v>
      </c>
    </row>
    <row r="9" spans="1:11" x14ac:dyDescent="0.3">
      <c r="A9" t="s">
        <v>11</v>
      </c>
      <c r="B9" t="s">
        <v>16</v>
      </c>
      <c r="C9" t="s">
        <v>13</v>
      </c>
      <c r="D9" t="s">
        <v>14</v>
      </c>
      <c r="E9" s="2">
        <v>215.04347826086956</v>
      </c>
      <c r="F9" s="2">
        <v>130.76358695652178</v>
      </c>
      <c r="G9" s="2">
        <v>240.19967391304345</v>
      </c>
      <c r="H9" s="2">
        <v>550.36054347826087</v>
      </c>
      <c r="I9" s="2">
        <f t="shared" si="0"/>
        <v>921.32380434782613</v>
      </c>
      <c r="J9" s="2">
        <f t="shared" si="1"/>
        <v>4.2843605944197334</v>
      </c>
      <c r="K9" s="2">
        <f t="shared" si="2"/>
        <v>0.60807976142337261</v>
      </c>
    </row>
    <row r="10" spans="1:11" x14ac:dyDescent="0.3">
      <c r="A10" t="s">
        <v>11</v>
      </c>
      <c r="B10" t="s">
        <v>12</v>
      </c>
      <c r="C10" t="s">
        <v>13</v>
      </c>
      <c r="D10" t="s">
        <v>14</v>
      </c>
      <c r="E10" s="2">
        <v>113.18478260869566</v>
      </c>
      <c r="F10" s="2">
        <v>156.72402173913039</v>
      </c>
      <c r="G10" s="2">
        <v>60.278478260869583</v>
      </c>
      <c r="H10" s="2">
        <v>282.35989130434785</v>
      </c>
      <c r="I10" s="2">
        <f t="shared" si="0"/>
        <v>499.36239130434785</v>
      </c>
      <c r="J10" s="2">
        <f t="shared" si="1"/>
        <v>4.4119216364160181</v>
      </c>
      <c r="K10" s="2">
        <f t="shared" si="2"/>
        <v>1.3846739652357625</v>
      </c>
    </row>
    <row r="11" spans="1:11" x14ac:dyDescent="0.3">
      <c r="A11" t="s">
        <v>11</v>
      </c>
      <c r="B11" t="s">
        <v>17</v>
      </c>
      <c r="C11" t="s">
        <v>13</v>
      </c>
      <c r="D11" t="s">
        <v>14</v>
      </c>
      <c r="E11" s="2">
        <v>273.66304347826087</v>
      </c>
      <c r="F11" s="2">
        <v>211.20456521739129</v>
      </c>
      <c r="G11" s="2">
        <v>248.6266304347825</v>
      </c>
      <c r="H11" s="2">
        <v>759.58891304347821</v>
      </c>
      <c r="I11" s="2">
        <f t="shared" si="0"/>
        <v>1219.4201086956521</v>
      </c>
      <c r="J11" s="2">
        <f t="shared" si="1"/>
        <v>4.4559180998530401</v>
      </c>
      <c r="K11" s="2">
        <f t="shared" si="2"/>
        <v>0.77176867776144886</v>
      </c>
    </row>
  </sheetData>
  <pageMargins left="0.7" right="0.7" top="0.75" bottom="0.75" header="0.3" footer="0.3"/>
  <ignoredErrors>
    <ignoredError sqref="I2:I11" formulaRange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C60DD-E7FF-415E-8DB7-1B5979C458C6}">
  <dimension ref="A1:K11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2" max="2" width="49.44140625" bestFit="1" customWidth="1"/>
  </cols>
  <sheetData>
    <row r="1" spans="1:11" ht="86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20</v>
      </c>
      <c r="C2" t="s">
        <v>13</v>
      </c>
      <c r="D2" t="s">
        <v>14</v>
      </c>
      <c r="E2" s="2">
        <v>24.119565217391305</v>
      </c>
      <c r="F2" s="2">
        <v>50.5625</v>
      </c>
      <c r="G2" s="2">
        <v>34.353260869565219</v>
      </c>
      <c r="H2" s="2">
        <v>85.277173913043484</v>
      </c>
      <c r="I2" s="2">
        <f t="shared" ref="I2:I11" si="0">SUM(F2:H2)</f>
        <v>170.19293478260869</v>
      </c>
      <c r="J2" s="2">
        <f t="shared" ref="J2:J11" si="1">I2/E2</f>
        <v>7.0562190175754838</v>
      </c>
      <c r="K2" s="2">
        <f t="shared" ref="K2:K11" si="2">F2/E2</f>
        <v>2.0963271744028842</v>
      </c>
    </row>
    <row r="3" spans="1:11" x14ac:dyDescent="0.3">
      <c r="A3" t="s">
        <v>11</v>
      </c>
      <c r="B3" t="s">
        <v>22</v>
      </c>
      <c r="C3" t="s">
        <v>13</v>
      </c>
      <c r="D3" t="s">
        <v>14</v>
      </c>
      <c r="E3" s="2">
        <v>35.847826086956523</v>
      </c>
      <c r="F3" s="2">
        <v>44.790760869565204</v>
      </c>
      <c r="G3" s="2">
        <v>27.316847826086953</v>
      </c>
      <c r="H3" s="2">
        <v>169.08869565217387</v>
      </c>
      <c r="I3" s="2">
        <f t="shared" si="0"/>
        <v>241.19630434782601</v>
      </c>
      <c r="J3" s="2">
        <f t="shared" si="1"/>
        <v>6.7283383869011502</v>
      </c>
      <c r="K3" s="2">
        <f t="shared" si="2"/>
        <v>1.2494693753790171</v>
      </c>
    </row>
    <row r="4" spans="1:11" x14ac:dyDescent="0.3">
      <c r="A4" t="s">
        <v>11</v>
      </c>
      <c r="B4" t="s">
        <v>23</v>
      </c>
      <c r="C4" t="s">
        <v>13</v>
      </c>
      <c r="D4" t="s">
        <v>14</v>
      </c>
      <c r="E4" s="2">
        <v>60.923913043478258</v>
      </c>
      <c r="F4" s="2">
        <v>42.546195652173914</v>
      </c>
      <c r="G4" s="2">
        <v>55.097826086956523</v>
      </c>
      <c r="H4" s="2">
        <v>217.05402173913043</v>
      </c>
      <c r="I4" s="2">
        <f t="shared" si="0"/>
        <v>314.69804347826084</v>
      </c>
      <c r="J4" s="2">
        <f t="shared" si="1"/>
        <v>5.1654272970561994</v>
      </c>
      <c r="K4" s="2">
        <f t="shared" si="2"/>
        <v>0.69834968777876905</v>
      </c>
    </row>
    <row r="5" spans="1:11" x14ac:dyDescent="0.3">
      <c r="A5" t="s">
        <v>11</v>
      </c>
      <c r="B5" t="s">
        <v>15</v>
      </c>
      <c r="C5" t="s">
        <v>13</v>
      </c>
      <c r="D5" t="s">
        <v>14</v>
      </c>
      <c r="E5" s="2">
        <v>58.173913043478258</v>
      </c>
      <c r="F5" s="2">
        <v>125.16021739130427</v>
      </c>
      <c r="G5" s="2">
        <v>40.209673913043495</v>
      </c>
      <c r="H5" s="2">
        <v>124.30119565217389</v>
      </c>
      <c r="I5" s="2">
        <f t="shared" si="0"/>
        <v>289.67108695652166</v>
      </c>
      <c r="J5" s="2">
        <f t="shared" si="1"/>
        <v>4.9793983557548573</v>
      </c>
      <c r="K5" s="2">
        <f t="shared" si="2"/>
        <v>2.1514835575485787</v>
      </c>
    </row>
    <row r="6" spans="1:11" x14ac:dyDescent="0.3">
      <c r="A6" t="s">
        <v>11</v>
      </c>
      <c r="B6" t="s">
        <v>18</v>
      </c>
      <c r="C6" t="s">
        <v>13</v>
      </c>
      <c r="D6" t="s">
        <v>14</v>
      </c>
      <c r="E6" s="2">
        <v>42.304347826086953</v>
      </c>
      <c r="F6" s="2">
        <v>72.413043478260875</v>
      </c>
      <c r="G6" s="2">
        <v>4.4918478260869561</v>
      </c>
      <c r="H6" s="2">
        <v>130.44293478260869</v>
      </c>
      <c r="I6" s="2">
        <f t="shared" si="0"/>
        <v>207.3478260869565</v>
      </c>
      <c r="J6" s="2">
        <f t="shared" si="1"/>
        <v>4.9013360739979444</v>
      </c>
      <c r="K6" s="2">
        <f t="shared" si="2"/>
        <v>1.7117163412127443</v>
      </c>
    </row>
    <row r="7" spans="1:11" x14ac:dyDescent="0.3">
      <c r="A7" t="s">
        <v>11</v>
      </c>
      <c r="B7" t="s">
        <v>30</v>
      </c>
      <c r="C7" t="s">
        <v>13</v>
      </c>
      <c r="D7" t="s">
        <v>14</v>
      </c>
      <c r="E7" s="2">
        <v>86.467391304347828</v>
      </c>
      <c r="F7" s="2">
        <v>113.25815217391305</v>
      </c>
      <c r="G7" s="2">
        <v>56.127717391304351</v>
      </c>
      <c r="H7" s="2">
        <v>251.71739130434781</v>
      </c>
      <c r="I7" s="2">
        <f t="shared" si="0"/>
        <v>421.10326086956525</v>
      </c>
      <c r="J7" s="2">
        <f t="shared" si="1"/>
        <v>4.8700817096165938</v>
      </c>
      <c r="K7" s="2">
        <f t="shared" si="2"/>
        <v>1.3098365807668133</v>
      </c>
    </row>
    <row r="8" spans="1:11" x14ac:dyDescent="0.3">
      <c r="A8" t="s">
        <v>11</v>
      </c>
      <c r="B8" t="s">
        <v>26</v>
      </c>
      <c r="C8" t="s">
        <v>13</v>
      </c>
      <c r="D8" t="s">
        <v>14</v>
      </c>
      <c r="E8" s="2">
        <v>46.782608695652172</v>
      </c>
      <c r="F8" s="2">
        <v>123.95271739130435</v>
      </c>
      <c r="G8" s="2">
        <v>0.34782608695652173</v>
      </c>
      <c r="H8" s="2">
        <v>102.46739130434783</v>
      </c>
      <c r="I8" s="2">
        <f t="shared" si="0"/>
        <v>226.76793478260868</v>
      </c>
      <c r="J8" s="2">
        <f t="shared" si="1"/>
        <v>4.847269981412639</v>
      </c>
      <c r="K8" s="2">
        <f t="shared" si="2"/>
        <v>2.6495469330855022</v>
      </c>
    </row>
    <row r="9" spans="1:11" x14ac:dyDescent="0.3">
      <c r="A9" t="s">
        <v>11</v>
      </c>
      <c r="B9" t="s">
        <v>31</v>
      </c>
      <c r="C9" t="s">
        <v>13</v>
      </c>
      <c r="D9" t="s">
        <v>14</v>
      </c>
      <c r="E9" s="2">
        <v>238.44565217391303</v>
      </c>
      <c r="F9" s="2">
        <v>244.89402173913044</v>
      </c>
      <c r="G9" s="2">
        <v>158.76304347826087</v>
      </c>
      <c r="H9" s="2">
        <v>693.03923913043479</v>
      </c>
      <c r="I9" s="2">
        <f t="shared" si="0"/>
        <v>1096.6963043478261</v>
      </c>
      <c r="J9" s="2">
        <f t="shared" si="1"/>
        <v>4.5993554269043173</v>
      </c>
      <c r="K9" s="2">
        <f t="shared" si="2"/>
        <v>1.0270433514154169</v>
      </c>
    </row>
    <row r="10" spans="1:11" x14ac:dyDescent="0.3">
      <c r="A10" t="s">
        <v>11</v>
      </c>
      <c r="B10" t="s">
        <v>17</v>
      </c>
      <c r="C10" t="s">
        <v>13</v>
      </c>
      <c r="D10" t="s">
        <v>14</v>
      </c>
      <c r="E10" s="2">
        <v>273.66304347826087</v>
      </c>
      <c r="F10" s="2">
        <v>211.20456521739129</v>
      </c>
      <c r="G10" s="2">
        <v>248.6266304347825</v>
      </c>
      <c r="H10" s="2">
        <v>759.58891304347821</v>
      </c>
      <c r="I10" s="2">
        <f t="shared" si="0"/>
        <v>1219.4201086956521</v>
      </c>
      <c r="J10" s="2">
        <f t="shared" si="1"/>
        <v>4.4559180998530401</v>
      </c>
      <c r="K10" s="2">
        <f t="shared" si="2"/>
        <v>0.77176867776144886</v>
      </c>
    </row>
    <row r="11" spans="1:11" x14ac:dyDescent="0.3">
      <c r="A11" t="s">
        <v>11</v>
      </c>
      <c r="B11" t="s">
        <v>12</v>
      </c>
      <c r="C11" t="s">
        <v>13</v>
      </c>
      <c r="D11" t="s">
        <v>14</v>
      </c>
      <c r="E11" s="2">
        <v>113.18478260869566</v>
      </c>
      <c r="F11" s="2">
        <v>156.72402173913039</v>
      </c>
      <c r="G11" s="2">
        <v>60.278478260869583</v>
      </c>
      <c r="H11" s="2">
        <v>282.35989130434785</v>
      </c>
      <c r="I11" s="2">
        <f t="shared" si="0"/>
        <v>499.36239130434785</v>
      </c>
      <c r="J11" s="2">
        <f t="shared" si="1"/>
        <v>4.4119216364160181</v>
      </c>
      <c r="K11" s="2">
        <f t="shared" si="2"/>
        <v>1.3846739652357625</v>
      </c>
    </row>
  </sheetData>
  <pageMargins left="0.7" right="0.7" top="0.75" bottom="0.75" header="0.3" footer="0.3"/>
  <ignoredErrors>
    <ignoredError sqref="I2:I11" formulaRange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Bottom 10 - Direct Care Staff</vt:lpstr>
      <vt:lpstr>Top 10 - Direct Care Staff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Eric Goldwein</cp:lastModifiedBy>
  <dcterms:created xsi:type="dcterms:W3CDTF">2019-11-06T15:52:29Z</dcterms:created>
  <dcterms:modified xsi:type="dcterms:W3CDTF">2020-02-19T19:23:44Z</dcterms:modified>
</cp:coreProperties>
</file>