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19694D7D-6F8D-4D0A-8B22-7B152DA485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5" l="1"/>
  <c r="I8" i="5"/>
  <c r="J8" i="5" s="1"/>
  <c r="K2" i="5"/>
  <c r="I2" i="5"/>
  <c r="J2" i="5" s="1"/>
  <c r="K4" i="5"/>
  <c r="I4" i="5"/>
  <c r="J4" i="5" s="1"/>
  <c r="K11" i="5"/>
  <c r="I11" i="5"/>
  <c r="J11" i="5" s="1"/>
  <c r="K9" i="5"/>
  <c r="I9" i="5"/>
  <c r="J9" i="5" s="1"/>
  <c r="K5" i="5"/>
  <c r="I5" i="5"/>
  <c r="J5" i="5" s="1"/>
  <c r="K7" i="5"/>
  <c r="I7" i="5"/>
  <c r="J7" i="5" s="1"/>
  <c r="K3" i="5"/>
  <c r="I3" i="5"/>
  <c r="J3" i="5" s="1"/>
  <c r="K10" i="5"/>
  <c r="I10" i="5"/>
  <c r="J10" i="5" s="1"/>
  <c r="K6" i="5"/>
  <c r="I6" i="5"/>
  <c r="J6" i="5" s="1"/>
  <c r="K6" i="3"/>
  <c r="I6" i="3"/>
  <c r="J6" i="3" s="1"/>
  <c r="K9" i="3"/>
  <c r="J9" i="3"/>
  <c r="I9" i="3"/>
  <c r="K10" i="3"/>
  <c r="I10" i="3"/>
  <c r="J10" i="3" s="1"/>
  <c r="K5" i="3"/>
  <c r="I5" i="3"/>
  <c r="J5" i="3" s="1"/>
  <c r="K7" i="3"/>
  <c r="I7" i="3"/>
  <c r="J7" i="3" s="1"/>
  <c r="K4" i="3"/>
  <c r="I4" i="3"/>
  <c r="J4" i="3" s="1"/>
  <c r="K2" i="3"/>
  <c r="I2" i="3"/>
  <c r="J2" i="3" s="1"/>
  <c r="K8" i="3"/>
  <c r="I8" i="3"/>
  <c r="J8" i="3" s="1"/>
  <c r="K11" i="3"/>
  <c r="J11" i="3"/>
  <c r="I11" i="3"/>
  <c r="K3" i="3"/>
  <c r="I3" i="3"/>
  <c r="J3" i="3" s="1"/>
</calcChain>
</file>

<file path=xl/sharedStrings.xml><?xml version="1.0" encoding="utf-8"?>
<sst xmlns="http://schemas.openxmlformats.org/spreadsheetml/2006/main" count="102" uniqueCount="56">
  <si>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</si>
  <si>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</si>
  <si>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</si>
  <si>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</si>
  <si>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</si>
  <si>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</si>
  <si>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</si>
  <si>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</si>
  <si>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</si>
  <si>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</si>
  <si>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</si>
  <si>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CT</t>
  </si>
  <si>
    <t>Hartford</t>
  </si>
  <si>
    <t>Middlesex</t>
  </si>
  <si>
    <t>WATERBURY</t>
  </si>
  <si>
    <t>New Haven</t>
  </si>
  <si>
    <t>NEW HAVEN</t>
  </si>
  <si>
    <t>FARMINGTON</t>
  </si>
  <si>
    <t>New London</t>
  </si>
  <si>
    <t>Fairfield</t>
  </si>
  <si>
    <t>BAYVIEW HEALTH CARE</t>
  </si>
  <si>
    <t>WATERFORD</t>
  </si>
  <si>
    <t>NEW LONDON</t>
  </si>
  <si>
    <t>NEWINGTON</t>
  </si>
  <si>
    <t>BLOOMFIELD</t>
  </si>
  <si>
    <t>BRIDGEPORT</t>
  </si>
  <si>
    <t>CALEB HITCHCOCK HEALTH CARE CE</t>
  </si>
  <si>
    <t>CHESHIRE</t>
  </si>
  <si>
    <t>MANCHESTER</t>
  </si>
  <si>
    <t>ELIM PARK BAPTIST HOME, INC</t>
  </si>
  <si>
    <t>ESSEX MEADOWS HEALTH CENTER</t>
  </si>
  <si>
    <t>ESSEX</t>
  </si>
  <si>
    <t>EAST WINDSOR</t>
  </si>
  <si>
    <t>GOLDEN HILL REHAB PAVILION</t>
  </si>
  <si>
    <t>MILFORD</t>
  </si>
  <si>
    <t>SIMSBURY</t>
  </si>
  <si>
    <t>GRIMES YNHCC</t>
  </si>
  <si>
    <t>HARBOR VILLAGE NORTH HEALTH AND REHABILITATION CEN</t>
  </si>
  <si>
    <t>JEFFERSON HOUSE</t>
  </si>
  <si>
    <t>LORD CHAMBERLAIN MANOR</t>
  </si>
  <si>
    <t>STRATFORD</t>
  </si>
  <si>
    <t>LOURDES HEALTH CARE CENTER, IN</t>
  </si>
  <si>
    <t>WILTON</t>
  </si>
  <si>
    <t>WALLINGFORD</t>
  </si>
  <si>
    <t>MATTATUCK HEALTH CARE FAC</t>
  </si>
  <si>
    <t>MCLEAN HEALTH CENTER</t>
  </si>
  <si>
    <t>ENFIELD</t>
  </si>
  <si>
    <t>SKYVIEW REHAB AND NURSING</t>
  </si>
  <si>
    <t>SPRINGS AT WATERMARK 3030 PARK, THE</t>
  </si>
  <si>
    <t>ST JOSEPH'S RESIDENCE</t>
  </si>
  <si>
    <t>TOUCHPOINTS AT BLOOMFIELD</t>
  </si>
  <si>
    <t>TOUCHPOINTS AT CHESTNUT</t>
  </si>
  <si>
    <t>TOUCHPOINTS AT FARMINGTON</t>
  </si>
  <si>
    <t>TOUCHPOINTS AT MANCHESTER</t>
  </si>
  <si>
    <t>TWIN MAPLES HEALTHCARE, INC</t>
  </si>
  <si>
    <t>DURHAM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</si>
</sst>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8125AC-EA9C-4655-BCC4-FE54B12D0ABD}" name="Table1" displayName="Table1" ref="A1:K11" totalsRowShown="0" headerRowDxfId="19" headerRowBorderDxfId="18" tableBorderDxfId="17">
  <autoFilter ref="A1:K11" xr:uid="{484CFC96-0ED1-4800-A2A2-06C1B679CDE0}"/>
  <sortState xmlns:xlrd2="http://schemas.microsoft.com/office/spreadsheetml/2017/richdata2" ref="A2:K11">
    <sortCondition ref="J1:J11"/>
  </sortState>
  <tableColumns count="11">
    <tableColumn id="1" xr3:uid="{22BB3644-82B8-473F-822A-99A2B2581CB0}" name="State"/>
    <tableColumn id="2" xr3:uid="{A7F16B04-D537-4E6C-B973-E3E9A0A5A3F4}" name="Provider Name"/>
    <tableColumn id="3" xr3:uid="{FC53FF9A-6DD9-46C3-985E-0CF28EA3E0B5}" name="City "/>
    <tableColumn id="4" xr3:uid="{AA2C65F1-6D65-43CD-B0AA-57572433A9EB}" name="County"/>
    <tableColumn id="5" xr3:uid="{317FC823-7D43-4BBD-913F-B9D402AE364A}" name="MDS Census" dataDxfId="16"/>
    <tableColumn id="6" xr3:uid="{9892F5BB-C3A1-4CC3-BE24-BE1384B37831}" name="RN Hours" dataDxfId="15"/>
    <tableColumn id="7" xr3:uid="{194CB7D0-29EF-473D-B891-986A743DE870}" name="LPN Hours" dataDxfId="14"/>
    <tableColumn id="8" xr3:uid="{42555DC2-0525-47C7-8BF5-95257C83D562}" name="CNA Hours " dataDxfId="13"/>
    <tableColumn id="9" xr3:uid="{608434DD-8318-42AD-A475-10274840FAE1}" name="Total Care Staffing Hours" dataDxfId="12">
      <calculatedColumnFormula>SUM(F2:H2)</calculatedColumnFormula>
    </tableColumn>
    <tableColumn id="10" xr3:uid="{7AE09EDA-0119-4C6E-93AF-102F4DCA6885}" name="Avg Total Staffing Hours Per Resident Per Day" dataDxfId="11">
      <calculatedColumnFormula>I2/E2</calculatedColumnFormula>
    </tableColumn>
    <tableColumn id="11" xr3:uid="{93874AD1-3987-445A-A99B-91E619F0E0C8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0159A5-9593-4B98-9C76-7B29D88FA193}" name="Table13" displayName="Table13" ref="A1:K11" totalsRowShown="0" headerRowDxfId="9" headerRowBorderDxfId="8" tableBorderDxfId="7">
  <autoFilter ref="A1:K11" xr:uid="{D3E7303A-07E6-4AE1-A126-83DE16CB4745}"/>
  <sortState xmlns:xlrd2="http://schemas.microsoft.com/office/spreadsheetml/2017/richdata2" ref="A2:K11">
    <sortCondition descending="1" ref="J1:J11"/>
  </sortState>
  <tableColumns count="11">
    <tableColumn id="1" xr3:uid="{5E00EB18-0BEA-4FBE-8444-D48FD31347F3}" name="State"/>
    <tableColumn id="2" xr3:uid="{EF6C186C-E02C-4865-9C1B-83E4E6294D53}" name="Provider Name"/>
    <tableColumn id="3" xr3:uid="{C06AEB84-8931-4B09-9572-5C40501099E3}" name="City "/>
    <tableColumn id="4" xr3:uid="{C08CF1FB-9527-4AE2-8167-13C160E1802D}" name="County"/>
    <tableColumn id="5" xr3:uid="{7F678BE7-C29A-4EBE-95C0-32BFF4AA298D}" name="MDS Census" dataDxfId="6"/>
    <tableColumn id="6" xr3:uid="{A0874C4C-00A0-4EC4-9ACC-F624B0AB4980}" name="RN Hours" dataDxfId="5"/>
    <tableColumn id="7" xr3:uid="{8786EE87-29E9-42C3-A231-0E1EC960AFF2}" name="LPN Hours" dataDxfId="4"/>
    <tableColumn id="8" xr3:uid="{5484EEA4-F9EB-4E49-AD36-F3B37CA688FF}" name="CNA Hours " dataDxfId="3"/>
    <tableColumn id="9" xr3:uid="{8B3244FE-DC6D-49A3-ABD7-21958A0F9D58}" name="Total Care Staffing Hours" dataDxfId="2">
      <calculatedColumnFormula>SUM(F2:H2)</calculatedColumnFormula>
    </tableColumn>
    <tableColumn id="10" xr3:uid="{0B8C5DE7-8488-42FE-B1ED-35619B2F0AEA}" name="Avg Total Staffing Hours Per Resident Per Day" dataDxfId="1">
      <calculatedColumnFormula>I2/E2</calculatedColumnFormula>
    </tableColumn>
    <tableColumn id="11" xr3:uid="{AD7D88E8-909A-458D-BC5A-0250469079B4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44</v>
      </c>
      <c r="C2" t="s">
        <v>14</v>
      </c>
      <c r="D2" t="s">
        <v>15</v>
      </c>
      <c r="E2" s="2">
        <v>38.347826086956523</v>
      </c>
      <c r="F2" s="2">
        <v>18.722826086956523</v>
      </c>
      <c r="G2" s="2">
        <v>2.8695652173913042</v>
      </c>
      <c r="H2" s="2">
        <v>37.417391304347824</v>
      </c>
      <c r="I2" s="2">
        <f t="shared" ref="I2:I11" si="0">SUM(F2:H2)</f>
        <v>59.009782608695652</v>
      </c>
      <c r="J2" s="2">
        <f t="shared" ref="J2:J11" si="1">I2/E2</f>
        <v>1.5388038548752834</v>
      </c>
      <c r="K2" s="2">
        <f t="shared" ref="K2:K11" si="2">F2/E2</f>
        <v>0.48823696145124718</v>
      </c>
    </row>
    <row r="3" spans="1:11" x14ac:dyDescent="0.3">
      <c r="A3" t="s">
        <v>11</v>
      </c>
      <c r="B3" t="s">
        <v>20</v>
      </c>
      <c r="C3" t="s">
        <v>21</v>
      </c>
      <c r="D3" t="s">
        <v>18</v>
      </c>
      <c r="E3" s="2">
        <v>122.3804347826087</v>
      </c>
      <c r="F3" s="2">
        <v>12.592391304347824</v>
      </c>
      <c r="G3" s="2">
        <v>52.016739130434793</v>
      </c>
      <c r="H3" s="2">
        <v>171.89152173913044</v>
      </c>
      <c r="I3" s="2">
        <f t="shared" si="0"/>
        <v>236.50065217391307</v>
      </c>
      <c r="J3" s="2">
        <f t="shared" si="1"/>
        <v>1.9325037747579714</v>
      </c>
      <c r="K3" s="2">
        <f t="shared" si="2"/>
        <v>0.10289546140865084</v>
      </c>
    </row>
    <row r="4" spans="1:11" x14ac:dyDescent="0.3">
      <c r="A4" t="s">
        <v>11</v>
      </c>
      <c r="B4" t="s">
        <v>47</v>
      </c>
      <c r="C4" t="s">
        <v>43</v>
      </c>
      <c r="D4" t="s">
        <v>15</v>
      </c>
      <c r="E4" s="2">
        <v>90.989130434782609</v>
      </c>
      <c r="F4" s="2">
        <v>39.698369565217391</v>
      </c>
      <c r="G4" s="2">
        <v>46.0625</v>
      </c>
      <c r="H4" s="2">
        <v>128.57608695652175</v>
      </c>
      <c r="I4" s="2">
        <f t="shared" si="0"/>
        <v>214.33695652173913</v>
      </c>
      <c r="J4" s="2">
        <f t="shared" si="1"/>
        <v>2.3556325409150638</v>
      </c>
      <c r="K4" s="2">
        <f t="shared" si="2"/>
        <v>0.43629793334129735</v>
      </c>
    </row>
    <row r="5" spans="1:11" x14ac:dyDescent="0.3">
      <c r="A5" t="s">
        <v>11</v>
      </c>
      <c r="B5" t="s">
        <v>51</v>
      </c>
      <c r="C5" t="s">
        <v>32</v>
      </c>
      <c r="D5" t="s">
        <v>12</v>
      </c>
      <c r="E5" s="2">
        <v>56.717391304347828</v>
      </c>
      <c r="F5" s="2">
        <v>16.019021739130434</v>
      </c>
      <c r="G5" s="2">
        <v>36.543478260869563</v>
      </c>
      <c r="H5" s="2">
        <v>82.233695652173907</v>
      </c>
      <c r="I5" s="2">
        <f t="shared" si="0"/>
        <v>134.79619565217391</v>
      </c>
      <c r="J5" s="2">
        <f t="shared" si="1"/>
        <v>2.3766289766193944</v>
      </c>
      <c r="K5" s="2">
        <f t="shared" si="2"/>
        <v>0.28243579915676503</v>
      </c>
    </row>
    <row r="6" spans="1:11" x14ac:dyDescent="0.3">
      <c r="A6" t="s">
        <v>11</v>
      </c>
      <c r="B6" t="s">
        <v>54</v>
      </c>
      <c r="C6" t="s">
        <v>55</v>
      </c>
      <c r="D6" t="s">
        <v>13</v>
      </c>
      <c r="E6" s="2">
        <v>36.597826086956523</v>
      </c>
      <c r="F6" s="2">
        <v>23.883152173913043</v>
      </c>
      <c r="G6" s="2">
        <v>9.875</v>
      </c>
      <c r="H6" s="2">
        <v>58.466847826086962</v>
      </c>
      <c r="I6" s="2">
        <f t="shared" si="0"/>
        <v>92.225000000000009</v>
      </c>
      <c r="J6" s="2">
        <f t="shared" si="1"/>
        <v>2.51995841995842</v>
      </c>
      <c r="K6" s="2">
        <f t="shared" si="2"/>
        <v>0.65258390258390253</v>
      </c>
    </row>
    <row r="7" spans="1:11" x14ac:dyDescent="0.3">
      <c r="A7" t="s">
        <v>11</v>
      </c>
      <c r="B7" t="s">
        <v>50</v>
      </c>
      <c r="C7" t="s">
        <v>24</v>
      </c>
      <c r="D7" t="s">
        <v>12</v>
      </c>
      <c r="E7" s="2">
        <v>143.81521739130434</v>
      </c>
      <c r="F7" s="2">
        <v>0.64673913043478259</v>
      </c>
      <c r="G7" s="2">
        <v>108.39945652173913</v>
      </c>
      <c r="H7" s="2">
        <v>254.4266304347826</v>
      </c>
      <c r="I7" s="2">
        <f t="shared" si="0"/>
        <v>363.4728260869565</v>
      </c>
      <c r="J7" s="2">
        <f t="shared" si="1"/>
        <v>2.5273599879071877</v>
      </c>
      <c r="K7" s="2">
        <f t="shared" si="2"/>
        <v>4.4970145869548785E-3</v>
      </c>
    </row>
    <row r="8" spans="1:11" x14ac:dyDescent="0.3">
      <c r="A8" t="s">
        <v>11</v>
      </c>
      <c r="B8" t="s">
        <v>37</v>
      </c>
      <c r="C8" t="s">
        <v>22</v>
      </c>
      <c r="D8" t="s">
        <v>18</v>
      </c>
      <c r="E8" s="2">
        <v>122.45652173913044</v>
      </c>
      <c r="F8" s="2">
        <v>23.133152173913043</v>
      </c>
      <c r="G8" s="2">
        <v>91.293478260869563</v>
      </c>
      <c r="H8" s="2">
        <v>195.79891304347825</v>
      </c>
      <c r="I8" s="2">
        <f t="shared" si="0"/>
        <v>310.22554347826087</v>
      </c>
      <c r="J8" s="2">
        <f t="shared" si="1"/>
        <v>2.5333525652405466</v>
      </c>
      <c r="K8" s="2">
        <f t="shared" si="2"/>
        <v>0.18890910704775429</v>
      </c>
    </row>
    <row r="9" spans="1:11" x14ac:dyDescent="0.3">
      <c r="A9" t="s">
        <v>11</v>
      </c>
      <c r="B9" t="s">
        <v>53</v>
      </c>
      <c r="C9" t="s">
        <v>28</v>
      </c>
      <c r="D9" t="s">
        <v>12</v>
      </c>
      <c r="E9" s="2">
        <v>123.32608695652173</v>
      </c>
      <c r="F9" s="2">
        <v>12.5</v>
      </c>
      <c r="G9" s="2">
        <v>81.779891304347828</v>
      </c>
      <c r="H9" s="2">
        <v>225.54891304347825</v>
      </c>
      <c r="I9" s="2">
        <f t="shared" si="0"/>
        <v>319.82880434782606</v>
      </c>
      <c r="J9" s="2">
        <f t="shared" si="1"/>
        <v>2.5933588930019389</v>
      </c>
      <c r="K9" s="2">
        <f t="shared" si="2"/>
        <v>0.1013573065397497</v>
      </c>
    </row>
    <row r="10" spans="1:11" x14ac:dyDescent="0.3">
      <c r="A10" t="s">
        <v>11</v>
      </c>
      <c r="B10" t="s">
        <v>52</v>
      </c>
      <c r="C10" t="s">
        <v>17</v>
      </c>
      <c r="D10" t="s">
        <v>12</v>
      </c>
      <c r="E10" s="2">
        <v>91.184782608695656</v>
      </c>
      <c r="F10" s="2">
        <v>7.0652173913043473E-2</v>
      </c>
      <c r="G10" s="2">
        <v>79.222826086956516</v>
      </c>
      <c r="H10" s="2">
        <v>157.27717391304347</v>
      </c>
      <c r="I10" s="2">
        <f t="shared" si="0"/>
        <v>236.57065217391303</v>
      </c>
      <c r="J10" s="2">
        <f t="shared" si="1"/>
        <v>2.5944093455715818</v>
      </c>
      <c r="K10" s="2">
        <f t="shared" si="2"/>
        <v>7.7482417451424476E-4</v>
      </c>
    </row>
    <row r="11" spans="1:11" x14ac:dyDescent="0.3">
      <c r="A11" t="s">
        <v>11</v>
      </c>
      <c r="B11" t="s">
        <v>33</v>
      </c>
      <c r="C11" t="s">
        <v>34</v>
      </c>
      <c r="D11" t="s">
        <v>15</v>
      </c>
      <c r="E11" s="2">
        <v>108.60869565217391</v>
      </c>
      <c r="F11" s="2">
        <v>22.445652173913043</v>
      </c>
      <c r="G11" s="2">
        <v>94.5</v>
      </c>
      <c r="H11" s="2">
        <v>170.86902173913043</v>
      </c>
      <c r="I11" s="2">
        <f t="shared" si="0"/>
        <v>287.81467391304346</v>
      </c>
      <c r="J11" s="2">
        <f t="shared" si="1"/>
        <v>2.6500150120096078</v>
      </c>
      <c r="K11" s="2">
        <f t="shared" si="2"/>
        <v>0.20666533226581266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48</v>
      </c>
      <c r="C2" t="s">
        <v>25</v>
      </c>
      <c r="D2" t="s">
        <v>19</v>
      </c>
      <c r="E2" s="2">
        <v>19.032608695652176</v>
      </c>
      <c r="F2" s="2">
        <v>26.801630434782609</v>
      </c>
      <c r="G2" s="2">
        <v>21.524456521739129</v>
      </c>
      <c r="H2" s="2">
        <v>69.269021739130437</v>
      </c>
      <c r="I2" s="2">
        <f t="shared" ref="I2:I11" si="0">SUM(F2:H2)</f>
        <v>117.59510869565217</v>
      </c>
      <c r="J2" s="2">
        <f t="shared" ref="J2:J11" si="1">I2/E2</f>
        <v>6.1786122215876631</v>
      </c>
      <c r="K2" s="2">
        <f t="shared" ref="K2:K11" si="2">F2/E2</f>
        <v>1.4081953169617361</v>
      </c>
    </row>
    <row r="3" spans="1:11" x14ac:dyDescent="0.3">
      <c r="A3" t="s">
        <v>11</v>
      </c>
      <c r="B3" t="s">
        <v>30</v>
      </c>
      <c r="C3" t="s">
        <v>31</v>
      </c>
      <c r="D3" t="s">
        <v>13</v>
      </c>
      <c r="E3" s="2">
        <v>40.391304347826086</v>
      </c>
      <c r="F3" s="2">
        <v>50.434456521739122</v>
      </c>
      <c r="G3" s="2">
        <v>12.014130434782611</v>
      </c>
      <c r="H3" s="2">
        <v>137.55141304347828</v>
      </c>
      <c r="I3" s="2">
        <f t="shared" si="0"/>
        <v>200</v>
      </c>
      <c r="J3" s="2">
        <f t="shared" si="1"/>
        <v>4.9515608180839612</v>
      </c>
      <c r="K3" s="2">
        <f t="shared" si="2"/>
        <v>1.2486463939720127</v>
      </c>
    </row>
    <row r="4" spans="1:11" x14ac:dyDescent="0.3">
      <c r="A4" t="s">
        <v>11</v>
      </c>
      <c r="B4" t="s">
        <v>45</v>
      </c>
      <c r="C4" t="s">
        <v>35</v>
      </c>
      <c r="D4" t="s">
        <v>12</v>
      </c>
      <c r="E4" s="2">
        <v>76.565217391304344</v>
      </c>
      <c r="F4" s="2">
        <v>109.54076086956522</v>
      </c>
      <c r="G4" s="2">
        <v>16.858695652173914</v>
      </c>
      <c r="H4" s="2">
        <v>243.69500000000002</v>
      </c>
      <c r="I4" s="2">
        <f t="shared" si="0"/>
        <v>370.09445652173918</v>
      </c>
      <c r="J4" s="2">
        <f t="shared" si="1"/>
        <v>4.8337152186257812</v>
      </c>
      <c r="K4" s="2">
        <f t="shared" si="2"/>
        <v>1.4306856899488927</v>
      </c>
    </row>
    <row r="5" spans="1:11" x14ac:dyDescent="0.3">
      <c r="A5" t="s">
        <v>11</v>
      </c>
      <c r="B5" t="s">
        <v>38</v>
      </c>
      <c r="C5" t="s">
        <v>23</v>
      </c>
      <c r="D5" t="s">
        <v>12</v>
      </c>
      <c r="E5" s="2">
        <v>100.02173913043478</v>
      </c>
      <c r="F5" s="2">
        <v>150.93206521739131</v>
      </c>
      <c r="G5" s="2">
        <v>18.434782608695652</v>
      </c>
      <c r="H5" s="2">
        <v>308.94021739130437</v>
      </c>
      <c r="I5" s="2">
        <f t="shared" si="0"/>
        <v>478.30706521739137</v>
      </c>
      <c r="J5" s="2">
        <f t="shared" si="1"/>
        <v>4.7820310801999568</v>
      </c>
      <c r="K5" s="2">
        <f t="shared" si="2"/>
        <v>1.5089926103021083</v>
      </c>
    </row>
    <row r="6" spans="1:11" x14ac:dyDescent="0.3">
      <c r="A6" t="s">
        <v>11</v>
      </c>
      <c r="B6" t="s">
        <v>26</v>
      </c>
      <c r="C6" t="s">
        <v>24</v>
      </c>
      <c r="D6" t="s">
        <v>12</v>
      </c>
      <c r="E6" s="2">
        <v>49.021739130434781</v>
      </c>
      <c r="F6" s="2">
        <v>49.258152173913047</v>
      </c>
      <c r="G6" s="2">
        <v>30.709239130434781</v>
      </c>
      <c r="H6" s="2">
        <v>151.3608695652174</v>
      </c>
      <c r="I6" s="2">
        <f t="shared" si="0"/>
        <v>231.32826086956521</v>
      </c>
      <c r="J6" s="2">
        <f t="shared" si="1"/>
        <v>4.718891352549889</v>
      </c>
      <c r="K6" s="2">
        <f t="shared" si="2"/>
        <v>1.0048226164079823</v>
      </c>
    </row>
    <row r="7" spans="1:11" x14ac:dyDescent="0.3">
      <c r="A7" t="s">
        <v>11</v>
      </c>
      <c r="B7" t="s">
        <v>36</v>
      </c>
      <c r="C7" t="s">
        <v>16</v>
      </c>
      <c r="D7" t="s">
        <v>15</v>
      </c>
      <c r="E7" s="2">
        <v>99.434782608695656</v>
      </c>
      <c r="F7" s="2">
        <v>57.888586956521742</v>
      </c>
      <c r="G7" s="2">
        <v>127.35597826086956</v>
      </c>
      <c r="H7" s="2">
        <v>280.4103260869565</v>
      </c>
      <c r="I7" s="2">
        <f t="shared" si="0"/>
        <v>465.65489130434781</v>
      </c>
      <c r="J7" s="2">
        <f t="shared" si="1"/>
        <v>4.6830181460428504</v>
      </c>
      <c r="K7" s="2">
        <f t="shared" si="2"/>
        <v>0.58217643200699609</v>
      </c>
    </row>
    <row r="8" spans="1:11" x14ac:dyDescent="0.3">
      <c r="A8" t="s">
        <v>11</v>
      </c>
      <c r="B8" t="s">
        <v>49</v>
      </c>
      <c r="C8" t="s">
        <v>46</v>
      </c>
      <c r="D8" t="s">
        <v>12</v>
      </c>
      <c r="E8" s="2">
        <v>24.706521739130434</v>
      </c>
      <c r="F8" s="2">
        <v>28.690217391304348</v>
      </c>
      <c r="G8" s="2">
        <v>12.445652173913043</v>
      </c>
      <c r="H8" s="2">
        <v>74.288043478260875</v>
      </c>
      <c r="I8" s="2">
        <f t="shared" si="0"/>
        <v>115.42391304347827</v>
      </c>
      <c r="J8" s="2">
        <f t="shared" si="1"/>
        <v>4.6717993840739114</v>
      </c>
      <c r="K8" s="2">
        <f t="shared" si="2"/>
        <v>1.1612406511218654</v>
      </c>
    </row>
    <row r="9" spans="1:11" x14ac:dyDescent="0.3">
      <c r="A9" t="s">
        <v>11</v>
      </c>
      <c r="B9" t="s">
        <v>39</v>
      </c>
      <c r="C9" t="s">
        <v>40</v>
      </c>
      <c r="D9" t="s">
        <v>19</v>
      </c>
      <c r="E9" s="2">
        <v>49.358695652173914</v>
      </c>
      <c r="F9" s="2">
        <v>23.439130434782609</v>
      </c>
      <c r="G9" s="2">
        <v>75.083695652173915</v>
      </c>
      <c r="H9" s="2">
        <v>129.56358695652173</v>
      </c>
      <c r="I9" s="2">
        <f t="shared" si="0"/>
        <v>228.08641304347827</v>
      </c>
      <c r="J9" s="2">
        <f t="shared" si="1"/>
        <v>4.6209975776260741</v>
      </c>
      <c r="K9" s="2">
        <f t="shared" si="2"/>
        <v>0.47487337590839024</v>
      </c>
    </row>
    <row r="10" spans="1:11" x14ac:dyDescent="0.3">
      <c r="A10" t="s">
        <v>11</v>
      </c>
      <c r="B10" t="s">
        <v>29</v>
      </c>
      <c r="C10" t="s">
        <v>27</v>
      </c>
      <c r="D10" t="s">
        <v>15</v>
      </c>
      <c r="E10" s="2">
        <v>83.489130434782609</v>
      </c>
      <c r="F10" s="2">
        <v>57.551630434782609</v>
      </c>
      <c r="G10" s="2">
        <v>94.342391304347828</v>
      </c>
      <c r="H10" s="2">
        <v>232.14402173913044</v>
      </c>
      <c r="I10" s="2">
        <f t="shared" si="0"/>
        <v>384.03804347826087</v>
      </c>
      <c r="J10" s="2">
        <f t="shared" si="1"/>
        <v>4.599856789480536</v>
      </c>
      <c r="K10" s="2">
        <f t="shared" si="2"/>
        <v>0.68933081629996096</v>
      </c>
    </row>
    <row r="11" spans="1:11" x14ac:dyDescent="0.3">
      <c r="A11" t="s">
        <v>11</v>
      </c>
      <c r="B11" t="s">
        <v>41</v>
      </c>
      <c r="C11" t="s">
        <v>42</v>
      </c>
      <c r="D11" t="s">
        <v>19</v>
      </c>
      <c r="E11" s="2">
        <v>34.032608695652172</v>
      </c>
      <c r="F11" s="2">
        <v>29.774456521739129</v>
      </c>
      <c r="G11" s="2">
        <v>16.002717391304348</v>
      </c>
      <c r="H11" s="2">
        <v>110.39945652173913</v>
      </c>
      <c r="I11" s="2">
        <f t="shared" si="0"/>
        <v>156.1766304347826</v>
      </c>
      <c r="J11" s="2">
        <f t="shared" si="1"/>
        <v>4.5890290641967422</v>
      </c>
      <c r="K11" s="2">
        <f t="shared" si="2"/>
        <v>0.87488022995847969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2020-02-19T19:21:33Z</dcterms:modified>
</cp:coreProperties>
</file>