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864337D5-D83F-42F0-8B0C-DC25899FB380}"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Staff'!$A$1:$N$221</definedName>
    <definedName name="_xlnm._FilterDatabase" localSheetId="0" hidden="1">'Direct Care Staff'!$A$1:$K$221</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6" i="5" s="1"/>
  <c r="C3" i="5"/>
  <c r="C7" i="5"/>
  <c r="P221" i="1" l="1"/>
  <c r="Q221" i="1" s="1"/>
  <c r="L221" i="1"/>
  <c r="M221" i="1" s="1"/>
  <c r="P220" i="1"/>
  <c r="Q220" i="1" s="1"/>
  <c r="L220" i="1"/>
  <c r="M220" i="1" s="1"/>
  <c r="P219" i="1"/>
  <c r="Q219" i="1" s="1"/>
  <c r="L219" i="1"/>
  <c r="M219" i="1" s="1"/>
  <c r="P218" i="1"/>
  <c r="Q218" i="1" s="1"/>
  <c r="L218" i="1"/>
  <c r="M218" i="1" s="1"/>
  <c r="P217" i="1"/>
  <c r="Q217" i="1" s="1"/>
  <c r="L217" i="1"/>
  <c r="M217" i="1" s="1"/>
  <c r="P216" i="1"/>
  <c r="Q216" i="1" s="1"/>
  <c r="L216" i="1"/>
  <c r="M216" i="1" s="1"/>
  <c r="P215" i="1"/>
  <c r="Q215" i="1" s="1"/>
  <c r="L215" i="1"/>
  <c r="M215" i="1" s="1"/>
  <c r="P214" i="1"/>
  <c r="Q214" i="1" s="1"/>
  <c r="L214" i="1"/>
  <c r="M214" i="1" s="1"/>
  <c r="P213" i="1"/>
  <c r="Q213" i="1" s="1"/>
  <c r="L213" i="1"/>
  <c r="M213" i="1" s="1"/>
  <c r="P212" i="1"/>
  <c r="Q212" i="1" s="1"/>
  <c r="L212" i="1"/>
  <c r="M212" i="1" s="1"/>
  <c r="P211" i="1"/>
  <c r="Q211" i="1" s="1"/>
  <c r="M211" i="1"/>
  <c r="L211" i="1"/>
  <c r="P210" i="1"/>
  <c r="Q210" i="1" s="1"/>
  <c r="L210" i="1"/>
  <c r="M210" i="1" s="1"/>
  <c r="P209" i="1"/>
  <c r="Q209" i="1" s="1"/>
  <c r="L209" i="1"/>
  <c r="M209" i="1" s="1"/>
  <c r="P208" i="1"/>
  <c r="Q208" i="1" s="1"/>
  <c r="L208" i="1"/>
  <c r="M208" i="1" s="1"/>
  <c r="P207" i="1"/>
  <c r="Q207" i="1" s="1"/>
  <c r="L207" i="1"/>
  <c r="M207" i="1" s="1"/>
  <c r="P206" i="1"/>
  <c r="Q206" i="1" s="1"/>
  <c r="L206" i="1"/>
  <c r="M206" i="1" s="1"/>
  <c r="P205" i="1"/>
  <c r="Q205" i="1" s="1"/>
  <c r="L205" i="1"/>
  <c r="M205" i="1" s="1"/>
  <c r="P204" i="1"/>
  <c r="Q204" i="1" s="1"/>
  <c r="L204" i="1"/>
  <c r="M204" i="1" s="1"/>
  <c r="P203" i="1"/>
  <c r="Q203" i="1" s="1"/>
  <c r="M203" i="1"/>
  <c r="L203" i="1"/>
  <c r="P202" i="1"/>
  <c r="Q202" i="1" s="1"/>
  <c r="L202" i="1"/>
  <c r="M202" i="1" s="1"/>
  <c r="P201" i="1"/>
  <c r="Q201" i="1" s="1"/>
  <c r="L201" i="1"/>
  <c r="M201" i="1" s="1"/>
  <c r="P200" i="1"/>
  <c r="Q200" i="1" s="1"/>
  <c r="L200" i="1"/>
  <c r="M200" i="1" s="1"/>
  <c r="P199" i="1"/>
  <c r="Q199" i="1" s="1"/>
  <c r="L199" i="1"/>
  <c r="M199" i="1" s="1"/>
  <c r="P198" i="1"/>
  <c r="Q198" i="1" s="1"/>
  <c r="L198" i="1"/>
  <c r="M198" i="1" s="1"/>
  <c r="P197" i="1"/>
  <c r="Q197" i="1" s="1"/>
  <c r="L197" i="1"/>
  <c r="M197" i="1" s="1"/>
  <c r="P196" i="1"/>
  <c r="Q196" i="1" s="1"/>
  <c r="L196" i="1"/>
  <c r="M196" i="1" s="1"/>
  <c r="P195" i="1"/>
  <c r="Q195" i="1" s="1"/>
  <c r="M195" i="1"/>
  <c r="L195" i="1"/>
  <c r="P194" i="1"/>
  <c r="Q194" i="1" s="1"/>
  <c r="L194" i="1"/>
  <c r="M194" i="1" s="1"/>
  <c r="P193" i="1"/>
  <c r="Q193" i="1" s="1"/>
  <c r="L193" i="1"/>
  <c r="M193" i="1" s="1"/>
  <c r="P192" i="1"/>
  <c r="Q192" i="1" s="1"/>
  <c r="L192" i="1"/>
  <c r="M192" i="1" s="1"/>
  <c r="P191" i="1"/>
  <c r="Q191" i="1" s="1"/>
  <c r="L191" i="1"/>
  <c r="M191" i="1" s="1"/>
  <c r="P190" i="1"/>
  <c r="Q190" i="1" s="1"/>
  <c r="L190" i="1"/>
  <c r="M190" i="1" s="1"/>
  <c r="P189" i="1"/>
  <c r="Q189" i="1" s="1"/>
  <c r="L189" i="1"/>
  <c r="M189" i="1" s="1"/>
  <c r="P188" i="1"/>
  <c r="Q188" i="1" s="1"/>
  <c r="L188" i="1"/>
  <c r="M188" i="1" s="1"/>
  <c r="P187" i="1"/>
  <c r="Q187" i="1" s="1"/>
  <c r="M187" i="1"/>
  <c r="L187" i="1"/>
  <c r="P186" i="1"/>
  <c r="Q186" i="1" s="1"/>
  <c r="L186" i="1"/>
  <c r="M186" i="1" s="1"/>
  <c r="P185" i="1"/>
  <c r="Q185" i="1" s="1"/>
  <c r="L185" i="1"/>
  <c r="M185" i="1" s="1"/>
  <c r="P184" i="1"/>
  <c r="Q184" i="1" s="1"/>
  <c r="L184" i="1"/>
  <c r="M184" i="1" s="1"/>
  <c r="P183" i="1"/>
  <c r="Q183" i="1" s="1"/>
  <c r="M183" i="1"/>
  <c r="L183" i="1"/>
  <c r="P182" i="1"/>
  <c r="Q182" i="1" s="1"/>
  <c r="L182" i="1"/>
  <c r="M182" i="1" s="1"/>
  <c r="P181" i="1"/>
  <c r="Q181" i="1" s="1"/>
  <c r="L181" i="1"/>
  <c r="M181" i="1" s="1"/>
  <c r="P180" i="1"/>
  <c r="Q180" i="1" s="1"/>
  <c r="L180" i="1"/>
  <c r="M180" i="1" s="1"/>
  <c r="P179" i="1"/>
  <c r="Q179" i="1" s="1"/>
  <c r="L179" i="1"/>
  <c r="M179" i="1" s="1"/>
  <c r="P178" i="1"/>
  <c r="Q178" i="1" s="1"/>
  <c r="M178" i="1"/>
  <c r="L178" i="1"/>
  <c r="P177" i="1"/>
  <c r="Q177" i="1" s="1"/>
  <c r="L177" i="1"/>
  <c r="M177" i="1" s="1"/>
  <c r="P176" i="1"/>
  <c r="Q176" i="1" s="1"/>
  <c r="L176" i="1"/>
  <c r="M176" i="1" s="1"/>
  <c r="P175" i="1"/>
  <c r="Q175" i="1" s="1"/>
  <c r="L175" i="1"/>
  <c r="M175" i="1" s="1"/>
  <c r="P174" i="1"/>
  <c r="Q174" i="1" s="1"/>
  <c r="L174" i="1"/>
  <c r="M174" i="1" s="1"/>
  <c r="P173" i="1"/>
  <c r="Q173" i="1" s="1"/>
  <c r="L173" i="1"/>
  <c r="M173" i="1" s="1"/>
  <c r="P172" i="1"/>
  <c r="Q172" i="1" s="1"/>
  <c r="L172" i="1"/>
  <c r="M172" i="1" s="1"/>
  <c r="P171" i="1"/>
  <c r="Q171" i="1" s="1"/>
  <c r="M171" i="1"/>
  <c r="L171" i="1"/>
  <c r="P170" i="1"/>
  <c r="Q170" i="1" s="1"/>
  <c r="L170" i="1"/>
  <c r="M170" i="1" s="1"/>
  <c r="P169" i="1"/>
  <c r="Q169" i="1" s="1"/>
  <c r="L169" i="1"/>
  <c r="M169" i="1" s="1"/>
  <c r="P168" i="1"/>
  <c r="Q168" i="1" s="1"/>
  <c r="L168" i="1"/>
  <c r="M168" i="1" s="1"/>
  <c r="P167" i="1"/>
  <c r="Q167" i="1" s="1"/>
  <c r="M167" i="1"/>
  <c r="L167" i="1"/>
  <c r="P166" i="1"/>
  <c r="Q166" i="1" s="1"/>
  <c r="L166" i="1"/>
  <c r="M166" i="1" s="1"/>
  <c r="P165" i="1"/>
  <c r="Q165" i="1" s="1"/>
  <c r="L165" i="1"/>
  <c r="M165" i="1" s="1"/>
  <c r="P164" i="1"/>
  <c r="Q164" i="1" s="1"/>
  <c r="L164" i="1"/>
  <c r="M164" i="1" s="1"/>
  <c r="P163" i="1"/>
  <c r="Q163" i="1" s="1"/>
  <c r="L163" i="1"/>
  <c r="M163" i="1" s="1"/>
  <c r="P162" i="1"/>
  <c r="Q162" i="1" s="1"/>
  <c r="M162" i="1"/>
  <c r="L162" i="1"/>
  <c r="P161" i="1"/>
  <c r="Q161" i="1" s="1"/>
  <c r="L161" i="1"/>
  <c r="M161" i="1" s="1"/>
  <c r="P160" i="1"/>
  <c r="Q160" i="1" s="1"/>
  <c r="L160" i="1"/>
  <c r="M160" i="1" s="1"/>
  <c r="P159" i="1"/>
  <c r="Q159" i="1" s="1"/>
  <c r="L159" i="1"/>
  <c r="M159" i="1" s="1"/>
  <c r="P158" i="1"/>
  <c r="Q158" i="1" s="1"/>
  <c r="L158" i="1"/>
  <c r="M158" i="1" s="1"/>
  <c r="P157" i="1"/>
  <c r="Q157" i="1" s="1"/>
  <c r="L157" i="1"/>
  <c r="M157" i="1" s="1"/>
  <c r="P156" i="1"/>
  <c r="Q156" i="1" s="1"/>
  <c r="L156" i="1"/>
  <c r="M156" i="1" s="1"/>
  <c r="P155" i="1"/>
  <c r="Q155" i="1" s="1"/>
  <c r="M155" i="1"/>
  <c r="L155" i="1"/>
  <c r="P154" i="1"/>
  <c r="Q154" i="1" s="1"/>
  <c r="L154" i="1"/>
  <c r="M154" i="1" s="1"/>
  <c r="P153" i="1"/>
  <c r="Q153" i="1" s="1"/>
  <c r="L153" i="1"/>
  <c r="M153" i="1" s="1"/>
  <c r="P152" i="1"/>
  <c r="Q152" i="1" s="1"/>
  <c r="L152" i="1"/>
  <c r="M152" i="1" s="1"/>
  <c r="P151" i="1"/>
  <c r="Q151" i="1" s="1"/>
  <c r="M151" i="1"/>
  <c r="L151" i="1"/>
  <c r="P150" i="1"/>
  <c r="Q150" i="1" s="1"/>
  <c r="L150" i="1"/>
  <c r="M150" i="1" s="1"/>
  <c r="P149" i="1"/>
  <c r="Q149" i="1" s="1"/>
  <c r="L149" i="1"/>
  <c r="M149" i="1" s="1"/>
  <c r="P148" i="1"/>
  <c r="Q148" i="1" s="1"/>
  <c r="L148" i="1"/>
  <c r="M148" i="1" s="1"/>
  <c r="P147" i="1"/>
  <c r="Q147" i="1" s="1"/>
  <c r="L147" i="1"/>
  <c r="M147" i="1" s="1"/>
  <c r="P146" i="1"/>
  <c r="Q146" i="1" s="1"/>
  <c r="M146" i="1"/>
  <c r="L146" i="1"/>
  <c r="P145" i="1"/>
  <c r="Q145" i="1" s="1"/>
  <c r="L145" i="1"/>
  <c r="M145" i="1" s="1"/>
  <c r="P144" i="1"/>
  <c r="Q144" i="1" s="1"/>
  <c r="L144" i="1"/>
  <c r="M144" i="1" s="1"/>
  <c r="P143" i="1"/>
  <c r="Q143" i="1" s="1"/>
  <c r="L143" i="1"/>
  <c r="M143" i="1" s="1"/>
  <c r="P142" i="1"/>
  <c r="Q142" i="1" s="1"/>
  <c r="L142" i="1"/>
  <c r="M142" i="1" s="1"/>
  <c r="P141" i="1"/>
  <c r="Q141" i="1" s="1"/>
  <c r="L141" i="1"/>
  <c r="M141" i="1" s="1"/>
  <c r="P140" i="1"/>
  <c r="Q140" i="1" s="1"/>
  <c r="L140" i="1"/>
  <c r="M140" i="1" s="1"/>
  <c r="P139" i="1"/>
  <c r="Q139" i="1" s="1"/>
  <c r="M139" i="1"/>
  <c r="L139" i="1"/>
  <c r="P138" i="1"/>
  <c r="Q138" i="1" s="1"/>
  <c r="L138" i="1"/>
  <c r="M138" i="1" s="1"/>
  <c r="P137" i="1"/>
  <c r="Q137" i="1" s="1"/>
  <c r="L137" i="1"/>
  <c r="M137" i="1" s="1"/>
  <c r="P136" i="1"/>
  <c r="Q136" i="1" s="1"/>
  <c r="L136" i="1"/>
  <c r="M136" i="1" s="1"/>
  <c r="P135" i="1"/>
  <c r="Q135" i="1" s="1"/>
  <c r="L135" i="1"/>
  <c r="M135" i="1" s="1"/>
  <c r="P134" i="1"/>
  <c r="Q134" i="1" s="1"/>
  <c r="L134" i="1"/>
  <c r="M134" i="1" s="1"/>
  <c r="Q133" i="1"/>
  <c r="P133" i="1"/>
  <c r="L133" i="1"/>
  <c r="M133" i="1" s="1"/>
  <c r="P132" i="1"/>
  <c r="Q132" i="1" s="1"/>
  <c r="L132" i="1"/>
  <c r="M132" i="1" s="1"/>
  <c r="P131" i="1"/>
  <c r="Q131" i="1" s="1"/>
  <c r="L131" i="1"/>
  <c r="M131" i="1" s="1"/>
  <c r="P130" i="1"/>
  <c r="Q130" i="1" s="1"/>
  <c r="L130" i="1"/>
  <c r="M130" i="1" s="1"/>
  <c r="Q129" i="1"/>
  <c r="P129" i="1"/>
  <c r="L129" i="1"/>
  <c r="M129" i="1" s="1"/>
  <c r="P128" i="1"/>
  <c r="Q128" i="1" s="1"/>
  <c r="L128" i="1"/>
  <c r="M128" i="1" s="1"/>
  <c r="P127" i="1"/>
  <c r="Q127" i="1" s="1"/>
  <c r="L127" i="1"/>
  <c r="M127" i="1" s="1"/>
  <c r="P126" i="1"/>
  <c r="Q126" i="1" s="1"/>
  <c r="L126" i="1"/>
  <c r="M126" i="1" s="1"/>
  <c r="Q125" i="1"/>
  <c r="P125" i="1"/>
  <c r="L125" i="1"/>
  <c r="M125" i="1" s="1"/>
  <c r="P124" i="1"/>
  <c r="Q124" i="1" s="1"/>
  <c r="L124" i="1"/>
  <c r="M124" i="1" s="1"/>
  <c r="P123" i="1"/>
  <c r="Q123" i="1" s="1"/>
  <c r="L123" i="1"/>
  <c r="M123" i="1" s="1"/>
  <c r="P122" i="1"/>
  <c r="Q122" i="1" s="1"/>
  <c r="L122" i="1"/>
  <c r="M122" i="1" s="1"/>
  <c r="Q121" i="1"/>
  <c r="P121" i="1"/>
  <c r="L121" i="1"/>
  <c r="M121" i="1" s="1"/>
  <c r="P120" i="1"/>
  <c r="Q120" i="1" s="1"/>
  <c r="L120" i="1"/>
  <c r="M120" i="1" s="1"/>
  <c r="P119" i="1"/>
  <c r="Q119" i="1" s="1"/>
  <c r="L119" i="1"/>
  <c r="M119" i="1" s="1"/>
  <c r="P118" i="1"/>
  <c r="Q118" i="1" s="1"/>
  <c r="L118" i="1"/>
  <c r="M118" i="1" s="1"/>
  <c r="Q117" i="1"/>
  <c r="P117" i="1"/>
  <c r="L117" i="1"/>
  <c r="M117" i="1" s="1"/>
  <c r="P116" i="1"/>
  <c r="Q116" i="1" s="1"/>
  <c r="L116" i="1"/>
  <c r="M116" i="1" s="1"/>
  <c r="P115" i="1"/>
  <c r="Q115" i="1" s="1"/>
  <c r="L115" i="1"/>
  <c r="M115" i="1" s="1"/>
  <c r="P114" i="1"/>
  <c r="Q114" i="1" s="1"/>
  <c r="L114" i="1"/>
  <c r="M114" i="1" s="1"/>
  <c r="Q113" i="1"/>
  <c r="P113" i="1"/>
  <c r="L113" i="1"/>
  <c r="M113" i="1" s="1"/>
  <c r="P112" i="1"/>
  <c r="Q112" i="1" s="1"/>
  <c r="L112" i="1"/>
  <c r="M112" i="1" s="1"/>
  <c r="P111" i="1"/>
  <c r="Q111" i="1" s="1"/>
  <c r="L111" i="1"/>
  <c r="M111" i="1" s="1"/>
  <c r="P110" i="1"/>
  <c r="Q110" i="1" s="1"/>
  <c r="L110" i="1"/>
  <c r="M110" i="1" s="1"/>
  <c r="Q109" i="1"/>
  <c r="P109" i="1"/>
  <c r="L109" i="1"/>
  <c r="M109" i="1" s="1"/>
  <c r="P108" i="1"/>
  <c r="Q108" i="1" s="1"/>
  <c r="L108" i="1"/>
  <c r="M108" i="1" s="1"/>
  <c r="P107" i="1"/>
  <c r="Q107" i="1" s="1"/>
  <c r="L107" i="1"/>
  <c r="M107" i="1" s="1"/>
  <c r="P106" i="1"/>
  <c r="Q106" i="1" s="1"/>
  <c r="L106" i="1"/>
  <c r="M106" i="1" s="1"/>
  <c r="Q105" i="1"/>
  <c r="P105" i="1"/>
  <c r="L105" i="1"/>
  <c r="M105" i="1" s="1"/>
  <c r="P104" i="1"/>
  <c r="Q104" i="1" s="1"/>
  <c r="L104" i="1"/>
  <c r="M104" i="1" s="1"/>
  <c r="P103" i="1"/>
  <c r="Q103" i="1" s="1"/>
  <c r="L103" i="1"/>
  <c r="M103" i="1" s="1"/>
  <c r="P102" i="1"/>
  <c r="Q102" i="1" s="1"/>
  <c r="L102" i="1"/>
  <c r="M102" i="1" s="1"/>
  <c r="Q101" i="1"/>
  <c r="P101" i="1"/>
  <c r="L101" i="1"/>
  <c r="M101" i="1" s="1"/>
  <c r="P100" i="1"/>
  <c r="Q100" i="1" s="1"/>
  <c r="L100" i="1"/>
  <c r="M100" i="1" s="1"/>
  <c r="P99" i="1"/>
  <c r="Q99" i="1" s="1"/>
  <c r="L99" i="1"/>
  <c r="M99" i="1" s="1"/>
  <c r="P98" i="1"/>
  <c r="Q98" i="1" s="1"/>
  <c r="L98" i="1"/>
  <c r="M98" i="1" s="1"/>
  <c r="Q97" i="1"/>
  <c r="P97" i="1"/>
  <c r="L97" i="1"/>
  <c r="M97" i="1" s="1"/>
  <c r="P96" i="1"/>
  <c r="Q96" i="1" s="1"/>
  <c r="L96" i="1"/>
  <c r="M96" i="1" s="1"/>
  <c r="P95" i="1"/>
  <c r="Q95" i="1" s="1"/>
  <c r="L95" i="1"/>
  <c r="M95" i="1" s="1"/>
  <c r="P94" i="1"/>
  <c r="Q94" i="1" s="1"/>
  <c r="L94" i="1"/>
  <c r="M94" i="1" s="1"/>
  <c r="Q93" i="1"/>
  <c r="P93" i="1"/>
  <c r="L93" i="1"/>
  <c r="M93" i="1" s="1"/>
  <c r="P92" i="1"/>
  <c r="Q92" i="1" s="1"/>
  <c r="L92" i="1"/>
  <c r="M92" i="1" s="1"/>
  <c r="P91" i="1"/>
  <c r="Q91" i="1" s="1"/>
  <c r="L91" i="1"/>
  <c r="M91" i="1" s="1"/>
  <c r="P90" i="1"/>
  <c r="Q90" i="1" s="1"/>
  <c r="L90" i="1"/>
  <c r="M90" i="1" s="1"/>
  <c r="Q89" i="1"/>
  <c r="P89" i="1"/>
  <c r="L89" i="1"/>
  <c r="M89" i="1" s="1"/>
  <c r="P88" i="1"/>
  <c r="Q88" i="1" s="1"/>
  <c r="L88" i="1"/>
  <c r="M88" i="1" s="1"/>
  <c r="P87" i="1"/>
  <c r="Q87" i="1" s="1"/>
  <c r="L87" i="1"/>
  <c r="M87" i="1" s="1"/>
  <c r="P86" i="1"/>
  <c r="Q86" i="1" s="1"/>
  <c r="L86" i="1"/>
  <c r="M86" i="1" s="1"/>
  <c r="Q85" i="1"/>
  <c r="P85" i="1"/>
  <c r="L85" i="1"/>
  <c r="M85" i="1" s="1"/>
  <c r="P84" i="1"/>
  <c r="Q84" i="1" s="1"/>
  <c r="L84" i="1"/>
  <c r="M84" i="1" s="1"/>
  <c r="P83" i="1"/>
  <c r="Q83" i="1" s="1"/>
  <c r="L83" i="1"/>
  <c r="M83" i="1" s="1"/>
  <c r="P82" i="1"/>
  <c r="Q82" i="1" s="1"/>
  <c r="L82" i="1"/>
  <c r="M82" i="1" s="1"/>
  <c r="Q81" i="1"/>
  <c r="P81" i="1"/>
  <c r="L81" i="1"/>
  <c r="M81" i="1" s="1"/>
  <c r="P80" i="1"/>
  <c r="Q80" i="1" s="1"/>
  <c r="L80" i="1"/>
  <c r="M80" i="1" s="1"/>
  <c r="P79" i="1"/>
  <c r="Q79" i="1" s="1"/>
  <c r="L79" i="1"/>
  <c r="M79" i="1" s="1"/>
  <c r="P78" i="1"/>
  <c r="Q78" i="1" s="1"/>
  <c r="L78" i="1"/>
  <c r="M78" i="1" s="1"/>
  <c r="Q77" i="1"/>
  <c r="P77" i="1"/>
  <c r="L77" i="1"/>
  <c r="M77" i="1" s="1"/>
  <c r="P76" i="1"/>
  <c r="Q76" i="1" s="1"/>
  <c r="L76" i="1"/>
  <c r="M76" i="1" s="1"/>
  <c r="P75" i="1"/>
  <c r="Q75" i="1" s="1"/>
  <c r="L75" i="1"/>
  <c r="M75" i="1" s="1"/>
  <c r="P74" i="1"/>
  <c r="Q74" i="1" s="1"/>
  <c r="L74" i="1"/>
  <c r="M74" i="1" s="1"/>
  <c r="Q73" i="1"/>
  <c r="P73" i="1"/>
  <c r="L73" i="1"/>
  <c r="M73" i="1" s="1"/>
  <c r="P72" i="1"/>
  <c r="Q72" i="1" s="1"/>
  <c r="L72" i="1"/>
  <c r="M72" i="1" s="1"/>
  <c r="P71" i="1"/>
  <c r="Q71" i="1" s="1"/>
  <c r="L71" i="1"/>
  <c r="M71" i="1" s="1"/>
  <c r="P70" i="1"/>
  <c r="Q70" i="1" s="1"/>
  <c r="L70" i="1"/>
  <c r="M70" i="1" s="1"/>
  <c r="Q69" i="1"/>
  <c r="P69" i="1"/>
  <c r="L69" i="1"/>
  <c r="M69" i="1" s="1"/>
  <c r="P68" i="1"/>
  <c r="Q68" i="1" s="1"/>
  <c r="L68" i="1"/>
  <c r="M68" i="1" s="1"/>
  <c r="P67" i="1"/>
  <c r="Q67" i="1" s="1"/>
  <c r="L67" i="1"/>
  <c r="M67" i="1" s="1"/>
  <c r="P66" i="1"/>
  <c r="Q66" i="1" s="1"/>
  <c r="L66" i="1"/>
  <c r="M66" i="1" s="1"/>
  <c r="Q65" i="1"/>
  <c r="P65" i="1"/>
  <c r="L65" i="1"/>
  <c r="M65" i="1" s="1"/>
  <c r="P64" i="1"/>
  <c r="Q64" i="1" s="1"/>
  <c r="L64" i="1"/>
  <c r="M64" i="1" s="1"/>
  <c r="P63" i="1"/>
  <c r="Q63" i="1" s="1"/>
  <c r="L63" i="1"/>
  <c r="M63" i="1" s="1"/>
  <c r="P62" i="1"/>
  <c r="Q62" i="1" s="1"/>
  <c r="L62" i="1"/>
  <c r="M62" i="1" s="1"/>
  <c r="Q61" i="1"/>
  <c r="P61" i="1"/>
  <c r="L61" i="1"/>
  <c r="M61" i="1" s="1"/>
  <c r="P60" i="1"/>
  <c r="Q60" i="1" s="1"/>
  <c r="L60" i="1"/>
  <c r="M60" i="1" s="1"/>
  <c r="P59" i="1"/>
  <c r="Q59" i="1" s="1"/>
  <c r="L59" i="1"/>
  <c r="M59" i="1" s="1"/>
  <c r="P58" i="1"/>
  <c r="Q58" i="1" s="1"/>
  <c r="L58" i="1"/>
  <c r="M58" i="1" s="1"/>
  <c r="Q57" i="1"/>
  <c r="P57" i="1"/>
  <c r="L57" i="1"/>
  <c r="M57" i="1" s="1"/>
  <c r="P56" i="1"/>
  <c r="Q56" i="1" s="1"/>
  <c r="L56" i="1"/>
  <c r="M56" i="1" s="1"/>
  <c r="P55" i="1"/>
  <c r="Q55" i="1" s="1"/>
  <c r="L55" i="1"/>
  <c r="M55" i="1" s="1"/>
  <c r="P54" i="1"/>
  <c r="Q54" i="1" s="1"/>
  <c r="L54" i="1"/>
  <c r="M54" i="1" s="1"/>
  <c r="Q53" i="1"/>
  <c r="P53" i="1"/>
  <c r="L53" i="1"/>
  <c r="M53" i="1" s="1"/>
  <c r="P52" i="1"/>
  <c r="Q52" i="1" s="1"/>
  <c r="L52" i="1"/>
  <c r="M52" i="1" s="1"/>
  <c r="P51" i="1"/>
  <c r="Q51" i="1" s="1"/>
  <c r="L51" i="1"/>
  <c r="M51" i="1" s="1"/>
  <c r="P50" i="1"/>
  <c r="Q50" i="1" s="1"/>
  <c r="L50" i="1"/>
  <c r="M50" i="1" s="1"/>
  <c r="Q49" i="1"/>
  <c r="P49" i="1"/>
  <c r="L49" i="1"/>
  <c r="M49" i="1" s="1"/>
  <c r="P48" i="1"/>
  <c r="Q48" i="1" s="1"/>
  <c r="L48" i="1"/>
  <c r="M48" i="1" s="1"/>
  <c r="P47" i="1"/>
  <c r="Q47" i="1" s="1"/>
  <c r="L47" i="1"/>
  <c r="M47" i="1" s="1"/>
  <c r="P46" i="1"/>
  <c r="Q46" i="1" s="1"/>
  <c r="L46" i="1"/>
  <c r="M46" i="1" s="1"/>
  <c r="Q45" i="1"/>
  <c r="P45" i="1"/>
  <c r="L45" i="1"/>
  <c r="M45" i="1" s="1"/>
  <c r="P44" i="1"/>
  <c r="Q44" i="1" s="1"/>
  <c r="L44" i="1"/>
  <c r="M44" i="1" s="1"/>
  <c r="P43" i="1"/>
  <c r="Q43" i="1" s="1"/>
  <c r="L43" i="1"/>
  <c r="M43" i="1" s="1"/>
  <c r="P42" i="1"/>
  <c r="Q42" i="1" s="1"/>
  <c r="L42" i="1"/>
  <c r="M42" i="1" s="1"/>
  <c r="Q41" i="1"/>
  <c r="P41" i="1"/>
  <c r="L41" i="1"/>
  <c r="M41" i="1" s="1"/>
  <c r="P40" i="1"/>
  <c r="Q40" i="1" s="1"/>
  <c r="L40" i="1"/>
  <c r="M40" i="1" s="1"/>
  <c r="P39" i="1"/>
  <c r="Q39" i="1" s="1"/>
  <c r="L39" i="1"/>
  <c r="M39" i="1" s="1"/>
  <c r="P38" i="1"/>
  <c r="Q38" i="1" s="1"/>
  <c r="L38" i="1"/>
  <c r="M38" i="1" s="1"/>
  <c r="Q37" i="1"/>
  <c r="P37" i="1"/>
  <c r="L37" i="1"/>
  <c r="M37" i="1" s="1"/>
  <c r="P36" i="1"/>
  <c r="Q36" i="1" s="1"/>
  <c r="L36" i="1"/>
  <c r="M36" i="1" s="1"/>
  <c r="P35" i="1"/>
  <c r="Q35" i="1" s="1"/>
  <c r="L35" i="1"/>
  <c r="M35" i="1" s="1"/>
  <c r="P34" i="1"/>
  <c r="Q34" i="1" s="1"/>
  <c r="L34" i="1"/>
  <c r="M34" i="1" s="1"/>
  <c r="Q33" i="1"/>
  <c r="P33" i="1"/>
  <c r="L33" i="1"/>
  <c r="M33" i="1" s="1"/>
  <c r="P32" i="1"/>
  <c r="Q32" i="1" s="1"/>
  <c r="L32" i="1"/>
  <c r="M32" i="1" s="1"/>
  <c r="P31" i="1"/>
  <c r="Q31" i="1" s="1"/>
  <c r="L31" i="1"/>
  <c r="M31" i="1" s="1"/>
  <c r="P30" i="1"/>
  <c r="Q30" i="1" s="1"/>
  <c r="L30" i="1"/>
  <c r="M30" i="1" s="1"/>
  <c r="Q29" i="1"/>
  <c r="P29" i="1"/>
  <c r="L29" i="1"/>
  <c r="M29" i="1" s="1"/>
  <c r="P28" i="1"/>
  <c r="Q28" i="1" s="1"/>
  <c r="L28" i="1"/>
  <c r="M28" i="1" s="1"/>
  <c r="P27" i="1"/>
  <c r="Q27" i="1" s="1"/>
  <c r="L27" i="1"/>
  <c r="M27" i="1" s="1"/>
  <c r="P26" i="1"/>
  <c r="Q26" i="1" s="1"/>
  <c r="L26" i="1"/>
  <c r="M26" i="1" s="1"/>
  <c r="Q25" i="1"/>
  <c r="P25" i="1"/>
  <c r="L25" i="1"/>
  <c r="M25" i="1" s="1"/>
  <c r="P24" i="1"/>
  <c r="Q24" i="1" s="1"/>
  <c r="L24" i="1"/>
  <c r="M24" i="1" s="1"/>
  <c r="P23" i="1"/>
  <c r="Q23" i="1" s="1"/>
  <c r="L23" i="1"/>
  <c r="M23" i="1" s="1"/>
  <c r="P22" i="1"/>
  <c r="Q22" i="1" s="1"/>
  <c r="L22" i="1"/>
  <c r="M22" i="1" s="1"/>
  <c r="Q21" i="1"/>
  <c r="P21" i="1"/>
  <c r="L21" i="1"/>
  <c r="M21" i="1" s="1"/>
  <c r="P20" i="1"/>
  <c r="Q20" i="1" s="1"/>
  <c r="L20" i="1"/>
  <c r="M20" i="1" s="1"/>
  <c r="P19" i="1"/>
  <c r="Q19" i="1" s="1"/>
  <c r="L19" i="1"/>
  <c r="M19" i="1" s="1"/>
  <c r="P18" i="1"/>
  <c r="Q18" i="1" s="1"/>
  <c r="L18" i="1"/>
  <c r="M18" i="1" s="1"/>
  <c r="Q17" i="1"/>
  <c r="P17" i="1"/>
  <c r="L17" i="1"/>
  <c r="M17" i="1" s="1"/>
  <c r="P16" i="1"/>
  <c r="Q16" i="1" s="1"/>
  <c r="L16" i="1"/>
  <c r="M16" i="1" s="1"/>
  <c r="P15" i="1"/>
  <c r="Q15" i="1" s="1"/>
  <c r="L15" i="1"/>
  <c r="M15" i="1" s="1"/>
  <c r="P14" i="1"/>
  <c r="Q14" i="1" s="1"/>
  <c r="L14" i="1"/>
  <c r="M14" i="1" s="1"/>
  <c r="Q13" i="1"/>
  <c r="P13" i="1"/>
  <c r="L13" i="1"/>
  <c r="M13" i="1" s="1"/>
  <c r="P12" i="1"/>
  <c r="Q12" i="1" s="1"/>
  <c r="L12" i="1"/>
  <c r="M12" i="1" s="1"/>
  <c r="P11" i="1"/>
  <c r="Q11" i="1" s="1"/>
  <c r="L11" i="1"/>
  <c r="M11" i="1" s="1"/>
  <c r="P10" i="1"/>
  <c r="Q10" i="1" s="1"/>
  <c r="L10" i="1"/>
  <c r="M10" i="1" s="1"/>
  <c r="Q9" i="1"/>
  <c r="P9" i="1"/>
  <c r="L9" i="1"/>
  <c r="M9" i="1" s="1"/>
  <c r="P8" i="1"/>
  <c r="Q8" i="1" s="1"/>
  <c r="L8" i="1"/>
  <c r="M8" i="1" s="1"/>
  <c r="P7" i="1"/>
  <c r="Q7" i="1" s="1"/>
  <c r="L7" i="1"/>
  <c r="M7" i="1" s="1"/>
  <c r="P6" i="1"/>
  <c r="Q6" i="1" s="1"/>
  <c r="L6" i="1"/>
  <c r="M6" i="1" s="1"/>
  <c r="Q5" i="1"/>
  <c r="P5" i="1"/>
  <c r="L5" i="1"/>
  <c r="M5" i="1" s="1"/>
  <c r="P4" i="1"/>
  <c r="Q4" i="1" s="1"/>
  <c r="L4" i="1"/>
  <c r="M4" i="1" s="1"/>
  <c r="P3" i="1"/>
  <c r="Q3" i="1" s="1"/>
  <c r="L3" i="1"/>
  <c r="M3" i="1" s="1"/>
  <c r="P2" i="1"/>
  <c r="Q2" i="1" s="1"/>
  <c r="L2" i="1"/>
  <c r="M2" i="1" s="1"/>
  <c r="N221" i="2" l="1"/>
  <c r="K221" i="2"/>
  <c r="H221" i="2"/>
  <c r="N220" i="2"/>
  <c r="K220" i="2"/>
  <c r="H220" i="2"/>
  <c r="N219" i="2"/>
  <c r="K219" i="2"/>
  <c r="H219" i="2"/>
  <c r="N218" i="2"/>
  <c r="K218" i="2"/>
  <c r="H218" i="2"/>
  <c r="N217" i="2"/>
  <c r="K217" i="2"/>
  <c r="H217" i="2"/>
  <c r="N216" i="2"/>
  <c r="K216" i="2"/>
  <c r="H216" i="2"/>
  <c r="N215" i="2"/>
  <c r="K215" i="2"/>
  <c r="H215" i="2"/>
  <c r="N214" i="2"/>
  <c r="K214" i="2"/>
  <c r="H214" i="2"/>
  <c r="N213" i="2"/>
  <c r="K213" i="2"/>
  <c r="H213" i="2"/>
  <c r="N212" i="2"/>
  <c r="K212" i="2"/>
  <c r="H212" i="2"/>
  <c r="N211" i="2"/>
  <c r="K211" i="2"/>
  <c r="H211" i="2"/>
  <c r="N210" i="2"/>
  <c r="K210" i="2"/>
  <c r="H210" i="2"/>
  <c r="N209" i="2"/>
  <c r="K209" i="2"/>
  <c r="H209" i="2"/>
  <c r="N208" i="2"/>
  <c r="K208" i="2"/>
  <c r="H208" i="2"/>
  <c r="N207" i="2"/>
  <c r="K207" i="2"/>
  <c r="H207" i="2"/>
  <c r="N206" i="2"/>
  <c r="K206" i="2"/>
  <c r="H206" i="2"/>
  <c r="N205" i="2"/>
  <c r="K205" i="2"/>
  <c r="H205" i="2"/>
  <c r="N204" i="2"/>
  <c r="K204" i="2"/>
  <c r="H204" i="2"/>
  <c r="N203" i="2"/>
  <c r="K203" i="2"/>
  <c r="H203" i="2"/>
  <c r="N202" i="2"/>
  <c r="K202" i="2"/>
  <c r="H202" i="2"/>
  <c r="N201" i="2"/>
  <c r="K201" i="2"/>
  <c r="H201" i="2"/>
  <c r="N200" i="2"/>
  <c r="K200" i="2"/>
  <c r="H200" i="2"/>
  <c r="N199" i="2"/>
  <c r="K199" i="2"/>
  <c r="H199" i="2"/>
  <c r="N198" i="2"/>
  <c r="K198" i="2"/>
  <c r="H198" i="2"/>
  <c r="N197" i="2"/>
  <c r="K197" i="2"/>
  <c r="H197" i="2"/>
  <c r="N196" i="2"/>
  <c r="K196" i="2"/>
  <c r="H196" i="2"/>
  <c r="N195" i="2"/>
  <c r="K195" i="2"/>
  <c r="H195" i="2"/>
  <c r="N194" i="2"/>
  <c r="K194" i="2"/>
  <c r="H194" i="2"/>
  <c r="N193" i="2"/>
  <c r="K193" i="2"/>
  <c r="H193" i="2"/>
  <c r="N192" i="2"/>
  <c r="K192" i="2"/>
  <c r="H192" i="2"/>
  <c r="N191" i="2"/>
  <c r="K191" i="2"/>
  <c r="H191" i="2"/>
  <c r="N190" i="2"/>
  <c r="K190" i="2"/>
  <c r="H190" i="2"/>
  <c r="N189" i="2"/>
  <c r="K189" i="2"/>
  <c r="H189" i="2"/>
  <c r="N188" i="2"/>
  <c r="K188" i="2"/>
  <c r="H188" i="2"/>
  <c r="N187" i="2"/>
  <c r="K187" i="2"/>
  <c r="H187" i="2"/>
  <c r="N186" i="2"/>
  <c r="K186" i="2"/>
  <c r="H186" i="2"/>
  <c r="N185" i="2"/>
  <c r="K185" i="2"/>
  <c r="H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H176" i="2"/>
  <c r="N175" i="2"/>
  <c r="K175" i="2"/>
  <c r="H175" i="2"/>
  <c r="N174" i="2"/>
  <c r="K174" i="2"/>
  <c r="H174" i="2"/>
  <c r="N173" i="2"/>
  <c r="K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H162" i="2"/>
  <c r="N161" i="2"/>
  <c r="K161" i="2"/>
  <c r="H161" i="2"/>
  <c r="N160" i="2"/>
  <c r="K160" i="2"/>
  <c r="H160" i="2"/>
  <c r="N159" i="2"/>
  <c r="K159" i="2"/>
  <c r="H159" i="2"/>
  <c r="N158" i="2"/>
  <c r="K158" i="2"/>
  <c r="H158" i="2"/>
  <c r="N157" i="2"/>
  <c r="K157" i="2"/>
  <c r="H157" i="2"/>
  <c r="N156" i="2"/>
  <c r="K156" i="2"/>
  <c r="H156" i="2"/>
  <c r="N155" i="2"/>
  <c r="K155" i="2"/>
  <c r="H155" i="2"/>
  <c r="N154" i="2"/>
  <c r="K154" i="2"/>
  <c r="H154" i="2"/>
  <c r="N153" i="2"/>
  <c r="K153" i="2"/>
  <c r="H153" i="2"/>
  <c r="N152" i="2"/>
  <c r="K152" i="2"/>
  <c r="H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H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H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221" i="3"/>
  <c r="I221" i="3"/>
  <c r="J221" i="3" s="1"/>
  <c r="K220" i="3"/>
  <c r="I220" i="3"/>
  <c r="J220" i="3" s="1"/>
  <c r="K219" i="3"/>
  <c r="I219" i="3"/>
  <c r="J219" i="3" s="1"/>
  <c r="K218" i="3"/>
  <c r="I218" i="3"/>
  <c r="J218" i="3" s="1"/>
  <c r="K217" i="3"/>
  <c r="I217" i="3"/>
  <c r="J217" i="3" s="1"/>
  <c r="K216" i="3"/>
  <c r="I216" i="3"/>
  <c r="J216" i="3" s="1"/>
  <c r="K215" i="3"/>
  <c r="I215" i="3"/>
  <c r="J215" i="3" s="1"/>
  <c r="K214" i="3"/>
  <c r="I214" i="3"/>
  <c r="J214" i="3" s="1"/>
  <c r="K213" i="3"/>
  <c r="I213" i="3"/>
  <c r="J213" i="3" s="1"/>
  <c r="K212" i="3"/>
  <c r="I212" i="3"/>
  <c r="J212" i="3" s="1"/>
  <c r="K211" i="3"/>
  <c r="I211" i="3"/>
  <c r="J211" i="3" s="1"/>
  <c r="K210" i="3"/>
  <c r="I210" i="3"/>
  <c r="J210" i="3" s="1"/>
  <c r="K209" i="3"/>
  <c r="I209" i="3"/>
  <c r="J209" i="3" s="1"/>
  <c r="K208" i="3"/>
  <c r="I208" i="3"/>
  <c r="J208" i="3" s="1"/>
  <c r="K207" i="3"/>
  <c r="I207" i="3"/>
  <c r="J207" i="3" s="1"/>
  <c r="K206" i="3"/>
  <c r="I206" i="3"/>
  <c r="J206" i="3" s="1"/>
  <c r="K205" i="3"/>
  <c r="I205" i="3"/>
  <c r="J205" i="3" s="1"/>
  <c r="K204" i="3"/>
  <c r="I204" i="3"/>
  <c r="J204" i="3" s="1"/>
  <c r="K203" i="3"/>
  <c r="I203" i="3"/>
  <c r="J203" i="3" s="1"/>
  <c r="K202" i="3"/>
  <c r="I202" i="3"/>
  <c r="J202" i="3" s="1"/>
  <c r="K201" i="3"/>
  <c r="I201" i="3"/>
  <c r="J201" i="3" s="1"/>
  <c r="K200" i="3"/>
  <c r="I200" i="3"/>
  <c r="J200" i="3" s="1"/>
  <c r="K199" i="3"/>
  <c r="I199" i="3"/>
  <c r="J199" i="3" s="1"/>
  <c r="K198" i="3"/>
  <c r="I198" i="3"/>
  <c r="J198" i="3" s="1"/>
  <c r="K197" i="3"/>
  <c r="I197" i="3"/>
  <c r="J197" i="3" s="1"/>
  <c r="K196" i="3"/>
  <c r="I196" i="3"/>
  <c r="J196" i="3" s="1"/>
  <c r="K195" i="3"/>
  <c r="J195" i="3"/>
  <c r="I195" i="3"/>
  <c r="K194" i="3"/>
  <c r="I194" i="3"/>
  <c r="J194" i="3" s="1"/>
  <c r="K193" i="3"/>
  <c r="I193" i="3"/>
  <c r="J193" i="3" s="1"/>
  <c r="K192" i="3"/>
  <c r="I192" i="3"/>
  <c r="J192" i="3" s="1"/>
  <c r="K191" i="3"/>
  <c r="I191" i="3"/>
  <c r="J191" i="3" s="1"/>
  <c r="K190" i="3"/>
  <c r="I190" i="3"/>
  <c r="J190" i="3" s="1"/>
  <c r="K189" i="3"/>
  <c r="I189" i="3"/>
  <c r="J189" i="3" s="1"/>
  <c r="K188" i="3"/>
  <c r="I188" i="3"/>
  <c r="J188" i="3" s="1"/>
  <c r="K187" i="3"/>
  <c r="I187" i="3"/>
  <c r="J187" i="3" s="1"/>
  <c r="K186" i="3"/>
  <c r="I186" i="3"/>
  <c r="J186" i="3" s="1"/>
  <c r="K185" i="3"/>
  <c r="I185" i="3"/>
  <c r="J185" i="3" s="1"/>
  <c r="K184" i="3"/>
  <c r="I184" i="3"/>
  <c r="J184" i="3" s="1"/>
  <c r="K183" i="3"/>
  <c r="I183" i="3"/>
  <c r="J183" i="3" s="1"/>
  <c r="K182" i="3"/>
  <c r="I182" i="3"/>
  <c r="J182" i="3" s="1"/>
  <c r="K181" i="3"/>
  <c r="I181" i="3"/>
  <c r="J181" i="3" s="1"/>
  <c r="K180" i="3"/>
  <c r="I180" i="3"/>
  <c r="J180" i="3" s="1"/>
  <c r="K179" i="3"/>
  <c r="I179" i="3"/>
  <c r="J179" i="3" s="1"/>
  <c r="K178" i="3"/>
  <c r="I178" i="3"/>
  <c r="J178" i="3" s="1"/>
  <c r="K177" i="3"/>
  <c r="I177" i="3"/>
  <c r="J177" i="3" s="1"/>
  <c r="K176" i="3"/>
  <c r="I176" i="3"/>
  <c r="J176" i="3" s="1"/>
  <c r="K175" i="3"/>
  <c r="I175" i="3"/>
  <c r="J175" i="3" s="1"/>
  <c r="K174" i="3"/>
  <c r="I174" i="3"/>
  <c r="J174" i="3" s="1"/>
  <c r="K173" i="3"/>
  <c r="I173" i="3"/>
  <c r="J173" i="3" s="1"/>
  <c r="K172" i="3"/>
  <c r="I172" i="3"/>
  <c r="J172" i="3" s="1"/>
  <c r="K171" i="3"/>
  <c r="I171" i="3"/>
  <c r="J171" i="3" s="1"/>
  <c r="K170" i="3"/>
  <c r="I170" i="3"/>
  <c r="J170" i="3" s="1"/>
  <c r="K169" i="3"/>
  <c r="I169" i="3"/>
  <c r="J169" i="3" s="1"/>
  <c r="K168" i="3"/>
  <c r="I168" i="3"/>
  <c r="J168" i="3" s="1"/>
  <c r="K167" i="3"/>
  <c r="I167" i="3"/>
  <c r="J167" i="3" s="1"/>
  <c r="K166" i="3"/>
  <c r="I166" i="3"/>
  <c r="J166" i="3" s="1"/>
  <c r="K165" i="3"/>
  <c r="I165" i="3"/>
  <c r="J165" i="3" s="1"/>
  <c r="K164" i="3"/>
  <c r="I164" i="3"/>
  <c r="J164" i="3" s="1"/>
  <c r="K163" i="3"/>
  <c r="I163" i="3"/>
  <c r="J163" i="3" s="1"/>
  <c r="K162" i="3"/>
  <c r="I162" i="3"/>
  <c r="J162" i="3" s="1"/>
  <c r="K161" i="3"/>
  <c r="I161" i="3"/>
  <c r="J161" i="3" s="1"/>
  <c r="K160" i="3"/>
  <c r="J160" i="3"/>
  <c r="I160" i="3"/>
  <c r="K159" i="3"/>
  <c r="I159" i="3"/>
  <c r="J159" i="3" s="1"/>
  <c r="K158" i="3"/>
  <c r="I158" i="3"/>
  <c r="J158" i="3" s="1"/>
  <c r="K157" i="3"/>
  <c r="I157" i="3"/>
  <c r="J157" i="3" s="1"/>
  <c r="K156" i="3"/>
  <c r="I156" i="3"/>
  <c r="J156" i="3" s="1"/>
  <c r="K155" i="3"/>
  <c r="I155" i="3"/>
  <c r="J155" i="3" s="1"/>
  <c r="K154" i="3"/>
  <c r="I154" i="3"/>
  <c r="J154" i="3" s="1"/>
  <c r="K153" i="3"/>
  <c r="I153" i="3"/>
  <c r="J153" i="3" s="1"/>
  <c r="K152" i="3"/>
  <c r="I152" i="3"/>
  <c r="J152" i="3" s="1"/>
  <c r="K151" i="3"/>
  <c r="I151" i="3"/>
  <c r="J151" i="3" s="1"/>
  <c r="K150" i="3"/>
  <c r="I150" i="3"/>
  <c r="J150" i="3" s="1"/>
  <c r="K149" i="3"/>
  <c r="I149" i="3"/>
  <c r="J149" i="3" s="1"/>
  <c r="K148" i="3"/>
  <c r="I148" i="3"/>
  <c r="J148" i="3" s="1"/>
  <c r="K147" i="3"/>
  <c r="I147" i="3"/>
  <c r="J147" i="3" s="1"/>
  <c r="K146" i="3"/>
  <c r="I146" i="3"/>
  <c r="J146" i="3" s="1"/>
  <c r="K145" i="3"/>
  <c r="I145" i="3"/>
  <c r="J145" i="3" s="1"/>
  <c r="K144" i="3"/>
  <c r="J144" i="3"/>
  <c r="I144" i="3"/>
  <c r="K143" i="3"/>
  <c r="I143" i="3"/>
  <c r="J143" i="3" s="1"/>
  <c r="K142" i="3"/>
  <c r="I142" i="3"/>
  <c r="J142" i="3" s="1"/>
  <c r="K141" i="3"/>
  <c r="I141" i="3"/>
  <c r="J141" i="3" s="1"/>
  <c r="K140" i="3"/>
  <c r="I140" i="3"/>
  <c r="J140" i="3" s="1"/>
  <c r="K139" i="3"/>
  <c r="I139" i="3"/>
  <c r="J139" i="3" s="1"/>
  <c r="K138" i="3"/>
  <c r="I138" i="3"/>
  <c r="J138" i="3" s="1"/>
  <c r="K137" i="3"/>
  <c r="I137" i="3"/>
  <c r="J137" i="3" s="1"/>
  <c r="K136" i="3"/>
  <c r="I136" i="3"/>
  <c r="J136" i="3" s="1"/>
  <c r="K135" i="3"/>
  <c r="I135" i="3"/>
  <c r="J135" i="3" s="1"/>
  <c r="K134" i="3"/>
  <c r="I134" i="3"/>
  <c r="J134" i="3" s="1"/>
  <c r="K133" i="3"/>
  <c r="I133" i="3"/>
  <c r="J133" i="3" s="1"/>
  <c r="K132" i="3"/>
  <c r="I132" i="3"/>
  <c r="J132" i="3" s="1"/>
  <c r="K131" i="3"/>
  <c r="I131" i="3"/>
  <c r="J131" i="3" s="1"/>
  <c r="K130" i="3"/>
  <c r="I130" i="3"/>
  <c r="J130" i="3" s="1"/>
  <c r="K129" i="3"/>
  <c r="I129" i="3"/>
  <c r="J129" i="3" s="1"/>
  <c r="K128" i="3"/>
  <c r="J128" i="3"/>
  <c r="I128" i="3"/>
  <c r="K127" i="3"/>
  <c r="I127" i="3"/>
  <c r="J127" i="3" s="1"/>
  <c r="K126" i="3"/>
  <c r="I126" i="3"/>
  <c r="J126" i="3" s="1"/>
  <c r="K125" i="3"/>
  <c r="I125" i="3"/>
  <c r="J125" i="3" s="1"/>
  <c r="K124" i="3"/>
  <c r="I124" i="3"/>
  <c r="J124" i="3" s="1"/>
  <c r="K123" i="3"/>
  <c r="I123" i="3"/>
  <c r="J123" i="3" s="1"/>
  <c r="K122" i="3"/>
  <c r="I122" i="3"/>
  <c r="J122" i="3" s="1"/>
  <c r="K121" i="3"/>
  <c r="I121" i="3"/>
  <c r="J121" i="3" s="1"/>
  <c r="K120" i="3"/>
  <c r="I120" i="3"/>
  <c r="J120" i="3" s="1"/>
  <c r="K119" i="3"/>
  <c r="I119" i="3"/>
  <c r="J119" i="3" s="1"/>
  <c r="K118" i="3"/>
  <c r="I118" i="3"/>
  <c r="J118" i="3" s="1"/>
  <c r="K117" i="3"/>
  <c r="I117" i="3"/>
  <c r="J117" i="3" s="1"/>
  <c r="K116" i="3"/>
  <c r="I116" i="3"/>
  <c r="J116" i="3" s="1"/>
  <c r="K115" i="3"/>
  <c r="I115" i="3"/>
  <c r="J115" i="3" s="1"/>
  <c r="K114" i="3"/>
  <c r="I114" i="3"/>
  <c r="J114" i="3" s="1"/>
  <c r="K113" i="3"/>
  <c r="I113" i="3"/>
  <c r="J113" i="3" s="1"/>
  <c r="K112" i="3"/>
  <c r="J112" i="3"/>
  <c r="I112" i="3"/>
  <c r="K111" i="3"/>
  <c r="I111" i="3"/>
  <c r="J111" i="3" s="1"/>
  <c r="K110" i="3"/>
  <c r="I110" i="3"/>
  <c r="J110" i="3" s="1"/>
  <c r="K109" i="3"/>
  <c r="I109" i="3"/>
  <c r="J109" i="3" s="1"/>
  <c r="K108" i="3"/>
  <c r="I108" i="3"/>
  <c r="J108" i="3" s="1"/>
  <c r="K107" i="3"/>
  <c r="I107" i="3"/>
  <c r="J107" i="3" s="1"/>
  <c r="K106" i="3"/>
  <c r="I106" i="3"/>
  <c r="J106" i="3" s="1"/>
  <c r="K105" i="3"/>
  <c r="I105" i="3"/>
  <c r="J105" i="3" s="1"/>
  <c r="K104" i="3"/>
  <c r="I104" i="3"/>
  <c r="J104" i="3" s="1"/>
  <c r="K103" i="3"/>
  <c r="I103" i="3"/>
  <c r="J103" i="3" s="1"/>
  <c r="K102" i="3"/>
  <c r="I102" i="3"/>
  <c r="J102" i="3" s="1"/>
  <c r="K101" i="3"/>
  <c r="I101" i="3"/>
  <c r="J101" i="3" s="1"/>
  <c r="K100" i="3"/>
  <c r="I100" i="3"/>
  <c r="J100" i="3" s="1"/>
  <c r="K99" i="3"/>
  <c r="I99" i="3"/>
  <c r="J99" i="3" s="1"/>
  <c r="K98" i="3"/>
  <c r="J98" i="3"/>
  <c r="I98" i="3"/>
  <c r="K97" i="3"/>
  <c r="I97" i="3"/>
  <c r="J97" i="3" s="1"/>
  <c r="K96" i="3"/>
  <c r="I96" i="3"/>
  <c r="J96" i="3" s="1"/>
  <c r="K95" i="3"/>
  <c r="I95" i="3"/>
  <c r="J95" i="3" s="1"/>
  <c r="K94" i="3"/>
  <c r="I94" i="3"/>
  <c r="J94" i="3" s="1"/>
  <c r="K93" i="3"/>
  <c r="I93" i="3"/>
  <c r="J93" i="3" s="1"/>
  <c r="K92" i="3"/>
  <c r="I92" i="3"/>
  <c r="J92" i="3" s="1"/>
  <c r="K91" i="3"/>
  <c r="I91" i="3"/>
  <c r="J91" i="3" s="1"/>
  <c r="K90" i="3"/>
  <c r="I90" i="3"/>
  <c r="J90" i="3" s="1"/>
  <c r="K89" i="3"/>
  <c r="I89" i="3"/>
  <c r="J89" i="3" s="1"/>
  <c r="K88" i="3"/>
  <c r="I88" i="3"/>
  <c r="J88" i="3" s="1"/>
  <c r="K87" i="3"/>
  <c r="I87" i="3"/>
  <c r="J87" i="3" s="1"/>
  <c r="K86" i="3"/>
  <c r="I86" i="3"/>
  <c r="J86" i="3" s="1"/>
  <c r="K85" i="3"/>
  <c r="I85" i="3"/>
  <c r="J85" i="3" s="1"/>
  <c r="K84" i="3"/>
  <c r="I84" i="3"/>
  <c r="J84" i="3" s="1"/>
  <c r="K83" i="3"/>
  <c r="J83" i="3"/>
  <c r="I83" i="3"/>
  <c r="K82" i="3"/>
  <c r="I82" i="3"/>
  <c r="J82" i="3" s="1"/>
  <c r="K81" i="3"/>
  <c r="I81" i="3"/>
  <c r="J81" i="3" s="1"/>
  <c r="K80" i="3"/>
  <c r="I80" i="3"/>
  <c r="J80" i="3" s="1"/>
  <c r="K79" i="3"/>
  <c r="I79" i="3"/>
  <c r="J79" i="3" s="1"/>
  <c r="K78" i="3"/>
  <c r="I78" i="3"/>
  <c r="J78" i="3" s="1"/>
  <c r="K77" i="3"/>
  <c r="I77" i="3"/>
  <c r="J77" i="3" s="1"/>
  <c r="K76" i="3"/>
  <c r="I76" i="3"/>
  <c r="J76" i="3" s="1"/>
  <c r="K75" i="3"/>
  <c r="I75" i="3"/>
  <c r="J75" i="3" s="1"/>
  <c r="K74" i="3"/>
  <c r="I74" i="3"/>
  <c r="J74" i="3" s="1"/>
  <c r="K73" i="3"/>
  <c r="I73" i="3"/>
  <c r="J73" i="3" s="1"/>
  <c r="K72" i="3"/>
  <c r="I72" i="3"/>
  <c r="J72" i="3" s="1"/>
  <c r="K71" i="3"/>
  <c r="I71" i="3"/>
  <c r="J71" i="3" s="1"/>
  <c r="K70" i="3"/>
  <c r="I70" i="3"/>
  <c r="J70" i="3" s="1"/>
  <c r="K69" i="3"/>
  <c r="I69" i="3"/>
  <c r="J69" i="3" s="1"/>
  <c r="K68" i="3"/>
  <c r="I68" i="3"/>
  <c r="J68" i="3" s="1"/>
  <c r="K67" i="3"/>
  <c r="J67" i="3"/>
  <c r="I67" i="3"/>
  <c r="K66" i="3"/>
  <c r="I66" i="3"/>
  <c r="J66" i="3" s="1"/>
  <c r="K65" i="3"/>
  <c r="I65" i="3"/>
  <c r="J65" i="3" s="1"/>
  <c r="K64" i="3"/>
  <c r="I64" i="3"/>
  <c r="J64" i="3" s="1"/>
  <c r="K63" i="3"/>
  <c r="I63" i="3"/>
  <c r="J63" i="3" s="1"/>
  <c r="K62" i="3"/>
  <c r="I62" i="3"/>
  <c r="J62" i="3" s="1"/>
  <c r="K61" i="3"/>
  <c r="I61" i="3"/>
  <c r="J61" i="3" s="1"/>
  <c r="K60" i="3"/>
  <c r="I60" i="3"/>
  <c r="J60" i="3" s="1"/>
  <c r="K59" i="3"/>
  <c r="I59" i="3"/>
  <c r="J59" i="3" s="1"/>
  <c r="K58" i="3"/>
  <c r="I58" i="3"/>
  <c r="J58" i="3" s="1"/>
  <c r="K57" i="3"/>
  <c r="I57" i="3"/>
  <c r="J57" i="3" s="1"/>
  <c r="K56" i="3"/>
  <c r="J56" i="3"/>
  <c r="I56" i="3"/>
  <c r="K55" i="3"/>
  <c r="I55" i="3"/>
  <c r="J55" i="3" s="1"/>
  <c r="K54" i="3"/>
  <c r="I54" i="3"/>
  <c r="J54" i="3" s="1"/>
  <c r="K53" i="3"/>
  <c r="I53" i="3"/>
  <c r="J53" i="3" s="1"/>
  <c r="K52" i="3"/>
  <c r="I52" i="3"/>
  <c r="J52" i="3" s="1"/>
  <c r="K51" i="3"/>
  <c r="I51" i="3"/>
  <c r="J51" i="3" s="1"/>
  <c r="K50" i="3"/>
  <c r="I50" i="3"/>
  <c r="J50" i="3" s="1"/>
  <c r="K49" i="3"/>
  <c r="I49" i="3"/>
  <c r="J49" i="3" s="1"/>
  <c r="K48" i="3"/>
  <c r="I48" i="3"/>
  <c r="J48" i="3" s="1"/>
  <c r="K47" i="3"/>
  <c r="I47" i="3"/>
  <c r="J47" i="3" s="1"/>
  <c r="K46" i="3"/>
  <c r="I46" i="3"/>
  <c r="J46" i="3" s="1"/>
  <c r="K45" i="3"/>
  <c r="I45" i="3"/>
  <c r="J45" i="3" s="1"/>
  <c r="K44" i="3"/>
  <c r="I44" i="3"/>
  <c r="J44" i="3" s="1"/>
  <c r="K43" i="3"/>
  <c r="I43" i="3"/>
  <c r="J43" i="3" s="1"/>
  <c r="K42" i="3"/>
  <c r="I42" i="3"/>
  <c r="J42" i="3" s="1"/>
  <c r="K41" i="3"/>
  <c r="I41" i="3"/>
  <c r="J41" i="3" s="1"/>
  <c r="K40" i="3"/>
  <c r="I40" i="3"/>
  <c r="J40" i="3" s="1"/>
  <c r="K39" i="3"/>
  <c r="I39" i="3"/>
  <c r="J39" i="3" s="1"/>
  <c r="K38" i="3"/>
  <c r="I38" i="3"/>
  <c r="J38" i="3" s="1"/>
  <c r="K37" i="3"/>
  <c r="I37" i="3"/>
  <c r="J37" i="3" s="1"/>
  <c r="K36" i="3"/>
  <c r="I36" i="3"/>
  <c r="J36" i="3" s="1"/>
  <c r="K35" i="3"/>
  <c r="I35" i="3"/>
  <c r="J35" i="3" s="1"/>
  <c r="K34" i="3"/>
  <c r="I34" i="3"/>
  <c r="J34" i="3" s="1"/>
  <c r="K33" i="3"/>
  <c r="I33" i="3"/>
  <c r="J33" i="3" s="1"/>
  <c r="K32" i="3"/>
  <c r="I32" i="3"/>
  <c r="J32" i="3" s="1"/>
  <c r="K31" i="3"/>
  <c r="I31" i="3"/>
  <c r="J31" i="3" s="1"/>
  <c r="K30" i="3"/>
  <c r="J30" i="3"/>
  <c r="I30" i="3"/>
  <c r="K29" i="3"/>
  <c r="I29" i="3"/>
  <c r="J29" i="3" s="1"/>
  <c r="K28" i="3"/>
  <c r="I28" i="3"/>
  <c r="J28" i="3" s="1"/>
  <c r="K27" i="3"/>
  <c r="J27" i="3"/>
  <c r="I27" i="3"/>
  <c r="K26" i="3"/>
  <c r="I26" i="3"/>
  <c r="J26" i="3" s="1"/>
  <c r="K25" i="3"/>
  <c r="I25" i="3"/>
  <c r="J25" i="3" s="1"/>
  <c r="K24" i="3"/>
  <c r="I24" i="3"/>
  <c r="J24" i="3" s="1"/>
  <c r="K23" i="3"/>
  <c r="I23" i="3"/>
  <c r="J23" i="3" s="1"/>
  <c r="K22" i="3"/>
  <c r="I22" i="3"/>
  <c r="J22" i="3" s="1"/>
  <c r="K21" i="3"/>
  <c r="I21" i="3"/>
  <c r="J21" i="3" s="1"/>
  <c r="K20" i="3"/>
  <c r="I20" i="3"/>
  <c r="J20" i="3" s="1"/>
  <c r="K19" i="3"/>
  <c r="I19" i="3"/>
  <c r="J19" i="3" s="1"/>
  <c r="K18" i="3"/>
  <c r="I18" i="3"/>
  <c r="J18" i="3" s="1"/>
  <c r="K17" i="3"/>
  <c r="I17" i="3"/>
  <c r="J17" i="3" s="1"/>
  <c r="K16" i="3"/>
  <c r="J16" i="3"/>
  <c r="I16" i="3"/>
  <c r="K15" i="3"/>
  <c r="I15" i="3"/>
  <c r="J15" i="3" s="1"/>
  <c r="K14" i="3"/>
  <c r="I14" i="3"/>
  <c r="J14" i="3" s="1"/>
  <c r="K13" i="3"/>
  <c r="I13" i="3"/>
  <c r="J13" i="3" s="1"/>
  <c r="K12" i="3"/>
  <c r="I12" i="3"/>
  <c r="J12" i="3" s="1"/>
  <c r="K11" i="3"/>
  <c r="I11" i="3"/>
  <c r="J11" i="3" s="1"/>
  <c r="K10" i="3"/>
  <c r="I10" i="3"/>
  <c r="J10" i="3" s="1"/>
  <c r="K9" i="3"/>
  <c r="I9" i="3"/>
  <c r="J9" i="3" s="1"/>
  <c r="K8" i="3"/>
  <c r="I8" i="3"/>
  <c r="J8" i="3" s="1"/>
  <c r="K7" i="3"/>
  <c r="I7" i="3"/>
  <c r="J7" i="3" s="1"/>
  <c r="K6" i="3"/>
  <c r="I6" i="3"/>
  <c r="J6" i="3" s="1"/>
  <c r="K5" i="3"/>
  <c r="I5" i="3"/>
  <c r="J5" i="3" s="1"/>
  <c r="K4" i="3"/>
  <c r="I4" i="3"/>
  <c r="J4" i="3" s="1"/>
  <c r="K3" i="3"/>
  <c r="I3" i="3"/>
  <c r="J3" i="3" s="1"/>
  <c r="K2" i="3"/>
  <c r="I2" i="3"/>
  <c r="J2" i="3" s="1"/>
</calcChain>
</file>

<file path=xl/sharedStrings.xml><?xml version="1.0" encoding="utf-8"?>
<sst xmlns="http://schemas.openxmlformats.org/spreadsheetml/2006/main" count="2696" uniqueCount="390">
  <si>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</si>
  <si>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</si>
  <si>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</si>
  <si>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</si>
  <si>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</si>
  <si>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</si>
  <si>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</si>
  <si>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</si>
  <si>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</si>
  <si>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</si>
  <si>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</si>
  <si>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</si>
  <si>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</si>
  <si>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</si>
  <si>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</si>
  <si>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</si>
  <si>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</si>
  <si>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</si>
  <si>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</si>
  <si>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</si>
  <si>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</si>
  <si>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</si>
  <si>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</si>
  <si>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</si>
  <si>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</si>
  <si>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</si>
  <si>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</si>
  <si>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</si>
  <si>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</si>
  <si>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</si>
  <si>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</si>
  <si>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</si>
  <si>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CO</t>
  </si>
  <si>
    <t>ACCEL AT GOLDEN RIDGE</t>
  </si>
  <si>
    <t>GOLDEN</t>
  </si>
  <si>
    <t>Jefferson</t>
  </si>
  <si>
    <t>ACCEL AT LONGMONT</t>
  </si>
  <si>
    <t>LONGMONT</t>
  </si>
  <si>
    <t>Boulder</t>
  </si>
  <si>
    <t>ADVANCED HEALTH CARE OF AURORA</t>
  </si>
  <si>
    <t>AURORA</t>
  </si>
  <si>
    <t>Arapahoe</t>
  </si>
  <si>
    <t>ADVANCED HEALTH CARE OF COLORADO SPRINGS</t>
  </si>
  <si>
    <t>COLORADO SPRINGS</t>
  </si>
  <si>
    <t>El Paso</t>
  </si>
  <si>
    <t>ALLISON CARE CENTER</t>
  </si>
  <si>
    <t>LAKEWOOD</t>
  </si>
  <si>
    <t>ALPINE LIVING CENTER</t>
  </si>
  <si>
    <t>THORNTON</t>
  </si>
  <si>
    <t>Adams</t>
  </si>
  <si>
    <t>AMBERWOOD COURT REHABILITATION AND CARE COMMUNITY</t>
  </si>
  <si>
    <t>DENVER</t>
  </si>
  <si>
    <t>Denver</t>
  </si>
  <si>
    <t>APPLEWOOD LIVING CENTER</t>
  </si>
  <si>
    <t>ARBOR VIEW</t>
  </si>
  <si>
    <t>ARVADA</t>
  </si>
  <si>
    <t>ARVADA CARE AND REHABILITATION CENTER</t>
  </si>
  <si>
    <t>ASPEN LIVING CENTER</t>
  </si>
  <si>
    <t>AUTUMN HEIGHTS HEALTH CARE CENTER</t>
  </si>
  <si>
    <t>AVAMERE TRANSITIONAL CARE AND REHABILITATION</t>
  </si>
  <si>
    <t>BRIGHTON</t>
  </si>
  <si>
    <t>AVAMERE TRANSITIONAL CARE AND REHAB-MALLEY</t>
  </si>
  <si>
    <t>NORTHGLENN</t>
  </si>
  <si>
    <t>AVIVA AT FITZSIMONS</t>
  </si>
  <si>
    <t>BEAR CREEK CENTER</t>
  </si>
  <si>
    <t>MORRISON</t>
  </si>
  <si>
    <t>BEAR CREEK SENIOR LIVING</t>
  </si>
  <si>
    <t>BELMONT LODGE HEALTH CARE CENTER</t>
  </si>
  <si>
    <t>PUEBLO</t>
  </si>
  <si>
    <t>Pueblo</t>
  </si>
  <si>
    <t>BENT COUNTY HEALTHCARE CENTER - TEST</t>
  </si>
  <si>
    <t>LAS ANIMAS</t>
  </si>
  <si>
    <t>Bent</t>
  </si>
  <si>
    <t>BERKLEY MANOR CARE CENTER</t>
  </si>
  <si>
    <t>BERTHOUD LIVING CENTER</t>
  </si>
  <si>
    <t>BERTHOUD</t>
  </si>
  <si>
    <t>Larimer</t>
  </si>
  <si>
    <t>BETH ISRAEL AT SHALOM PARK</t>
  </si>
  <si>
    <t>BETHANY NURSING &amp; REHAB CENTER</t>
  </si>
  <si>
    <t>BOULDER MANOR</t>
  </si>
  <si>
    <t>BOULDER</t>
  </si>
  <si>
    <t>BRIARWOOD HEALTH CARE CENTER</t>
  </si>
  <si>
    <t>BROOKDALE DENVER</t>
  </si>
  <si>
    <t>BROOKDALE GREEN MOUNTAIN</t>
  </si>
  <si>
    <t>BROOKDALE GREENWOOD VILLAGE</t>
  </si>
  <si>
    <t>GREENWOOD VILLAGE</t>
  </si>
  <si>
    <t>BROOKDALE SKYLINE</t>
  </si>
  <si>
    <t>BROOKSHIRE HOUSE REHABILITATION AND CARE COMMUNITY</t>
  </si>
  <si>
    <t>BROOKSIDE INN</t>
  </si>
  <si>
    <t>CASTLE ROCK</t>
  </si>
  <si>
    <t>Douglas</t>
  </si>
  <si>
    <t>BROOMFIELD SKILLED NURSING AND REHABILITATION CTR</t>
  </si>
  <si>
    <t>BROOMFIELD</t>
  </si>
  <si>
    <t>Broomfield</t>
  </si>
  <si>
    <t>BRUCE MCCANDLESS CO STATE VETERANS NURSING HOME</t>
  </si>
  <si>
    <t>FLORENCE</t>
  </si>
  <si>
    <t>Fremont</t>
  </si>
  <si>
    <t>CAMBRIDGE CARE CENTER</t>
  </si>
  <si>
    <t>CANON LODGE CARE CENTER</t>
  </si>
  <si>
    <t>CANON CITY</t>
  </si>
  <si>
    <t>CASEY'S POND SENIOR LIVING LTC</t>
  </si>
  <si>
    <t>STEAMBOAT SPRINGS</t>
  </si>
  <si>
    <t>Routt</t>
  </si>
  <si>
    <t>CASTLE PEAK SENIOR LIFE AND REHABILITATION</t>
  </si>
  <si>
    <t>EAGLE</t>
  </si>
  <si>
    <t>Eagle</t>
  </si>
  <si>
    <t>CASTLE ROCK CARE CENTER</t>
  </si>
  <si>
    <t>CEDARS HEALTHCARE CENTER</t>
  </si>
  <si>
    <t>CEDARWOOD HEALTH CARE CENTER</t>
  </si>
  <si>
    <t>CENTENNIAL HEALTH CARE CENTER</t>
  </si>
  <si>
    <t>GREELEY</t>
  </si>
  <si>
    <t>Weld</t>
  </si>
  <si>
    <t>CENTER AT CENTENNIAL, THE</t>
  </si>
  <si>
    <t>CENTER AT CORDERA, LLC, THE</t>
  </si>
  <si>
    <t>CENTER AT FORESIGHT LLC, THE</t>
  </si>
  <si>
    <t>GRAND JUNCTION</t>
  </si>
  <si>
    <t>Mesa</t>
  </si>
  <si>
    <t>CENTER AT LINCOLN LLC</t>
  </si>
  <si>
    <t>PARKER</t>
  </si>
  <si>
    <t>CENTER AT LOWRY, LLC</t>
  </si>
  <si>
    <t>CENTER AT NORTHRIDGE, LLC, THE</t>
  </si>
  <si>
    <t>WESTMINSTER</t>
  </si>
  <si>
    <t>CENTER AT PARK WEST LLC, THE</t>
  </si>
  <si>
    <t>CENTRE AVE HEALTH &amp; REHAB</t>
  </si>
  <si>
    <t>FORT COLLINS</t>
  </si>
  <si>
    <t>CENTURA HEALTH PROGRESSIVE CARE CENTER</t>
  </si>
  <si>
    <t>CHERRELYN HEALTHCARE CENTER</t>
  </si>
  <si>
    <t>LITTLETON</t>
  </si>
  <si>
    <t>CHERRY CREEK NURSING CENTER</t>
  </si>
  <si>
    <t>CHEYENNE MANOR</t>
  </si>
  <si>
    <t>CHEYENNE WELLS</t>
  </si>
  <si>
    <t>Cheyenne</t>
  </si>
  <si>
    <t>CHEYENNE MOUNTAIN CENTER</t>
  </si>
  <si>
    <t>CHRISTOPHER HOUSE REHABILITATION AND CARE COMMUNIT</t>
  </si>
  <si>
    <t>WHEAT RIDGE</t>
  </si>
  <si>
    <t>CLEAR CREEK CARE CENTER</t>
  </si>
  <si>
    <t>COLONIAL COLUMNS NURSING CENTER</t>
  </si>
  <si>
    <t>COLORADO STATE VETERANS HOME AT FITZSIMONS</t>
  </si>
  <si>
    <t>COLORADO STATE VETERANS NURSING HOME - RIFLE</t>
  </si>
  <si>
    <t>RIFLE</t>
  </si>
  <si>
    <t>Garfield</t>
  </si>
  <si>
    <t>COLORADO VETERANS COMMUNITY LIVING CTR AT HOMELAKE</t>
  </si>
  <si>
    <t>MONTE VISTA</t>
  </si>
  <si>
    <t>Rio Grande</t>
  </si>
  <si>
    <t>COLOROW HEALTH CARE LLC</t>
  </si>
  <si>
    <t>OLATHE</t>
  </si>
  <si>
    <t>Montrose</t>
  </si>
  <si>
    <t>COLUMBINE COMMONS HEALTH AND REHAB LLC</t>
  </si>
  <si>
    <t>WINDSOR</t>
  </si>
  <si>
    <t>COLUMBINE MANOR CARE CENTER</t>
  </si>
  <si>
    <t>SALIDA</t>
  </si>
  <si>
    <t>Chaffee</t>
  </si>
  <si>
    <t>COLUMBINE WEST HEALTH AND REHAB FACILITY</t>
  </si>
  <si>
    <t>CONTINUING CARE AT WIND CREST</t>
  </si>
  <si>
    <t>HIGHLANDS RANCH</t>
  </si>
  <si>
    <t>COTTONWOOD INN REHAB AND EXTENDED CARE CENTER</t>
  </si>
  <si>
    <t>DURANGO</t>
  </si>
  <si>
    <t>La Plata</t>
  </si>
  <si>
    <t>CRIPPLE CREEK CARE CENTER</t>
  </si>
  <si>
    <t>CRIPPLE CREEK</t>
  </si>
  <si>
    <t>Teller</t>
  </si>
  <si>
    <t>CROWLEY COUNTY NURSING CENTER</t>
  </si>
  <si>
    <t>ORDWAY</t>
  </si>
  <si>
    <t>Crowley</t>
  </si>
  <si>
    <t>DENVER NORTH CARE CENTER</t>
  </si>
  <si>
    <t>DEVONSHIRE ACRES</t>
  </si>
  <si>
    <t>STERLING</t>
  </si>
  <si>
    <t>Logan</t>
  </si>
  <si>
    <t>E DENE MOORE CARE CENTER</t>
  </si>
  <si>
    <t>EAGLE RIDGE AT GRAND VALLEY</t>
  </si>
  <si>
    <t>EBEN EZER LUTHERAN CARE CENTER</t>
  </si>
  <si>
    <t>BRUSH</t>
  </si>
  <si>
    <t>Morgan</t>
  </si>
  <si>
    <t>ELMS HAVEN CENTER</t>
  </si>
  <si>
    <t>ENGLEWOOD POST ACUTE AND REHABILITATION</t>
  </si>
  <si>
    <t>ENGLEWOOD</t>
  </si>
  <si>
    <t>EVERGREEN NURSING HOME</t>
  </si>
  <si>
    <t>ALAMOSA</t>
  </si>
  <si>
    <t>Alamosa</t>
  </si>
  <si>
    <t>FAIRACRES MANOR, INC.</t>
  </si>
  <si>
    <t>FLATIRONS HEALTH &amp; REHAB, LLC</t>
  </si>
  <si>
    <t>LOUISVILLE</t>
  </si>
  <si>
    <t>FOREST RIDGE</t>
  </si>
  <si>
    <t>WOODLAND PARK</t>
  </si>
  <si>
    <t>FOREST STREET COMPASSIONATE CARE CENTER</t>
  </si>
  <si>
    <t>FORT COLLINS HEALTH CARE CENTER</t>
  </si>
  <si>
    <t>FOUR CORNERS HEALTH CARE CENTER</t>
  </si>
  <si>
    <t>FRASIER MEADOWS HEALTH CARE CENTER</t>
  </si>
  <si>
    <t>GARDEN TERRACE ALZHEIMER'S CENTER OF EXCELLENCE</t>
  </si>
  <si>
    <t>GARDENS ON QUAIL</t>
  </si>
  <si>
    <t>GARDENS, THE</t>
  </si>
  <si>
    <t>GLENWOOD SPRINGS HEALTHCARE</t>
  </si>
  <si>
    <t>GLENWOOD SPRINGS</t>
  </si>
  <si>
    <t>GOLDEN PEAKS CENTER</t>
  </si>
  <si>
    <t>GOOD SAMARITAN SOCIETY - BONELL COMMUNITY</t>
  </si>
  <si>
    <t>GOOD SAMARITAN SOCIETY - FORT COLLINS VILLAGE</t>
  </si>
  <si>
    <t>GOOD SAMARITAN SOCIETY -- LOVELAND VILLAGE</t>
  </si>
  <si>
    <t>LOVELAND</t>
  </si>
  <si>
    <t>GOOD SAMARITAN SOCIETY SIMLA</t>
  </si>
  <si>
    <t>SIMLA</t>
  </si>
  <si>
    <t>Elbert</t>
  </si>
  <si>
    <t>GRACE MANOR CARE CENTER</t>
  </si>
  <si>
    <t>BURLINGTON</t>
  </si>
  <si>
    <t>Kit Carson</t>
  </si>
  <si>
    <t>GRACE POINTE CONT CARE SR CAMPUS, SKILLED NURSING</t>
  </si>
  <si>
    <t>GREEN HOUSE HOMES AT MIRASOL, THE</t>
  </si>
  <si>
    <t>GUNNISON VALLEY HEALTH SENIOR CARE CENTER</t>
  </si>
  <si>
    <t>GUNNISON</t>
  </si>
  <si>
    <t>Gunnison</t>
  </si>
  <si>
    <t>HALLMARK NURSING CENTER</t>
  </si>
  <si>
    <t>HARMONY POINTE NURSING CENTER</t>
  </si>
  <si>
    <t>HEALTH CENTER AT FRANKLIN PARK</t>
  </si>
  <si>
    <t>HEALTHCARE RESORT OF COLORADO SPRINGS, THE</t>
  </si>
  <si>
    <t>HERITAGE PARK CARE CENTER</t>
  </si>
  <si>
    <t>CARBONDALE</t>
  </si>
  <si>
    <t>HIGHLINE REHABILITATION AND CARE COMMUNITY</t>
  </si>
  <si>
    <t>HILDEBRAND CARE CENTER</t>
  </si>
  <si>
    <t>HILLCREST CARE CENTER</t>
  </si>
  <si>
    <t>WRAY</t>
  </si>
  <si>
    <t>Yuma</t>
  </si>
  <si>
    <t>HOLLY HEIGHTS CARE CENTER</t>
  </si>
  <si>
    <t>HOLLY NURSING CARE CENTER</t>
  </si>
  <si>
    <t>HOLLY</t>
  </si>
  <si>
    <t>Prowers</t>
  </si>
  <si>
    <t>HORIZONS CARE CENTER</t>
  </si>
  <si>
    <t>ECKERT</t>
  </si>
  <si>
    <t>Delta</t>
  </si>
  <si>
    <t>JEWELL CARE CENTER OF DENVER</t>
  </si>
  <si>
    <t>JULIA TEMPLE HEALTHCARE CENTER</t>
  </si>
  <si>
    <t>JUNIPER VILLAGE - THE SPEARLY CENTER</t>
  </si>
  <si>
    <t>KENTON MANOR</t>
  </si>
  <si>
    <t>LA VILLA GRANDE CARE CENTER</t>
  </si>
  <si>
    <t>LAKEWOOD VILLA</t>
  </si>
  <si>
    <t>LAMAR ESTATES, LLC</t>
  </si>
  <si>
    <t>LAMAR</t>
  </si>
  <si>
    <t>LARCHWOOD INNS</t>
  </si>
  <si>
    <t>LAUREL MANOR CARE CENTER, INC</t>
  </si>
  <si>
    <t>LEMAY AVENUE HEALTH AND REHABILITATION FACILITY</t>
  </si>
  <si>
    <t>LIBERTY HEIGHTS</t>
  </si>
  <si>
    <t>LIFE CARE CENTER OF AURORA</t>
  </si>
  <si>
    <t>LIFE CARE CENTER OF COLORADO SPRINGS</t>
  </si>
  <si>
    <t>LIFE CARE CENTER OF EVERGREEN</t>
  </si>
  <si>
    <t>EVERGREEN</t>
  </si>
  <si>
    <t>LIFE CARE CENTER OF GREELEY</t>
  </si>
  <si>
    <t>LIFE CARE CENTER OF LITTLETON</t>
  </si>
  <si>
    <t>LIFE CARE CENTER OF LONGMONT</t>
  </si>
  <si>
    <t>LIFE CARE CENTER OF PUEBLO</t>
  </si>
  <si>
    <t>LIFE CARE CENTER OF STONEGATE</t>
  </si>
  <si>
    <t>LIFE CARE CENTER OF WESTMINSTER</t>
  </si>
  <si>
    <t>LINCOLN COMMUNITY HOSPITAL NURSING HOME</t>
  </si>
  <si>
    <t>HUGO</t>
  </si>
  <si>
    <t>Lincoln</t>
  </si>
  <si>
    <t>LITTLE SISTERS OF THE POOR MULLEN HOME</t>
  </si>
  <si>
    <t>LITTLETON CARE AND REHABILITATION CENTER</t>
  </si>
  <si>
    <t>LOWRY HILLS CARE AND REHABILITATION</t>
  </si>
  <si>
    <t>MANORCARE HEALTH SERVICES - BOULDER</t>
  </si>
  <si>
    <t>MANORCARE HEALTH SERVICES-DENVER</t>
  </si>
  <si>
    <t>MANTEY HEIGHTS REHABILITATION &amp; CARE CENTER</t>
  </si>
  <si>
    <t>MAPLETON CARE CENTER</t>
  </si>
  <si>
    <t>MEDALLION POST ACUTE REHABILITATION</t>
  </si>
  <si>
    <t>MESA MANOR CENTER</t>
  </si>
  <si>
    <t>MESA VISTA OF BOULDER</t>
  </si>
  <si>
    <t>MINNEQUA MEDICENTER</t>
  </si>
  <si>
    <t>MISSION SAN MIGUEL NURSING AND REHAB CENTER</t>
  </si>
  <si>
    <t>COMMERCE CITY</t>
  </si>
  <si>
    <t>MONACO PARKWAY HEALTH AND REHABILITATION CENTER</t>
  </si>
  <si>
    <t>MONTE VISTA ESTATES LLC</t>
  </si>
  <si>
    <t>MOUNT ST FRANCIS NURSING CENTER</t>
  </si>
  <si>
    <t>MOUNTAIN VISTA HEALTH CENTER</t>
  </si>
  <si>
    <t>NAMASTE ALZHEIMER CENTER</t>
  </si>
  <si>
    <t>NEURORESTORATIVE COLORADO</t>
  </si>
  <si>
    <t>NORTH SHORE HEALTH &amp; REHAB FACILITY</t>
  </si>
  <si>
    <t>NORTH STAR REHABILITATION AND CARE COMMUNITY</t>
  </si>
  <si>
    <t>ORCHARD PARK HEALTH CARE CENTER</t>
  </si>
  <si>
    <t>PALISADES LIVING CENTER</t>
  </si>
  <si>
    <t>PALISADE</t>
  </si>
  <si>
    <t>PAONIA CARE AND REHABILITATION CENTER</t>
  </si>
  <si>
    <t>PAONIA</t>
  </si>
  <si>
    <t>PARK FOREST CARE CENTER, INC.</t>
  </si>
  <si>
    <t>PARKMOOR VILLAGE HEALTHCARE CENTER</t>
  </si>
  <si>
    <t>PARKVIEW CARE CENTER</t>
  </si>
  <si>
    <t>PAVILION AT VILLA PUEBLO, THE</t>
  </si>
  <si>
    <t>PEAKS CARE CENTER THE</t>
  </si>
  <si>
    <t>PEARL STREET HEALTH AND REHABILITATION CENTER</t>
  </si>
  <si>
    <t>PIKES PEAK CENTER</t>
  </si>
  <si>
    <t>PINE RIDGE EXTENDED CARE CENTER</t>
  </si>
  <si>
    <t>PAGOSA SPRINGS</t>
  </si>
  <si>
    <t>Archuleta</t>
  </si>
  <si>
    <t>PIONEER HEALTH CARE CENTER</t>
  </si>
  <si>
    <t>ROCKY FORD</t>
  </si>
  <si>
    <t>Otero</t>
  </si>
  <si>
    <t>POWERBACK REHABILITATION LAFAYETTE</t>
  </si>
  <si>
    <t>LAFAYETTE</t>
  </si>
  <si>
    <t>POWERBACK REHABILITATION LAKEWOOD</t>
  </si>
  <si>
    <t>PROSPECT PARK LIVING CENTER</t>
  </si>
  <si>
    <t>ESTES PARK</t>
  </si>
  <si>
    <t>PUEBLO CENTER</t>
  </si>
  <si>
    <t>REGENT PARK NURSING AND REHABILITATION</t>
  </si>
  <si>
    <t>HOLYOKE</t>
  </si>
  <si>
    <t>Phillips</t>
  </si>
  <si>
    <t>REHABILITATION AND NURSING CENTER OF THE ROCKIES</t>
  </si>
  <si>
    <t>REHABILITATION CENTER AT SANDALWOOD,THE</t>
  </si>
  <si>
    <t>RIO GRANDE INN</t>
  </si>
  <si>
    <t>LA JARA</t>
  </si>
  <si>
    <t>Conejos</t>
  </si>
  <si>
    <t>RIVER VALLEY INN NURSING HOME</t>
  </si>
  <si>
    <t>DEL NORTE</t>
  </si>
  <si>
    <t>RIVERDALE REHAB AND CARE COMMUNITY OF BRIGHTON</t>
  </si>
  <si>
    <t>RIVERWALK POST ACUTE AND REHABILITATION</t>
  </si>
  <si>
    <t>ROCK CANYON RESPIRATORY AND REHABILITATION CENTER</t>
  </si>
  <si>
    <t>ROWAN COMMUNITY, INC</t>
  </si>
  <si>
    <t>SAN JUAN LIVING CENTER</t>
  </si>
  <si>
    <t>MONTROSE</t>
  </si>
  <si>
    <t>SAN LUIS CARE CENTER</t>
  </si>
  <si>
    <t>SANDROCK RIDGE CARE AND REHAB</t>
  </si>
  <si>
    <t>CRAIG</t>
  </si>
  <si>
    <t>Moffat</t>
  </si>
  <si>
    <t>SEDGWICK COUNTY MEMORIAL NURSING HOME</t>
  </si>
  <si>
    <t>JULESBURG</t>
  </si>
  <si>
    <t>Sedgwick</t>
  </si>
  <si>
    <t>SHARMAR VILLAGE CARE CENTER</t>
  </si>
  <si>
    <t>SIERRA REHABILITATION AND CARE COMMUNITY</t>
  </si>
  <si>
    <t>SIERRA VISTA HEALTHCARE CENTER</t>
  </si>
  <si>
    <t>SKYLINE RIDGE NURSING AND REHABILITATION CENTER</t>
  </si>
  <si>
    <t>SLOAN'S LAKE REHABILITATION CENTER</t>
  </si>
  <si>
    <t>SOUTHEAST COLORADO HOSPITAL LTC CENTER</t>
  </si>
  <si>
    <t>SPRINGFIELD</t>
  </si>
  <si>
    <t>Baca</t>
  </si>
  <si>
    <t>SPANISH PEAKS VETERANS COMMUNITY LIVING CENTER</t>
  </si>
  <si>
    <t>WALSENBURG</t>
  </si>
  <si>
    <t>Huerfano</t>
  </si>
  <si>
    <t>SPRING CREEK HEALTH CARE CENTER</t>
  </si>
  <si>
    <t>SPRINGS VILLAGE CARE CENTER</t>
  </si>
  <si>
    <t>ST ANDREWS VILLAGE-LTC</t>
  </si>
  <si>
    <t>ST PAUL HEALTH CENTER</t>
  </si>
  <si>
    <t>STERLING LIVING CENTER</t>
  </si>
  <si>
    <t>SUITES FORT COLLINS LLC, THE</t>
  </si>
  <si>
    <t>SUITES PARKER, THE</t>
  </si>
  <si>
    <t>SUMMIT REHABILITATION AND CARE COMMUNITY</t>
  </si>
  <si>
    <t>SUNDANCE SKILLED NURSING AND REHABILITATION</t>
  </si>
  <si>
    <t>SUNNY VISTA LIVING CENTER</t>
  </si>
  <si>
    <t>SUNSET MANOR</t>
  </si>
  <si>
    <t>TERRACE GARDENS HEALTH CARE CENTER</t>
  </si>
  <si>
    <t>TRINIDAD INN NURSING HOME</t>
  </si>
  <si>
    <t>TRINIDAD</t>
  </si>
  <si>
    <t>Las Animas</t>
  </si>
  <si>
    <t>UNION PRINTERS HOME</t>
  </si>
  <si>
    <t>UNIVERSITY HEIGHTS REHAB AND CARE COMMUNITY</t>
  </si>
  <si>
    <t>UNIVERSITY PARK CARE CENTER</t>
  </si>
  <si>
    <t>UPTOWN HEALTH CARE CENTER</t>
  </si>
  <si>
    <t>VALLEY INN, THE</t>
  </si>
  <si>
    <t>MANCOS</t>
  </si>
  <si>
    <t>Montezuma</t>
  </si>
  <si>
    <t>VALLEY MANOR CARE CENTER, INC</t>
  </si>
  <si>
    <t>VALLEY VIEW HEALTH CARE CENTER, INC</t>
  </si>
  <si>
    <t>VALLEY VIEW VILLA</t>
  </si>
  <si>
    <t>FORT MORGAN</t>
  </si>
  <si>
    <t>VI AT HIGHLANDS RANCH SKILLED NURSING</t>
  </si>
  <si>
    <t>VILLA MANOR CARE CENTER</t>
  </si>
  <si>
    <t>VILLAGE CARE AND REHABILITATION CENTER, THE</t>
  </si>
  <si>
    <t>VILLAS AT SUNNY ACRES, THE</t>
  </si>
  <si>
    <t>VISTA GRANDE INN</t>
  </si>
  <si>
    <t>CORTEZ</t>
  </si>
  <si>
    <t>VISTA VIEW CARE CENTER</t>
  </si>
  <si>
    <t>WALSH HEALTHCARE CENTER</t>
  </si>
  <si>
    <t>WALSH</t>
  </si>
  <si>
    <t>WASHINGTON COUNTY NURSING HOME</t>
  </si>
  <si>
    <t>AKRON</t>
  </si>
  <si>
    <t>Washington</t>
  </si>
  <si>
    <t>WESTERN HILLS HEALTH CARE CENTER</t>
  </si>
  <si>
    <t>WESTLAKE CARE COMMUNITY</t>
  </si>
  <si>
    <t>WHEATRIDGE MANOR CARE CENTER</t>
  </si>
  <si>
    <t>WILLOW TREE CARE CENTER</t>
  </si>
  <si>
    <t>DELTA</t>
  </si>
  <si>
    <t>WINDSOR HEALTH CARE CENTER</t>
  </si>
  <si>
    <t>WOODRIDGE TERRACE NURSING AND REHABILITATION</t>
  </si>
  <si>
    <t>YUMA LIFE CARE CENTER</t>
  </si>
  <si>
    <t>YUMA</t>
  </si>
  <si>
    <t>State RN average = C/A</t>
  </si>
  <si>
    <t>State staffing average =  B/A</t>
  </si>
  <si>
    <t>Let C = Sum of RN hour avgs</t>
  </si>
  <si>
    <t>Let B = Sum of total staffing avgs</t>
  </si>
  <si>
    <t>Let A = Sum of MDS avgs</t>
  </si>
  <si>
    <t>State average calculations</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</si>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</sst>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bgColor indexed="64"/>
      </patternFill>
    </fill>
  </fills>
  <borders count="18">
    <border>
      <left/>
      <right/>
      <top/>
      <bottom/>
      <diagonal/>
    </border>
    <border>
      <left/>
      <right/>
      <top/>
      <bottom style="thin">
        <color rgb="FF000000"/>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0">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0" xfId="0" applyNumberFormat="1"/>
    <xf numFmtId="2" fontId="6" fillId="5" borderId="2" xfId="0" applyNumberFormat="1" applyFont="1" applyFill="1" applyBorder="1"/>
    <xf numFmtId="2" fontId="6" fillId="5" borderId="3" xfId="0" applyNumberFormat="1" applyFont="1" applyFill="1" applyBorder="1"/>
    <xf numFmtId="2" fontId="6" fillId="5" borderId="4" xfId="0" applyNumberFormat="1" applyFont="1" applyFill="1" applyBorder="1"/>
    <xf numFmtId="2" fontId="6" fillId="5" borderId="5" xfId="0" applyNumberFormat="1" applyFont="1" applyFill="1" applyBorder="1"/>
    <xf numFmtId="2" fontId="0" fillId="0" borderId="6" xfId="0" applyNumberFormat="1" applyBorder="1"/>
    <xf numFmtId="2" fontId="0" fillId="0" borderId="7" xfId="0" applyNumberFormat="1" applyBorder="1"/>
    <xf numFmtId="0" fontId="7" fillId="0" borderId="0" xfId="0" applyFont="1"/>
    <xf numFmtId="0" fontId="4" fillId="0" borderId="0" xfId="2" applyFont="1" applyAlignment="1">
      <alignment horizontal="left" vertical="top" wrapText="1"/>
    </xf>
    <xf numFmtId="0" fontId="3" fillId="7" borderId="9" xfId="2" applyFont="1" applyFill="1" applyBorder="1" applyAlignment="1">
      <alignment vertical="top" wrapText="1"/>
    </xf>
    <xf numFmtId="2" fontId="4" fillId="7" borderId="8"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0" fontId="7" fillId="0" borderId="12" xfId="0" applyFont="1" applyBorder="1" applyAlignment="1">
      <alignment vertical="top" wrapText="1"/>
    </xf>
    <xf numFmtId="2" fontId="6" fillId="6" borderId="9" xfId="0" applyNumberFormat="1" applyFont="1" applyFill="1" applyBorder="1" applyAlignment="1">
      <alignment horizontal="center"/>
    </xf>
    <xf numFmtId="2" fontId="6" fillId="6" borderId="8"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BEDDCB-189B-476E-AF74-31C9B9F068D1}" name="Table1" displayName="Table1" ref="A1:K221" totalsRowShown="0" headerRowDxfId="38" headerRowBorderDxfId="37" tableBorderDxfId="36">
  <autoFilter ref="A1:K221" xr:uid="{00000000-0009-0000-0000-000000000000}"/>
  <tableColumns count="11">
    <tableColumn id="1" xr3:uid="{2841FF94-D25B-41D0-A3C2-0B6B0A3C6D32}" name="State"/>
    <tableColumn id="2" xr3:uid="{2B1433DE-A0B7-4ACE-AB12-E7C2A8B6B7C1}" name="Provider Name"/>
    <tableColumn id="3" xr3:uid="{54C90626-7198-4A68-9EB9-DD029B6589A4}" name="City "/>
    <tableColumn id="4" xr3:uid="{46A120E5-3B40-48CF-8146-0CBD5870CF06}" name="County"/>
    <tableColumn id="5" xr3:uid="{9FFF2344-756B-42DE-82CE-38457DC3F04C}" name="MDS Census" dataDxfId="35"/>
    <tableColumn id="6" xr3:uid="{3CE60C62-6996-4918-993B-54B2CE12CCCD}" name="RN Hours" dataDxfId="34"/>
    <tableColumn id="7" xr3:uid="{6EF1CB6F-EAAC-418A-BB6A-954EF4988A17}" name="LPN Hours" dataDxfId="33"/>
    <tableColumn id="8" xr3:uid="{5E431E01-2304-4045-AB87-E44A28CEE88B}" name="CNA Hours " dataDxfId="32"/>
    <tableColumn id="9" xr3:uid="{6509B591-B96A-43AC-86C4-5764EDA7C980}" name="Total Care Staffing Hours" dataDxfId="31">
      <calculatedColumnFormula>SUM(F2:H2)</calculatedColumnFormula>
    </tableColumn>
    <tableColumn id="10" xr3:uid="{CF85C792-D006-424C-ADC8-AEF2590587C6}" name="Avg Total Staffing Hours Per Resident Per Day" dataDxfId="30">
      <calculatedColumnFormula>I2/E2</calculatedColumnFormula>
    </tableColumn>
    <tableColumn id="11" xr3:uid="{2B061167-D527-4BB6-84C5-6B66E90709F6}"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5988E9-7C19-40AA-A0ED-CF96197D43BC}" name="Table2" displayName="Table2" ref="A1:N221" totalsRowShown="0" headerRowDxfId="28" headerRowBorderDxfId="27" tableBorderDxfId="26">
  <autoFilter ref="A1:N221" xr:uid="{00000000-0009-0000-0000-000001000000}"/>
  <tableColumns count="14">
    <tableColumn id="1" xr3:uid="{635C6684-CEAE-44FA-BB1E-999C206955CE}" name="State"/>
    <tableColumn id="2" xr3:uid="{07396D3A-E76F-4A69-82F6-C67417B1B415}" name="Provider Name"/>
    <tableColumn id="3" xr3:uid="{EB4B1351-D3D3-4257-A0CB-A470F5D2F125}" name="City "/>
    <tableColumn id="4" xr3:uid="{51621646-11CA-4BC1-A663-C8195B162BD4}" name="County"/>
    <tableColumn id="5" xr3:uid="{BB071956-EB8F-4577-AC40-FD8A860959C4}" name="MDS Census" dataDxfId="25"/>
    <tableColumn id="6" xr3:uid="{A9B073BF-7DAD-4512-9506-260F2AB1DAF8}" name="RN Hours" dataDxfId="24"/>
    <tableColumn id="7" xr3:uid="{8F281FB8-EF48-424D-8D61-71925982C5D9}" name="RN Hours Contract" dataDxfId="23"/>
    <tableColumn id="8" xr3:uid="{40BEB35A-4A09-4C4E-8D20-112FC67CB816}" name="Percent RN Hours Contract" dataDxfId="22">
      <calculatedColumnFormula>G2/F2</calculatedColumnFormula>
    </tableColumn>
    <tableColumn id="9" xr3:uid="{081686D7-A1E4-4F17-8EEF-1652EBE3D6BD}" name="LPN Hours" dataDxfId="21"/>
    <tableColumn id="10" xr3:uid="{D8493D45-1ED3-4CA2-B901-6F13768DCC9C}" name="LPN Hours Contract" dataDxfId="20"/>
    <tableColumn id="11" xr3:uid="{3FAE22D1-F9C2-4734-849F-AC960F4314EB}" name="Percent LPN Hours Contract" dataDxfId="19">
      <calculatedColumnFormula>J2/I2</calculatedColumnFormula>
    </tableColumn>
    <tableColumn id="12" xr3:uid="{16758B57-6251-4CC5-9DB3-C7A6209A862E}" name="CNA Hours" dataDxfId="18"/>
    <tableColumn id="13" xr3:uid="{EC1FF499-2628-4DED-A2A6-05B7DA865CC0}" name="CNA Hours Contract" dataDxfId="17"/>
    <tableColumn id="14" xr3:uid="{A9D610E8-162A-4BB3-A6D3-7096BCC460BA}"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681DFBA-505D-4632-BA7C-5DFA4FF93D6B}" name="Table3" displayName="Table3" ref="A1:Q221" totalsRowShown="0" headerRowDxfId="15" headerRowBorderDxfId="14" tableBorderDxfId="13">
  <autoFilter ref="A1:Q221" xr:uid="{EDE6890B-73D8-4E56-B667-A8026464CF6A}"/>
  <tableColumns count="17">
    <tableColumn id="1" xr3:uid="{9BF9A24D-4BA1-411A-B925-6998A0DC6FD6}" name="State"/>
    <tableColumn id="2" xr3:uid="{2D67987C-5231-469E-A193-11E5163E1495}" name="Provider Name"/>
    <tableColumn id="3" xr3:uid="{A8398B63-2D15-4E8D-BA2A-FFD949524074}" name="City "/>
    <tableColumn id="4" xr3:uid="{F507C44F-37CC-4178-8368-C45DA473B756}" name="County"/>
    <tableColumn id="5" xr3:uid="{1B8E0DAE-133F-4CC5-A784-C029EEE60E0C}" name="MDS Census" dataDxfId="12"/>
    <tableColumn id="6" xr3:uid="{80B77387-CE4F-4A9C-BF50-78771F6CC70F}" name="Administrator Hours" dataDxfId="11"/>
    <tableColumn id="7" xr3:uid="{BFF542E3-BB3F-4633-8110-1B706E4FA1A3}" name="Medical Director Hours" dataDxfId="10"/>
    <tableColumn id="8" xr3:uid="{B0364D44-2D72-4B96-A163-6388C82BB54F}" name="Pharmacist Hours" dataDxfId="9"/>
    <tableColumn id="9" xr3:uid="{20FE1E37-9CC2-4CBD-8403-67CDADA10D9B}" name="Dietician Hours" dataDxfId="8"/>
    <tableColumn id="10" xr3:uid="{13B3180E-85B2-44DB-8847-254F9E4AB2AF}" name="Hours Qualified Activities Professional" dataDxfId="7"/>
    <tableColumn id="11" xr3:uid="{4842D9EE-42AA-44F9-813B-07974FDB1D25}" name="Hours Other Activities Professional" dataDxfId="6"/>
    <tableColumn id="12" xr3:uid="{4D261FEF-8F6D-4A5A-B109-6038CA82636B}" name="Total Hours Activities Staff" dataDxfId="5">
      <calculatedColumnFormula>SUM(J2,K2)</calculatedColumnFormula>
    </tableColumn>
    <tableColumn id="13" xr3:uid="{1B0EA651-F2CF-4B02-BBA8-C1F234AA39AF}" name="Average Activities Staff Hours Per Resident Per Day" dataDxfId="4">
      <calculatedColumnFormula>L2/E2</calculatedColumnFormula>
    </tableColumn>
    <tableColumn id="14" xr3:uid="{4485014B-02FC-4F41-BD5B-EE6F0CF939F0}" name="Hours Qualified Social Work Staff" dataDxfId="3"/>
    <tableColumn id="15" xr3:uid="{E0853F0C-6B91-4AF4-A58C-76585F29135E}" name="Hours Other Social Work Staff" dataDxfId="2"/>
    <tableColumn id="16" xr3:uid="{EE72D4CA-DFEB-453C-8F5A-4ADA814CF14B}" name="Total Hours Social Work Staff" dataDxfId="1">
      <calculatedColumnFormula>SUM(N2,O2)</calculatedColumnFormula>
    </tableColumn>
    <tableColumn id="17" xr3:uid="{13E9154F-BC62-441C-971E-FFDAEF7A428B}"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1"/>
  <sheetViews>
    <sheetView tabSelected="1" workbookViewId="0">
      <pane ySplit="1" topLeftCell="A2" activePane="bottomLeft" state="frozen"/>
      <selection pane="bottomLeft"/>
    </sheetView>
  </sheetViews>
  <sheetFormatPr defaultColWidth="11.77734375" defaultRowHeight="14.4" x14ac:dyDescent="0.3"/>
  <cols>
    <col min="2" max="2" width="54.88671875" bestFit="1" customWidth="1"/>
  </cols>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45.619565217391305</v>
      </c>
      <c r="F2" s="1">
        <v>48.431739130434785</v>
      </c>
      <c r="G2" s="1">
        <v>20.403043478260873</v>
      </c>
      <c r="H2" s="1">
        <v>63.591413043478262</v>
      </c>
      <c r="I2" s="1">
        <f t="shared" ref="I2:I65" si="0">SUM(F2:H2)</f>
        <v>132.42619565217393</v>
      </c>
      <c r="J2" s="1">
        <f t="shared" ref="J2:J65" si="1">I2/E2</f>
        <v>2.9028377412437458</v>
      </c>
      <c r="K2" s="1">
        <f t="shared" ref="K2:K65" si="2">F2/E2</f>
        <v>1.0616440314510365</v>
      </c>
    </row>
    <row r="3" spans="1:11" x14ac:dyDescent="0.3">
      <c r="A3" t="s">
        <v>32</v>
      </c>
      <c r="B3" t="s">
        <v>36</v>
      </c>
      <c r="C3" t="s">
        <v>37</v>
      </c>
      <c r="D3" t="s">
        <v>38</v>
      </c>
      <c r="E3" s="1">
        <v>40.967391304347828</v>
      </c>
      <c r="F3" s="1">
        <v>38.99271739130436</v>
      </c>
      <c r="G3" s="1">
        <v>23.867391304347834</v>
      </c>
      <c r="H3" s="1">
        <v>72.628804347826076</v>
      </c>
      <c r="I3" s="1">
        <f t="shared" si="0"/>
        <v>135.48891304347828</v>
      </c>
      <c r="J3" s="1">
        <f t="shared" si="1"/>
        <v>3.3072379941629082</v>
      </c>
      <c r="K3" s="1">
        <f t="shared" si="2"/>
        <v>0.95179888564606019</v>
      </c>
    </row>
    <row r="4" spans="1:11" x14ac:dyDescent="0.3">
      <c r="A4" t="s">
        <v>32</v>
      </c>
      <c r="B4" t="s">
        <v>39</v>
      </c>
      <c r="C4" t="s">
        <v>40</v>
      </c>
      <c r="D4" t="s">
        <v>41</v>
      </c>
      <c r="E4" s="1">
        <v>46.771739130434781</v>
      </c>
      <c r="F4" s="1">
        <v>49.064239130434792</v>
      </c>
      <c r="G4" s="1">
        <v>23.239891304347829</v>
      </c>
      <c r="H4" s="1">
        <v>176.51706521739126</v>
      </c>
      <c r="I4" s="1">
        <f t="shared" si="0"/>
        <v>248.82119565217388</v>
      </c>
      <c r="J4" s="1">
        <f t="shared" si="1"/>
        <v>5.3199047176388561</v>
      </c>
      <c r="K4" s="1">
        <f t="shared" si="2"/>
        <v>1.049014640948176</v>
      </c>
    </row>
    <row r="5" spans="1:11" x14ac:dyDescent="0.3">
      <c r="A5" t="s">
        <v>32</v>
      </c>
      <c r="B5" t="s">
        <v>42</v>
      </c>
      <c r="C5" t="s">
        <v>43</v>
      </c>
      <c r="D5" t="s">
        <v>44</v>
      </c>
      <c r="E5" s="1">
        <v>28.304347826086957</v>
      </c>
      <c r="F5" s="1">
        <v>10.934239130434785</v>
      </c>
      <c r="G5" s="1">
        <v>4.0760869565217392E-2</v>
      </c>
      <c r="H5" s="1">
        <v>118.44293478260866</v>
      </c>
      <c r="I5" s="1">
        <f t="shared" si="0"/>
        <v>129.41793478260865</v>
      </c>
      <c r="J5" s="1">
        <f t="shared" si="1"/>
        <v>4.5723694316436241</v>
      </c>
      <c r="K5" s="1">
        <f t="shared" si="2"/>
        <v>0.38630952380952388</v>
      </c>
    </row>
    <row r="6" spans="1:11" x14ac:dyDescent="0.3">
      <c r="A6" t="s">
        <v>32</v>
      </c>
      <c r="B6" t="s">
        <v>45</v>
      </c>
      <c r="C6" t="s">
        <v>46</v>
      </c>
      <c r="D6" t="s">
        <v>35</v>
      </c>
      <c r="E6" s="1">
        <v>84.130434782608702</v>
      </c>
      <c r="F6" s="1">
        <v>59.249130434782629</v>
      </c>
      <c r="G6" s="1">
        <v>30.995326086956524</v>
      </c>
      <c r="H6" s="1">
        <v>182.81826086956519</v>
      </c>
      <c r="I6" s="1">
        <f t="shared" si="0"/>
        <v>273.06271739130432</v>
      </c>
      <c r="J6" s="1">
        <f t="shared" si="1"/>
        <v>3.2457067183462525</v>
      </c>
      <c r="K6" s="1">
        <f t="shared" si="2"/>
        <v>0.7042532299741604</v>
      </c>
    </row>
    <row r="7" spans="1:11" x14ac:dyDescent="0.3">
      <c r="A7" t="s">
        <v>32</v>
      </c>
      <c r="B7" t="s">
        <v>47</v>
      </c>
      <c r="C7" t="s">
        <v>48</v>
      </c>
      <c r="D7" t="s">
        <v>49</v>
      </c>
      <c r="E7" s="1">
        <v>72.706521739130437</v>
      </c>
      <c r="F7" s="1">
        <v>43.952934782608693</v>
      </c>
      <c r="G7" s="1">
        <v>40.469021739130433</v>
      </c>
      <c r="H7" s="1">
        <v>155.79445652173914</v>
      </c>
      <c r="I7" s="1">
        <f t="shared" si="0"/>
        <v>240.21641304347827</v>
      </c>
      <c r="J7" s="1">
        <f t="shared" si="1"/>
        <v>3.3039183734489459</v>
      </c>
      <c r="K7" s="1">
        <f t="shared" si="2"/>
        <v>0.60452534011062931</v>
      </c>
    </row>
    <row r="8" spans="1:11" x14ac:dyDescent="0.3">
      <c r="A8" t="s">
        <v>32</v>
      </c>
      <c r="B8" t="s">
        <v>50</v>
      </c>
      <c r="C8" t="s">
        <v>51</v>
      </c>
      <c r="D8" t="s">
        <v>52</v>
      </c>
      <c r="E8" s="1">
        <v>79.163043478260875</v>
      </c>
      <c r="F8" s="1">
        <v>51.208152173913071</v>
      </c>
      <c r="G8" s="1">
        <v>39.620108695652164</v>
      </c>
      <c r="H8" s="1">
        <v>169.97195652173914</v>
      </c>
      <c r="I8" s="1">
        <f t="shared" si="0"/>
        <v>260.80021739130439</v>
      </c>
      <c r="J8" s="1">
        <f t="shared" si="1"/>
        <v>3.2944693120966639</v>
      </c>
      <c r="K8" s="1">
        <f t="shared" si="2"/>
        <v>0.64686942194150787</v>
      </c>
    </row>
    <row r="9" spans="1:11" x14ac:dyDescent="0.3">
      <c r="A9" t="s">
        <v>32</v>
      </c>
      <c r="B9" t="s">
        <v>53</v>
      </c>
      <c r="C9" t="s">
        <v>37</v>
      </c>
      <c r="D9" t="s">
        <v>38</v>
      </c>
      <c r="E9" s="1">
        <v>96.663043478260875</v>
      </c>
      <c r="F9" s="1">
        <v>22.416195652173911</v>
      </c>
      <c r="G9" s="1">
        <v>56.605108695652177</v>
      </c>
      <c r="H9" s="1">
        <v>191.54782608695649</v>
      </c>
      <c r="I9" s="1">
        <f t="shared" si="0"/>
        <v>270.56913043478255</v>
      </c>
      <c r="J9" s="1">
        <f t="shared" si="1"/>
        <v>2.7990959181378603</v>
      </c>
      <c r="K9" s="1">
        <f t="shared" si="2"/>
        <v>0.23190037107837622</v>
      </c>
    </row>
    <row r="10" spans="1:11" x14ac:dyDescent="0.3">
      <c r="A10" t="s">
        <v>32</v>
      </c>
      <c r="B10" t="s">
        <v>54</v>
      </c>
      <c r="C10" t="s">
        <v>55</v>
      </c>
      <c r="D10" t="s">
        <v>35</v>
      </c>
      <c r="E10" s="1">
        <v>105.18478260869566</v>
      </c>
      <c r="F10" s="1">
        <v>58.732717391304334</v>
      </c>
      <c r="G10" s="1">
        <v>74.176521739130422</v>
      </c>
      <c r="H10" s="1">
        <v>240.08467391304362</v>
      </c>
      <c r="I10" s="1">
        <f t="shared" si="0"/>
        <v>372.99391304347836</v>
      </c>
      <c r="J10" s="1">
        <f t="shared" si="1"/>
        <v>3.5460824635734225</v>
      </c>
      <c r="K10" s="1">
        <f t="shared" si="2"/>
        <v>0.55837656298439586</v>
      </c>
    </row>
    <row r="11" spans="1:11" x14ac:dyDescent="0.3">
      <c r="A11" t="s">
        <v>32</v>
      </c>
      <c r="B11" t="s">
        <v>56</v>
      </c>
      <c r="C11" t="s">
        <v>55</v>
      </c>
      <c r="D11" t="s">
        <v>35</v>
      </c>
      <c r="E11" s="1">
        <v>46.967391304347828</v>
      </c>
      <c r="F11" s="1">
        <v>36.210760869565227</v>
      </c>
      <c r="G11" s="1">
        <v>12.227065217391303</v>
      </c>
      <c r="H11" s="1">
        <v>114.44945652173914</v>
      </c>
      <c r="I11" s="1">
        <f t="shared" si="0"/>
        <v>162.88728260869567</v>
      </c>
      <c r="J11" s="1">
        <f t="shared" si="1"/>
        <v>3.468093034019903</v>
      </c>
      <c r="K11" s="1">
        <f t="shared" si="2"/>
        <v>0.7709766257810694</v>
      </c>
    </row>
    <row r="12" spans="1:11" x14ac:dyDescent="0.3">
      <c r="A12" t="s">
        <v>32</v>
      </c>
      <c r="B12" t="s">
        <v>57</v>
      </c>
      <c r="C12" t="s">
        <v>43</v>
      </c>
      <c r="D12" t="s">
        <v>44</v>
      </c>
      <c r="E12" s="1">
        <v>82.597826086956516</v>
      </c>
      <c r="F12" s="1">
        <v>38.823369565217391</v>
      </c>
      <c r="G12" s="1">
        <v>36.016304347826086</v>
      </c>
      <c r="H12" s="1">
        <v>184.38043478260869</v>
      </c>
      <c r="I12" s="1">
        <f t="shared" si="0"/>
        <v>259.22010869565213</v>
      </c>
      <c r="J12" s="1">
        <f t="shared" si="1"/>
        <v>3.1383405711277796</v>
      </c>
      <c r="K12" s="1">
        <f t="shared" si="2"/>
        <v>0.47002895117778659</v>
      </c>
    </row>
    <row r="13" spans="1:11" x14ac:dyDescent="0.3">
      <c r="A13" t="s">
        <v>32</v>
      </c>
      <c r="B13" t="s">
        <v>58</v>
      </c>
      <c r="C13" t="s">
        <v>51</v>
      </c>
      <c r="D13" t="s">
        <v>52</v>
      </c>
      <c r="E13" s="1">
        <v>106.34782608695652</v>
      </c>
      <c r="F13" s="1">
        <v>32.893586956521752</v>
      </c>
      <c r="G13" s="1">
        <v>95.668586956521722</v>
      </c>
      <c r="H13" s="1">
        <v>180.30478260869566</v>
      </c>
      <c r="I13" s="1">
        <f t="shared" si="0"/>
        <v>308.8669565217391</v>
      </c>
      <c r="J13" s="1">
        <f t="shared" si="1"/>
        <v>2.9043090760425181</v>
      </c>
      <c r="K13" s="1">
        <f t="shared" si="2"/>
        <v>0.30930192150449726</v>
      </c>
    </row>
    <row r="14" spans="1:11" x14ac:dyDescent="0.3">
      <c r="A14" t="s">
        <v>32</v>
      </c>
      <c r="B14" t="s">
        <v>59</v>
      </c>
      <c r="C14" t="s">
        <v>60</v>
      </c>
      <c r="D14" t="s">
        <v>49</v>
      </c>
      <c r="E14" s="1">
        <v>79.217391304347828</v>
      </c>
      <c r="F14" s="1">
        <v>53.345108695652172</v>
      </c>
      <c r="G14" s="1">
        <v>41.923913043478258</v>
      </c>
      <c r="H14" s="1">
        <v>178.06521739130434</v>
      </c>
      <c r="I14" s="1">
        <f t="shared" si="0"/>
        <v>273.33423913043475</v>
      </c>
      <c r="J14" s="1">
        <f t="shared" si="1"/>
        <v>3.450432217343578</v>
      </c>
      <c r="K14" s="1">
        <f t="shared" si="2"/>
        <v>0.67340148188803506</v>
      </c>
    </row>
    <row r="15" spans="1:11" x14ac:dyDescent="0.3">
      <c r="A15" t="s">
        <v>32</v>
      </c>
      <c r="B15" t="s">
        <v>61</v>
      </c>
      <c r="C15" t="s">
        <v>62</v>
      </c>
      <c r="D15" t="s">
        <v>49</v>
      </c>
      <c r="E15" s="1">
        <v>133.44565217391303</v>
      </c>
      <c r="F15" s="1">
        <v>99.622826086956508</v>
      </c>
      <c r="G15" s="1">
        <v>56.565217391304351</v>
      </c>
      <c r="H15" s="1">
        <v>283.76739130434783</v>
      </c>
      <c r="I15" s="1">
        <f t="shared" si="0"/>
        <v>439.95543478260868</v>
      </c>
      <c r="J15" s="1">
        <f t="shared" si="1"/>
        <v>3.2968884906736173</v>
      </c>
      <c r="K15" s="1">
        <f t="shared" si="2"/>
        <v>0.74654231489777634</v>
      </c>
    </row>
    <row r="16" spans="1:11" x14ac:dyDescent="0.3">
      <c r="A16" t="s">
        <v>32</v>
      </c>
      <c r="B16" t="s">
        <v>63</v>
      </c>
      <c r="C16" t="s">
        <v>40</v>
      </c>
      <c r="D16" t="s">
        <v>49</v>
      </c>
      <c r="E16" s="1">
        <v>35.5</v>
      </c>
      <c r="F16" s="1">
        <v>40.346304347826106</v>
      </c>
      <c r="G16" s="1">
        <v>35.764565217391308</v>
      </c>
      <c r="H16" s="1">
        <v>111.83499999999999</v>
      </c>
      <c r="I16" s="1">
        <f t="shared" si="0"/>
        <v>187.94586956521741</v>
      </c>
      <c r="J16" s="1">
        <f t="shared" si="1"/>
        <v>5.2942498469075323</v>
      </c>
      <c r="K16" s="1">
        <f t="shared" si="2"/>
        <v>1.1365156154317213</v>
      </c>
    </row>
    <row r="17" spans="1:11" x14ac:dyDescent="0.3">
      <c r="A17" t="s">
        <v>32</v>
      </c>
      <c r="B17" t="s">
        <v>64</v>
      </c>
      <c r="C17" t="s">
        <v>65</v>
      </c>
      <c r="D17" t="s">
        <v>35</v>
      </c>
      <c r="E17" s="1">
        <v>135.77173913043478</v>
      </c>
      <c r="F17" s="1">
        <v>82.242173913043459</v>
      </c>
      <c r="G17" s="1">
        <v>77.704239130434786</v>
      </c>
      <c r="H17" s="1">
        <v>272.91358695652167</v>
      </c>
      <c r="I17" s="1">
        <f t="shared" si="0"/>
        <v>432.8599999999999</v>
      </c>
      <c r="J17" s="1">
        <f t="shared" si="1"/>
        <v>3.1881450644464007</v>
      </c>
      <c r="K17" s="1">
        <f t="shared" si="2"/>
        <v>0.60573853174285475</v>
      </c>
    </row>
    <row r="18" spans="1:11" x14ac:dyDescent="0.3">
      <c r="A18" t="s">
        <v>32</v>
      </c>
      <c r="B18" t="s">
        <v>66</v>
      </c>
      <c r="C18" t="s">
        <v>43</v>
      </c>
      <c r="D18" t="s">
        <v>44</v>
      </c>
      <c r="E18" s="1">
        <v>25.173913043478262</v>
      </c>
      <c r="F18" s="1">
        <v>28.517173913043472</v>
      </c>
      <c r="G18" s="1">
        <v>2.7979347826086953</v>
      </c>
      <c r="H18" s="1">
        <v>60.86847826086958</v>
      </c>
      <c r="I18" s="1">
        <f t="shared" si="0"/>
        <v>92.183586956521751</v>
      </c>
      <c r="J18" s="1">
        <f t="shared" si="1"/>
        <v>3.6618696027633857</v>
      </c>
      <c r="K18" s="1">
        <f t="shared" si="2"/>
        <v>1.1328065630397233</v>
      </c>
    </row>
    <row r="19" spans="1:11" x14ac:dyDescent="0.3">
      <c r="A19" t="s">
        <v>32</v>
      </c>
      <c r="B19" t="s">
        <v>67</v>
      </c>
      <c r="C19" t="s">
        <v>68</v>
      </c>
      <c r="D19" t="s">
        <v>69</v>
      </c>
      <c r="E19" s="1">
        <v>84.858695652173907</v>
      </c>
      <c r="F19" s="1">
        <v>47.392608695652186</v>
      </c>
      <c r="G19" s="1">
        <v>35.76260869565219</v>
      </c>
      <c r="H19" s="1">
        <v>172.10749999999996</v>
      </c>
      <c r="I19" s="1">
        <f t="shared" si="0"/>
        <v>255.26271739130434</v>
      </c>
      <c r="J19" s="1">
        <f t="shared" si="1"/>
        <v>3.0080914563852952</v>
      </c>
      <c r="K19" s="1">
        <f t="shared" si="2"/>
        <v>0.55848853592929437</v>
      </c>
    </row>
    <row r="20" spans="1:11" x14ac:dyDescent="0.3">
      <c r="A20" t="s">
        <v>32</v>
      </c>
      <c r="B20" t="s">
        <v>70</v>
      </c>
      <c r="C20" t="s">
        <v>71</v>
      </c>
      <c r="D20" t="s">
        <v>72</v>
      </c>
      <c r="E20" s="1">
        <v>50.086956521739133</v>
      </c>
      <c r="F20" s="1">
        <v>39.526086956521723</v>
      </c>
      <c r="G20" s="1">
        <v>4.2579347826086975</v>
      </c>
      <c r="H20" s="1">
        <v>140.85293478260871</v>
      </c>
      <c r="I20" s="1">
        <f t="shared" si="0"/>
        <v>184.63695652173914</v>
      </c>
      <c r="J20" s="1">
        <f t="shared" si="1"/>
        <v>3.6863281250000002</v>
      </c>
      <c r="K20" s="1">
        <f t="shared" si="2"/>
        <v>0.78914930555555518</v>
      </c>
    </row>
    <row r="21" spans="1:11" x14ac:dyDescent="0.3">
      <c r="A21" t="s">
        <v>32</v>
      </c>
      <c r="B21" t="s">
        <v>73</v>
      </c>
      <c r="C21" t="s">
        <v>51</v>
      </c>
      <c r="D21" t="s">
        <v>41</v>
      </c>
      <c r="E21" s="1">
        <v>68.858695652173907</v>
      </c>
      <c r="F21" s="1">
        <v>47.122173913043476</v>
      </c>
      <c r="G21" s="1">
        <v>33.637173913043476</v>
      </c>
      <c r="H21" s="1">
        <v>140.2853260869565</v>
      </c>
      <c r="I21" s="1">
        <f t="shared" si="0"/>
        <v>221.04467391304345</v>
      </c>
      <c r="J21" s="1">
        <f t="shared" si="1"/>
        <v>3.2101199684293604</v>
      </c>
      <c r="K21" s="1">
        <f t="shared" si="2"/>
        <v>0.68433149171270724</v>
      </c>
    </row>
    <row r="22" spans="1:11" x14ac:dyDescent="0.3">
      <c r="A22" t="s">
        <v>32</v>
      </c>
      <c r="B22" t="s">
        <v>74</v>
      </c>
      <c r="C22" t="s">
        <v>75</v>
      </c>
      <c r="D22" t="s">
        <v>76</v>
      </c>
      <c r="E22" s="1">
        <v>62.065217391304351</v>
      </c>
      <c r="F22" s="1">
        <v>30.744565217391305</v>
      </c>
      <c r="G22" s="1">
        <v>46.222717391304343</v>
      </c>
      <c r="H22" s="1">
        <v>108.30097826086958</v>
      </c>
      <c r="I22" s="1">
        <f t="shared" si="0"/>
        <v>185.26826086956524</v>
      </c>
      <c r="J22" s="1">
        <f t="shared" si="1"/>
        <v>2.9850577933450091</v>
      </c>
      <c r="K22" s="1">
        <f t="shared" si="2"/>
        <v>0.49535901926444831</v>
      </c>
    </row>
    <row r="23" spans="1:11" x14ac:dyDescent="0.3">
      <c r="A23" t="s">
        <v>32</v>
      </c>
      <c r="B23" t="s">
        <v>77</v>
      </c>
      <c r="C23" t="s">
        <v>40</v>
      </c>
      <c r="D23" t="s">
        <v>41</v>
      </c>
      <c r="E23" s="1">
        <v>126.8804347826087</v>
      </c>
      <c r="F23" s="1">
        <v>91.820108695652181</v>
      </c>
      <c r="G23" s="1">
        <v>72.514239130434774</v>
      </c>
      <c r="H23" s="1">
        <v>337.16163043478247</v>
      </c>
      <c r="I23" s="1">
        <f t="shared" si="0"/>
        <v>501.49597826086944</v>
      </c>
      <c r="J23" s="1">
        <f t="shared" si="1"/>
        <v>3.9525083526085827</v>
      </c>
      <c r="K23" s="1">
        <f t="shared" si="2"/>
        <v>0.72367429109911763</v>
      </c>
    </row>
    <row r="24" spans="1:11" x14ac:dyDescent="0.3">
      <c r="A24" t="s">
        <v>32</v>
      </c>
      <c r="B24" t="s">
        <v>78</v>
      </c>
      <c r="C24" t="s">
        <v>46</v>
      </c>
      <c r="D24" t="s">
        <v>35</v>
      </c>
      <c r="E24" s="1">
        <v>137.52173913043478</v>
      </c>
      <c r="F24" s="1">
        <v>45.209239130434781</v>
      </c>
      <c r="G24" s="1">
        <v>74.831521739130437</v>
      </c>
      <c r="H24" s="1">
        <v>157.95923913043478</v>
      </c>
      <c r="I24" s="1">
        <f t="shared" si="0"/>
        <v>278</v>
      </c>
      <c r="J24" s="1">
        <f t="shared" si="1"/>
        <v>2.0214985773000316</v>
      </c>
      <c r="K24" s="1">
        <f t="shared" si="2"/>
        <v>0.32874249130572242</v>
      </c>
    </row>
    <row r="25" spans="1:11" x14ac:dyDescent="0.3">
      <c r="A25" t="s">
        <v>32</v>
      </c>
      <c r="B25" t="s">
        <v>79</v>
      </c>
      <c r="C25" t="s">
        <v>80</v>
      </c>
      <c r="D25" t="s">
        <v>38</v>
      </c>
      <c r="E25" s="1">
        <v>108.90217391304348</v>
      </c>
      <c r="F25" s="1">
        <v>41.318152173913042</v>
      </c>
      <c r="G25" s="1">
        <v>75.978369565217392</v>
      </c>
      <c r="H25" s="1">
        <v>228.57978260869587</v>
      </c>
      <c r="I25" s="1">
        <f t="shared" si="0"/>
        <v>345.87630434782631</v>
      </c>
      <c r="J25" s="1">
        <f t="shared" si="1"/>
        <v>3.1760275476594488</v>
      </c>
      <c r="K25" s="1">
        <f t="shared" si="2"/>
        <v>0.37940612835612331</v>
      </c>
    </row>
    <row r="26" spans="1:11" x14ac:dyDescent="0.3">
      <c r="A26" t="s">
        <v>32</v>
      </c>
      <c r="B26" t="s">
        <v>81</v>
      </c>
      <c r="C26" t="s">
        <v>51</v>
      </c>
      <c r="D26" t="s">
        <v>52</v>
      </c>
      <c r="E26" s="1">
        <v>84.793478260869563</v>
      </c>
      <c r="F26" s="1">
        <v>69.112065217391276</v>
      </c>
      <c r="G26" s="1">
        <v>45.241739130434787</v>
      </c>
      <c r="H26" s="1">
        <v>176.93510869565225</v>
      </c>
      <c r="I26" s="1">
        <f t="shared" si="0"/>
        <v>291.28891304347832</v>
      </c>
      <c r="J26" s="1">
        <f t="shared" si="1"/>
        <v>3.43527496474811</v>
      </c>
      <c r="K26" s="1">
        <f t="shared" si="2"/>
        <v>0.81506345340340947</v>
      </c>
    </row>
    <row r="27" spans="1:11" x14ac:dyDescent="0.3">
      <c r="A27" t="s">
        <v>32</v>
      </c>
      <c r="B27" t="s">
        <v>82</v>
      </c>
      <c r="C27" t="s">
        <v>51</v>
      </c>
      <c r="D27" t="s">
        <v>41</v>
      </c>
      <c r="E27" s="1">
        <v>31.141304347826086</v>
      </c>
      <c r="F27" s="1">
        <v>27.657608695652176</v>
      </c>
      <c r="G27" s="1">
        <v>29.796195652173914</v>
      </c>
      <c r="H27" s="1">
        <v>65.315217391304344</v>
      </c>
      <c r="I27" s="1">
        <f t="shared" si="0"/>
        <v>122.76902173913044</v>
      </c>
      <c r="J27" s="1">
        <f t="shared" si="1"/>
        <v>3.9423211169284471</v>
      </c>
      <c r="K27" s="1">
        <f t="shared" si="2"/>
        <v>0.88813263525305419</v>
      </c>
    </row>
    <row r="28" spans="1:11" x14ac:dyDescent="0.3">
      <c r="A28" t="s">
        <v>32</v>
      </c>
      <c r="B28" t="s">
        <v>83</v>
      </c>
      <c r="C28" t="s">
        <v>46</v>
      </c>
      <c r="D28" t="s">
        <v>35</v>
      </c>
      <c r="E28" s="1">
        <v>27.956521739130434</v>
      </c>
      <c r="F28" s="1">
        <v>33.279891304347828</v>
      </c>
      <c r="G28" s="1">
        <v>17.934782608695652</v>
      </c>
      <c r="H28" s="1">
        <v>63.054347826086953</v>
      </c>
      <c r="I28" s="1">
        <f t="shared" si="0"/>
        <v>114.26902173913044</v>
      </c>
      <c r="J28" s="1">
        <f t="shared" si="1"/>
        <v>4.0873833592534998</v>
      </c>
      <c r="K28" s="1">
        <f t="shared" si="2"/>
        <v>1.1904160186625194</v>
      </c>
    </row>
    <row r="29" spans="1:11" x14ac:dyDescent="0.3">
      <c r="A29" t="s">
        <v>32</v>
      </c>
      <c r="B29" t="s">
        <v>84</v>
      </c>
      <c r="C29" t="s">
        <v>85</v>
      </c>
      <c r="D29" t="s">
        <v>41</v>
      </c>
      <c r="E29" s="1">
        <v>54.641304347826086</v>
      </c>
      <c r="F29" s="1">
        <v>44.032608695652172</v>
      </c>
      <c r="G29" s="1">
        <v>47.880434782608695</v>
      </c>
      <c r="H29" s="1">
        <v>128.48641304347825</v>
      </c>
      <c r="I29" s="1">
        <f t="shared" si="0"/>
        <v>220.39945652173913</v>
      </c>
      <c r="J29" s="1">
        <f t="shared" si="1"/>
        <v>4.0335687288641333</v>
      </c>
      <c r="K29" s="1">
        <f t="shared" si="2"/>
        <v>0.80584841853988465</v>
      </c>
    </row>
    <row r="30" spans="1:11" x14ac:dyDescent="0.3">
      <c r="A30" t="s">
        <v>32</v>
      </c>
      <c r="B30" t="s">
        <v>86</v>
      </c>
      <c r="C30" t="s">
        <v>43</v>
      </c>
      <c r="D30" t="s">
        <v>44</v>
      </c>
      <c r="E30" s="1">
        <v>37.021739130434781</v>
      </c>
      <c r="F30" s="1">
        <v>36.461956521739133</v>
      </c>
      <c r="G30" s="1">
        <v>47.165760869565219</v>
      </c>
      <c r="H30" s="1">
        <v>117.53532608695652</v>
      </c>
      <c r="I30" s="1">
        <f t="shared" si="0"/>
        <v>201.16304347826087</v>
      </c>
      <c r="J30" s="1">
        <f t="shared" si="1"/>
        <v>5.4336465061655908</v>
      </c>
      <c r="K30" s="1">
        <f t="shared" si="2"/>
        <v>0.98487962419260133</v>
      </c>
    </row>
    <row r="31" spans="1:11" x14ac:dyDescent="0.3">
      <c r="A31" t="s">
        <v>32</v>
      </c>
      <c r="B31" t="s">
        <v>87</v>
      </c>
      <c r="C31" t="s">
        <v>51</v>
      </c>
      <c r="D31" t="s">
        <v>52</v>
      </c>
      <c r="E31" s="1">
        <v>59.532608695652172</v>
      </c>
      <c r="F31" s="1">
        <v>24.496086956521744</v>
      </c>
      <c r="G31" s="1">
        <v>34.335869565217401</v>
      </c>
      <c r="H31" s="1">
        <v>125.79586956521734</v>
      </c>
      <c r="I31" s="1">
        <f t="shared" si="0"/>
        <v>184.62782608695647</v>
      </c>
      <c r="J31" s="1">
        <f t="shared" si="1"/>
        <v>3.1012890268395101</v>
      </c>
      <c r="K31" s="1">
        <f t="shared" si="2"/>
        <v>0.41147343436187706</v>
      </c>
    </row>
    <row r="32" spans="1:11" x14ac:dyDescent="0.3">
      <c r="A32" t="s">
        <v>32</v>
      </c>
      <c r="B32" t="s">
        <v>88</v>
      </c>
      <c r="C32" t="s">
        <v>89</v>
      </c>
      <c r="D32" t="s">
        <v>90</v>
      </c>
      <c r="E32" s="1">
        <v>112.70652173913044</v>
      </c>
      <c r="F32" s="1">
        <v>82.929347826086939</v>
      </c>
      <c r="G32" s="1">
        <v>69.794456521739107</v>
      </c>
      <c r="H32" s="1">
        <v>255.81282608695648</v>
      </c>
      <c r="I32" s="1">
        <f t="shared" si="0"/>
        <v>408.53663043478252</v>
      </c>
      <c r="J32" s="1">
        <f t="shared" si="1"/>
        <v>3.6247825248336381</v>
      </c>
      <c r="K32" s="1">
        <f t="shared" si="2"/>
        <v>0.73579901629858213</v>
      </c>
    </row>
    <row r="33" spans="1:11" x14ac:dyDescent="0.3">
      <c r="A33" t="s">
        <v>32</v>
      </c>
      <c r="B33" t="s">
        <v>91</v>
      </c>
      <c r="C33" t="s">
        <v>92</v>
      </c>
      <c r="D33" t="s">
        <v>93</v>
      </c>
      <c r="E33" s="1">
        <v>183.69565217391303</v>
      </c>
      <c r="F33" s="1">
        <v>79.025217391304352</v>
      </c>
      <c r="G33" s="1">
        <v>80.285326086956516</v>
      </c>
      <c r="H33" s="1">
        <v>436.81173913043477</v>
      </c>
      <c r="I33" s="1">
        <f t="shared" si="0"/>
        <v>596.12228260869563</v>
      </c>
      <c r="J33" s="1">
        <f t="shared" si="1"/>
        <v>3.2451627218934913</v>
      </c>
      <c r="K33" s="1">
        <f t="shared" si="2"/>
        <v>0.43019644970414206</v>
      </c>
    </row>
    <row r="34" spans="1:11" x14ac:dyDescent="0.3">
      <c r="A34" t="s">
        <v>32</v>
      </c>
      <c r="B34" t="s">
        <v>94</v>
      </c>
      <c r="C34" t="s">
        <v>95</v>
      </c>
      <c r="D34" t="s">
        <v>96</v>
      </c>
      <c r="E34" s="1">
        <v>91.673913043478265</v>
      </c>
      <c r="F34" s="1">
        <v>101.32065217391305</v>
      </c>
      <c r="G34" s="1">
        <v>15.956521739130435</v>
      </c>
      <c r="H34" s="1">
        <v>220.08152173913044</v>
      </c>
      <c r="I34" s="1">
        <f t="shared" si="0"/>
        <v>337.35869565217394</v>
      </c>
      <c r="J34" s="1">
        <f t="shared" si="1"/>
        <v>3.6799857718757409</v>
      </c>
      <c r="K34" s="1">
        <f t="shared" si="2"/>
        <v>1.1052288356651647</v>
      </c>
    </row>
    <row r="35" spans="1:11" x14ac:dyDescent="0.3">
      <c r="A35" t="s">
        <v>32</v>
      </c>
      <c r="B35" t="s">
        <v>97</v>
      </c>
      <c r="C35" t="s">
        <v>46</v>
      </c>
      <c r="D35" t="s">
        <v>35</v>
      </c>
      <c r="E35" s="1">
        <v>90.5</v>
      </c>
      <c r="F35" s="1">
        <v>54.054565217391321</v>
      </c>
      <c r="G35" s="1">
        <v>63.714021739130459</v>
      </c>
      <c r="H35" s="1">
        <v>155.75586956521738</v>
      </c>
      <c r="I35" s="1">
        <f t="shared" si="0"/>
        <v>273.52445652173913</v>
      </c>
      <c r="J35" s="1">
        <f t="shared" si="1"/>
        <v>3.0223696853230844</v>
      </c>
      <c r="K35" s="1">
        <f t="shared" si="2"/>
        <v>0.5972880134518378</v>
      </c>
    </row>
    <row r="36" spans="1:11" x14ac:dyDescent="0.3">
      <c r="A36" t="s">
        <v>32</v>
      </c>
      <c r="B36" t="s">
        <v>98</v>
      </c>
      <c r="C36" t="s">
        <v>99</v>
      </c>
      <c r="D36" t="s">
        <v>96</v>
      </c>
      <c r="E36" s="1">
        <v>42.163043478260867</v>
      </c>
      <c r="F36" s="1">
        <v>24.701630434782601</v>
      </c>
      <c r="G36" s="1">
        <v>18.3320652173913</v>
      </c>
      <c r="H36" s="1">
        <v>82.09402173913044</v>
      </c>
      <c r="I36" s="1">
        <f t="shared" si="0"/>
        <v>125.12771739130434</v>
      </c>
      <c r="J36" s="1">
        <f t="shared" si="1"/>
        <v>2.9677107501933491</v>
      </c>
      <c r="K36" s="1">
        <f t="shared" si="2"/>
        <v>0.58585975766950227</v>
      </c>
    </row>
    <row r="37" spans="1:11" x14ac:dyDescent="0.3">
      <c r="A37" t="s">
        <v>32</v>
      </c>
      <c r="B37" t="s">
        <v>100</v>
      </c>
      <c r="C37" t="s">
        <v>101</v>
      </c>
      <c r="D37" t="s">
        <v>102</v>
      </c>
      <c r="E37" s="1">
        <v>53.760869565217391</v>
      </c>
      <c r="F37" s="1">
        <v>47.600652173913048</v>
      </c>
      <c r="G37" s="1">
        <v>18.623695652173911</v>
      </c>
      <c r="H37" s="1">
        <v>80.605108695652191</v>
      </c>
      <c r="I37" s="1">
        <f t="shared" si="0"/>
        <v>146.82945652173913</v>
      </c>
      <c r="J37" s="1">
        <f t="shared" si="1"/>
        <v>2.7311585119288315</v>
      </c>
      <c r="K37" s="1">
        <f t="shared" si="2"/>
        <v>0.88541447634452086</v>
      </c>
    </row>
    <row r="38" spans="1:11" x14ac:dyDescent="0.3">
      <c r="A38" t="s">
        <v>32</v>
      </c>
      <c r="B38" t="s">
        <v>103</v>
      </c>
      <c r="C38" t="s">
        <v>104</v>
      </c>
      <c r="D38" t="s">
        <v>105</v>
      </c>
      <c r="E38" s="1">
        <v>41</v>
      </c>
      <c r="F38" s="1">
        <v>28.013586956521738</v>
      </c>
      <c r="G38" s="1">
        <v>36.896739130434781</v>
      </c>
      <c r="H38" s="1">
        <v>92.626630434782626</v>
      </c>
      <c r="I38" s="1">
        <f t="shared" si="0"/>
        <v>157.53695652173914</v>
      </c>
      <c r="J38" s="1">
        <f t="shared" si="1"/>
        <v>3.8423647932131497</v>
      </c>
      <c r="K38" s="1">
        <f t="shared" si="2"/>
        <v>0.68325821845174972</v>
      </c>
    </row>
    <row r="39" spans="1:11" x14ac:dyDescent="0.3">
      <c r="A39" t="s">
        <v>32</v>
      </c>
      <c r="B39" t="s">
        <v>106</v>
      </c>
      <c r="C39" t="s">
        <v>89</v>
      </c>
      <c r="D39" t="s">
        <v>90</v>
      </c>
      <c r="E39" s="1">
        <v>57.728260869565219</v>
      </c>
      <c r="F39" s="1">
        <v>30.492391304347834</v>
      </c>
      <c r="G39" s="1">
        <v>22.240760869565218</v>
      </c>
      <c r="H39" s="1">
        <v>76.80978260869567</v>
      </c>
      <c r="I39" s="1">
        <f t="shared" si="0"/>
        <v>129.54293478260871</v>
      </c>
      <c r="J39" s="1">
        <f t="shared" si="1"/>
        <v>2.2440124270382227</v>
      </c>
      <c r="K39" s="1">
        <f t="shared" si="2"/>
        <v>0.52820561099604602</v>
      </c>
    </row>
    <row r="40" spans="1:11" x14ac:dyDescent="0.3">
      <c r="A40" t="s">
        <v>32</v>
      </c>
      <c r="B40" t="s">
        <v>107</v>
      </c>
      <c r="C40" t="s">
        <v>46</v>
      </c>
      <c r="D40" t="s">
        <v>35</v>
      </c>
      <c r="E40" s="1">
        <v>83.010869565217391</v>
      </c>
      <c r="F40" s="1">
        <v>29.449673913043465</v>
      </c>
      <c r="G40" s="1">
        <v>95.79597826086956</v>
      </c>
      <c r="H40" s="1">
        <v>198.30065217391297</v>
      </c>
      <c r="I40" s="1">
        <f t="shared" si="0"/>
        <v>323.54630434782598</v>
      </c>
      <c r="J40" s="1">
        <f t="shared" si="1"/>
        <v>3.8976378158962932</v>
      </c>
      <c r="K40" s="1">
        <f t="shared" si="2"/>
        <v>0.35476888830692666</v>
      </c>
    </row>
    <row r="41" spans="1:11" x14ac:dyDescent="0.3">
      <c r="A41" t="s">
        <v>32</v>
      </c>
      <c r="B41" t="s">
        <v>108</v>
      </c>
      <c r="C41" t="s">
        <v>43</v>
      </c>
      <c r="D41" t="s">
        <v>44</v>
      </c>
      <c r="E41" s="1">
        <v>61.684782608695649</v>
      </c>
      <c r="F41" s="1">
        <v>46.980978260869563</v>
      </c>
      <c r="G41" s="1">
        <v>18.456521739130434</v>
      </c>
      <c r="H41" s="1">
        <v>119.41326086956522</v>
      </c>
      <c r="I41" s="1">
        <f t="shared" si="0"/>
        <v>184.85076086956522</v>
      </c>
      <c r="J41" s="1">
        <f t="shared" si="1"/>
        <v>2.9966995594713657</v>
      </c>
      <c r="K41" s="1">
        <f t="shared" si="2"/>
        <v>0.76162995594713656</v>
      </c>
    </row>
    <row r="42" spans="1:11" x14ac:dyDescent="0.3">
      <c r="A42" t="s">
        <v>32</v>
      </c>
      <c r="B42" t="s">
        <v>109</v>
      </c>
      <c r="C42" t="s">
        <v>110</v>
      </c>
      <c r="D42" t="s">
        <v>111</v>
      </c>
      <c r="E42" s="1">
        <v>91.478260869565219</v>
      </c>
      <c r="F42" s="1">
        <v>37.933152173913037</v>
      </c>
      <c r="G42" s="1">
        <v>51.834239130434781</v>
      </c>
      <c r="H42" s="1">
        <v>176.77445652173913</v>
      </c>
      <c r="I42" s="1">
        <f t="shared" si="0"/>
        <v>266.54184782608695</v>
      </c>
      <c r="J42" s="1">
        <f t="shared" si="1"/>
        <v>2.9137179182509505</v>
      </c>
      <c r="K42" s="1">
        <f t="shared" si="2"/>
        <v>0.4146684885931558</v>
      </c>
    </row>
    <row r="43" spans="1:11" x14ac:dyDescent="0.3">
      <c r="A43" t="s">
        <v>32</v>
      </c>
      <c r="B43" t="s">
        <v>112</v>
      </c>
      <c r="C43" t="s">
        <v>43</v>
      </c>
      <c r="D43" t="s">
        <v>44</v>
      </c>
      <c r="E43" s="1">
        <v>70.945652173913047</v>
      </c>
      <c r="F43" s="1">
        <v>93.145217391304357</v>
      </c>
      <c r="G43" s="1">
        <v>63.820869565217386</v>
      </c>
      <c r="H43" s="1">
        <v>228.42521739130433</v>
      </c>
      <c r="I43" s="1">
        <f t="shared" si="0"/>
        <v>385.39130434782606</v>
      </c>
      <c r="J43" s="1">
        <f t="shared" si="1"/>
        <v>5.43220468821817</v>
      </c>
      <c r="K43" s="1">
        <f t="shared" si="2"/>
        <v>1.3129094530412135</v>
      </c>
    </row>
    <row r="44" spans="1:11" x14ac:dyDescent="0.3">
      <c r="A44" t="s">
        <v>32</v>
      </c>
      <c r="B44" t="s">
        <v>113</v>
      </c>
      <c r="C44" t="s">
        <v>43</v>
      </c>
      <c r="D44" t="s">
        <v>44</v>
      </c>
      <c r="E44" s="1">
        <v>69.576086956521735</v>
      </c>
      <c r="F44" s="1">
        <v>113.17391304347828</v>
      </c>
      <c r="G44" s="1">
        <v>52.395760869565237</v>
      </c>
      <c r="H44" s="1">
        <v>188.7120652173912</v>
      </c>
      <c r="I44" s="1">
        <f t="shared" si="0"/>
        <v>354.28173913043474</v>
      </c>
      <c r="J44" s="1">
        <f t="shared" si="1"/>
        <v>5.0920043743165131</v>
      </c>
      <c r="K44" s="1">
        <f t="shared" si="2"/>
        <v>1.6266208404936733</v>
      </c>
    </row>
    <row r="45" spans="1:11" x14ac:dyDescent="0.3">
      <c r="A45" t="s">
        <v>32</v>
      </c>
      <c r="B45" t="s">
        <v>114</v>
      </c>
      <c r="C45" t="s">
        <v>115</v>
      </c>
      <c r="D45" t="s">
        <v>116</v>
      </c>
      <c r="E45" s="1">
        <v>41.315217391304351</v>
      </c>
      <c r="F45" s="1">
        <v>50.848369565217403</v>
      </c>
      <c r="G45" s="1">
        <v>31.349347826086944</v>
      </c>
      <c r="H45" s="1">
        <v>108.18021739130437</v>
      </c>
      <c r="I45" s="1">
        <f t="shared" si="0"/>
        <v>190.37793478260872</v>
      </c>
      <c r="J45" s="1">
        <f t="shared" si="1"/>
        <v>4.6079373848987109</v>
      </c>
      <c r="K45" s="1">
        <f t="shared" si="2"/>
        <v>1.2307419100236783</v>
      </c>
    </row>
    <row r="46" spans="1:11" x14ac:dyDescent="0.3">
      <c r="A46" t="s">
        <v>32</v>
      </c>
      <c r="B46" t="s">
        <v>117</v>
      </c>
      <c r="C46" t="s">
        <v>118</v>
      </c>
      <c r="D46" t="s">
        <v>90</v>
      </c>
      <c r="E46" s="1">
        <v>88.630434782608702</v>
      </c>
      <c r="F46" s="1">
        <v>113.06380434782612</v>
      </c>
      <c r="G46" s="1">
        <v>89.574347826086978</v>
      </c>
      <c r="H46" s="1">
        <v>221.96869565217398</v>
      </c>
      <c r="I46" s="1">
        <f t="shared" si="0"/>
        <v>424.60684782608712</v>
      </c>
      <c r="J46" s="1">
        <f t="shared" si="1"/>
        <v>4.7907566838361557</v>
      </c>
      <c r="K46" s="1">
        <f t="shared" si="2"/>
        <v>1.2756769683590878</v>
      </c>
    </row>
    <row r="47" spans="1:11" x14ac:dyDescent="0.3">
      <c r="A47" t="s">
        <v>32</v>
      </c>
      <c r="B47" t="s">
        <v>119</v>
      </c>
      <c r="C47" t="s">
        <v>51</v>
      </c>
      <c r="D47" t="s">
        <v>41</v>
      </c>
      <c r="E47" s="1">
        <v>43.923913043478258</v>
      </c>
      <c r="F47" s="1">
        <v>49.040978260869558</v>
      </c>
      <c r="G47" s="1">
        <v>55.942717391304342</v>
      </c>
      <c r="H47" s="1">
        <v>117.39282608695649</v>
      </c>
      <c r="I47" s="1">
        <f t="shared" si="0"/>
        <v>222.3765217391304</v>
      </c>
      <c r="J47" s="1">
        <f t="shared" si="1"/>
        <v>5.0627666419203159</v>
      </c>
      <c r="K47" s="1">
        <f t="shared" si="2"/>
        <v>1.1164983914872555</v>
      </c>
    </row>
    <row r="48" spans="1:11" x14ac:dyDescent="0.3">
      <c r="A48" t="s">
        <v>32</v>
      </c>
      <c r="B48" t="s">
        <v>120</v>
      </c>
      <c r="C48" t="s">
        <v>121</v>
      </c>
      <c r="D48" t="s">
        <v>49</v>
      </c>
      <c r="E48" s="1">
        <v>88.597826086956516</v>
      </c>
      <c r="F48" s="1">
        <v>91.276195652173911</v>
      </c>
      <c r="G48" s="1">
        <v>99.751630434782641</v>
      </c>
      <c r="H48" s="1">
        <v>203.97749999999999</v>
      </c>
      <c r="I48" s="1">
        <f t="shared" si="0"/>
        <v>395.00532608695653</v>
      </c>
      <c r="J48" s="1">
        <f t="shared" si="1"/>
        <v>4.4584087841982578</v>
      </c>
      <c r="K48" s="1">
        <f t="shared" si="2"/>
        <v>1.0302306465464361</v>
      </c>
    </row>
    <row r="49" spans="1:11" x14ac:dyDescent="0.3">
      <c r="A49" t="s">
        <v>32</v>
      </c>
      <c r="B49" t="s">
        <v>122</v>
      </c>
      <c r="C49" t="s">
        <v>68</v>
      </c>
      <c r="D49" t="s">
        <v>69</v>
      </c>
      <c r="E49" s="1">
        <v>61.25</v>
      </c>
      <c r="F49" s="1">
        <v>83.449891304347815</v>
      </c>
      <c r="G49" s="1">
        <v>51.49967391304348</v>
      </c>
      <c r="H49" s="1">
        <v>148.06782608695653</v>
      </c>
      <c r="I49" s="1">
        <f t="shared" si="0"/>
        <v>283.01739130434783</v>
      </c>
      <c r="J49" s="1">
        <f t="shared" si="1"/>
        <v>4.6206921029281274</v>
      </c>
      <c r="K49" s="1">
        <f t="shared" si="2"/>
        <v>1.362447204968944</v>
      </c>
    </row>
    <row r="50" spans="1:11" x14ac:dyDescent="0.3">
      <c r="A50" t="s">
        <v>32</v>
      </c>
      <c r="B50" t="s">
        <v>123</v>
      </c>
      <c r="C50" t="s">
        <v>124</v>
      </c>
      <c r="D50" t="s">
        <v>76</v>
      </c>
      <c r="E50" s="1">
        <v>68.728260869565219</v>
      </c>
      <c r="F50" s="1">
        <v>137.95923913043478</v>
      </c>
      <c r="G50" s="1">
        <v>27.133152173913043</v>
      </c>
      <c r="H50" s="1">
        <v>176.07065217391303</v>
      </c>
      <c r="I50" s="1">
        <f t="shared" si="0"/>
        <v>341.16304347826087</v>
      </c>
      <c r="J50" s="1">
        <f t="shared" si="1"/>
        <v>4.9639411671674836</v>
      </c>
      <c r="K50" s="1">
        <f t="shared" si="2"/>
        <v>2.0073145658706308</v>
      </c>
    </row>
    <row r="51" spans="1:11" x14ac:dyDescent="0.3">
      <c r="A51" t="s">
        <v>32</v>
      </c>
      <c r="B51" t="s">
        <v>125</v>
      </c>
      <c r="C51" t="s">
        <v>99</v>
      </c>
      <c r="D51" t="s">
        <v>96</v>
      </c>
      <c r="E51" s="1">
        <v>60.228260869565219</v>
      </c>
      <c r="F51" s="1">
        <v>32.739673913043482</v>
      </c>
      <c r="G51" s="1">
        <v>26.192934782608695</v>
      </c>
      <c r="H51" s="1">
        <v>121.41619565217393</v>
      </c>
      <c r="I51" s="1">
        <f t="shared" si="0"/>
        <v>180.3488043478261</v>
      </c>
      <c r="J51" s="1">
        <f t="shared" si="1"/>
        <v>2.9944215845515254</v>
      </c>
      <c r="K51" s="1">
        <f t="shared" si="2"/>
        <v>0.54359321422125972</v>
      </c>
    </row>
    <row r="52" spans="1:11" x14ac:dyDescent="0.3">
      <c r="A52" t="s">
        <v>32</v>
      </c>
      <c r="B52" t="s">
        <v>126</v>
      </c>
      <c r="C52" t="s">
        <v>127</v>
      </c>
      <c r="D52" t="s">
        <v>41</v>
      </c>
      <c r="E52" s="1">
        <v>125.77173913043478</v>
      </c>
      <c r="F52" s="1">
        <v>111.155652173913</v>
      </c>
      <c r="G52" s="1">
        <v>111.72054347826086</v>
      </c>
      <c r="H52" s="1">
        <v>289.93967391304346</v>
      </c>
      <c r="I52" s="1">
        <f t="shared" si="0"/>
        <v>512.81586956521733</v>
      </c>
      <c r="J52" s="1">
        <f t="shared" si="1"/>
        <v>4.0773537291504622</v>
      </c>
      <c r="K52" s="1">
        <f t="shared" si="2"/>
        <v>0.88378878230057867</v>
      </c>
    </row>
    <row r="53" spans="1:11" x14ac:dyDescent="0.3">
      <c r="A53" t="s">
        <v>32</v>
      </c>
      <c r="B53" t="s">
        <v>128</v>
      </c>
      <c r="C53" t="s">
        <v>40</v>
      </c>
      <c r="D53" t="s">
        <v>41</v>
      </c>
      <c r="E53" s="1">
        <v>195.03260869565219</v>
      </c>
      <c r="F53" s="1">
        <v>96.493152173913074</v>
      </c>
      <c r="G53" s="1">
        <v>153.62097826086961</v>
      </c>
      <c r="H53" s="1">
        <v>416.52206521739112</v>
      </c>
      <c r="I53" s="1">
        <f t="shared" si="0"/>
        <v>666.6361956521738</v>
      </c>
      <c r="J53" s="1">
        <f t="shared" si="1"/>
        <v>3.4180755726467136</v>
      </c>
      <c r="K53" s="1">
        <f t="shared" si="2"/>
        <v>0.49475394304185488</v>
      </c>
    </row>
    <row r="54" spans="1:11" x14ac:dyDescent="0.3">
      <c r="A54" t="s">
        <v>32</v>
      </c>
      <c r="B54" t="s">
        <v>129</v>
      </c>
      <c r="C54" t="s">
        <v>130</v>
      </c>
      <c r="D54" t="s">
        <v>131</v>
      </c>
      <c r="E54" s="1">
        <v>17.652173913043477</v>
      </c>
      <c r="F54" s="1">
        <v>13.179347826086957</v>
      </c>
      <c r="G54" s="1">
        <v>12.008913043478262</v>
      </c>
      <c r="H54" s="1">
        <v>57.836956521739133</v>
      </c>
      <c r="I54" s="1">
        <f t="shared" si="0"/>
        <v>83.025217391304352</v>
      </c>
      <c r="J54" s="1">
        <f t="shared" si="1"/>
        <v>4.7033990147783253</v>
      </c>
      <c r="K54" s="1">
        <f t="shared" si="2"/>
        <v>0.74661330049261088</v>
      </c>
    </row>
    <row r="55" spans="1:11" x14ac:dyDescent="0.3">
      <c r="A55" t="s">
        <v>32</v>
      </c>
      <c r="B55" t="s">
        <v>132</v>
      </c>
      <c r="C55" t="s">
        <v>43</v>
      </c>
      <c r="D55" t="s">
        <v>44</v>
      </c>
      <c r="E55" s="1">
        <v>149.25</v>
      </c>
      <c r="F55" s="1">
        <v>81.742608695652166</v>
      </c>
      <c r="G55" s="1">
        <v>84.56282608695652</v>
      </c>
      <c r="H55" s="1">
        <v>256.1239130434783</v>
      </c>
      <c r="I55" s="1">
        <f t="shared" si="0"/>
        <v>422.429347826087</v>
      </c>
      <c r="J55" s="1">
        <f t="shared" si="1"/>
        <v>2.830347389119511</v>
      </c>
      <c r="K55" s="1">
        <f t="shared" si="2"/>
        <v>0.54768917049013177</v>
      </c>
    </row>
    <row r="56" spans="1:11" x14ac:dyDescent="0.3">
      <c r="A56" t="s">
        <v>32</v>
      </c>
      <c r="B56" t="s">
        <v>133</v>
      </c>
      <c r="C56" t="s">
        <v>134</v>
      </c>
      <c r="D56" t="s">
        <v>35</v>
      </c>
      <c r="E56" s="1">
        <v>69.358695652173907</v>
      </c>
      <c r="F56" s="1">
        <v>50.490760869565236</v>
      </c>
      <c r="G56" s="1">
        <v>35.581739130434791</v>
      </c>
      <c r="H56" s="1">
        <v>133.91967391304345</v>
      </c>
      <c r="I56" s="1">
        <f t="shared" si="0"/>
        <v>219.99217391304347</v>
      </c>
      <c r="J56" s="1">
        <f t="shared" si="1"/>
        <v>3.1718037925090115</v>
      </c>
      <c r="K56" s="1">
        <f t="shared" si="2"/>
        <v>0.72796583607585053</v>
      </c>
    </row>
    <row r="57" spans="1:11" x14ac:dyDescent="0.3">
      <c r="A57" t="s">
        <v>32</v>
      </c>
      <c r="B57" t="s">
        <v>135</v>
      </c>
      <c r="C57" t="s">
        <v>121</v>
      </c>
      <c r="D57" t="s">
        <v>49</v>
      </c>
      <c r="E57" s="1">
        <v>69.576086956521735</v>
      </c>
      <c r="F57" s="1">
        <v>61.658804347826091</v>
      </c>
      <c r="G57" s="1">
        <v>50.212934782608698</v>
      </c>
      <c r="H57" s="1">
        <v>101.87836956521741</v>
      </c>
      <c r="I57" s="1">
        <f t="shared" si="0"/>
        <v>213.75010869565222</v>
      </c>
      <c r="J57" s="1">
        <f t="shared" si="1"/>
        <v>3.0721777847211382</v>
      </c>
      <c r="K57" s="1">
        <f t="shared" si="2"/>
        <v>0.88620684268083127</v>
      </c>
    </row>
    <row r="58" spans="1:11" x14ac:dyDescent="0.3">
      <c r="A58" t="s">
        <v>32</v>
      </c>
      <c r="B58" t="s">
        <v>136</v>
      </c>
      <c r="C58" t="s">
        <v>43</v>
      </c>
      <c r="D58" t="s">
        <v>44</v>
      </c>
      <c r="E58" s="1">
        <v>76.380434782608702</v>
      </c>
      <c r="F58" s="1">
        <v>37.709239130434781</v>
      </c>
      <c r="G58" s="1">
        <v>44.608695652173914</v>
      </c>
      <c r="H58" s="1">
        <v>156.87228260869566</v>
      </c>
      <c r="I58" s="1">
        <f t="shared" si="0"/>
        <v>239.19021739130434</v>
      </c>
      <c r="J58" s="1">
        <f t="shared" si="1"/>
        <v>3.131563967553721</v>
      </c>
      <c r="K58" s="1">
        <f t="shared" si="2"/>
        <v>0.49370286039561684</v>
      </c>
    </row>
    <row r="59" spans="1:11" x14ac:dyDescent="0.3">
      <c r="A59" t="s">
        <v>32</v>
      </c>
      <c r="B59" t="s">
        <v>137</v>
      </c>
      <c r="C59" t="s">
        <v>40</v>
      </c>
      <c r="D59" t="s">
        <v>49</v>
      </c>
      <c r="E59" s="1">
        <v>151.5108695652174</v>
      </c>
      <c r="F59" s="1">
        <v>86.839673913043484</v>
      </c>
      <c r="G59" s="1">
        <v>122.52989130434783</v>
      </c>
      <c r="H59" s="1">
        <v>414.81521739130437</v>
      </c>
      <c r="I59" s="1">
        <f t="shared" si="0"/>
        <v>624.18478260869574</v>
      </c>
      <c r="J59" s="1">
        <f t="shared" si="1"/>
        <v>4.1197359925389199</v>
      </c>
      <c r="K59" s="1">
        <f t="shared" si="2"/>
        <v>0.57315804577085872</v>
      </c>
    </row>
    <row r="60" spans="1:11" x14ac:dyDescent="0.3">
      <c r="A60" t="s">
        <v>32</v>
      </c>
      <c r="B60" t="s">
        <v>138</v>
      </c>
      <c r="C60" t="s">
        <v>139</v>
      </c>
      <c r="D60" t="s">
        <v>140</v>
      </c>
      <c r="E60" s="1">
        <v>62.641304347826086</v>
      </c>
      <c r="F60" s="1">
        <v>70.472826086956516</v>
      </c>
      <c r="G60" s="1">
        <v>16.222826086956523</v>
      </c>
      <c r="H60" s="1">
        <v>179.80978260869566</v>
      </c>
      <c r="I60" s="1">
        <f t="shared" si="0"/>
        <v>266.50543478260869</v>
      </c>
      <c r="J60" s="1">
        <f t="shared" si="1"/>
        <v>4.2544681589449942</v>
      </c>
      <c r="K60" s="1">
        <f t="shared" si="2"/>
        <v>1.1250216900919658</v>
      </c>
    </row>
    <row r="61" spans="1:11" x14ac:dyDescent="0.3">
      <c r="A61" t="s">
        <v>32</v>
      </c>
      <c r="B61" t="s">
        <v>141</v>
      </c>
      <c r="C61" t="s">
        <v>142</v>
      </c>
      <c r="D61" t="s">
        <v>143</v>
      </c>
      <c r="E61" s="1">
        <v>48.641304347826086</v>
      </c>
      <c r="F61" s="1">
        <v>61.418478260869563</v>
      </c>
      <c r="G61" s="1">
        <v>0</v>
      </c>
      <c r="H61" s="1">
        <v>128.87771739130434</v>
      </c>
      <c r="I61" s="1">
        <f t="shared" si="0"/>
        <v>190.29619565217391</v>
      </c>
      <c r="J61" s="1">
        <f t="shared" si="1"/>
        <v>3.9122346368715082</v>
      </c>
      <c r="K61" s="1">
        <f t="shared" si="2"/>
        <v>1.26268156424581</v>
      </c>
    </row>
    <row r="62" spans="1:11" x14ac:dyDescent="0.3">
      <c r="A62" t="s">
        <v>32</v>
      </c>
      <c r="B62" t="s">
        <v>144</v>
      </c>
      <c r="C62" t="s">
        <v>145</v>
      </c>
      <c r="D62" t="s">
        <v>146</v>
      </c>
      <c r="E62" s="1">
        <v>67.641304347826093</v>
      </c>
      <c r="F62" s="1">
        <v>36.22184782608695</v>
      </c>
      <c r="G62" s="1">
        <v>45.759239130434779</v>
      </c>
      <c r="H62" s="1">
        <v>164.40043478260867</v>
      </c>
      <c r="I62" s="1">
        <f t="shared" si="0"/>
        <v>246.38152173913039</v>
      </c>
      <c r="J62" s="1">
        <f t="shared" si="1"/>
        <v>3.6424714767796873</v>
      </c>
      <c r="K62" s="1">
        <f t="shared" si="2"/>
        <v>0.53549895548770676</v>
      </c>
    </row>
    <row r="63" spans="1:11" x14ac:dyDescent="0.3">
      <c r="A63" t="s">
        <v>32</v>
      </c>
      <c r="B63" t="s">
        <v>147</v>
      </c>
      <c r="C63" t="s">
        <v>148</v>
      </c>
      <c r="D63" t="s">
        <v>111</v>
      </c>
      <c r="E63" s="1">
        <v>28.923913043478262</v>
      </c>
      <c r="F63" s="1">
        <v>36.470108695652172</v>
      </c>
      <c r="G63" s="1">
        <v>13.535326086956522</v>
      </c>
      <c r="H63" s="1">
        <v>70.581521739130437</v>
      </c>
      <c r="I63" s="1">
        <f t="shared" si="0"/>
        <v>120.58695652173913</v>
      </c>
      <c r="J63" s="1">
        <f t="shared" si="1"/>
        <v>4.1691093573844418</v>
      </c>
      <c r="K63" s="1">
        <f t="shared" si="2"/>
        <v>1.2608981585869972</v>
      </c>
    </row>
    <row r="64" spans="1:11" x14ac:dyDescent="0.3">
      <c r="A64" t="s">
        <v>32</v>
      </c>
      <c r="B64" t="s">
        <v>149</v>
      </c>
      <c r="C64" t="s">
        <v>150</v>
      </c>
      <c r="D64" t="s">
        <v>151</v>
      </c>
      <c r="E64" s="1">
        <v>74.086956521739125</v>
      </c>
      <c r="F64" s="1">
        <v>22.049999999999997</v>
      </c>
      <c r="G64" s="1">
        <v>48.707173913043491</v>
      </c>
      <c r="H64" s="1">
        <v>158.04923913043478</v>
      </c>
      <c r="I64" s="1">
        <f t="shared" si="0"/>
        <v>228.80641304347827</v>
      </c>
      <c r="J64" s="1">
        <f t="shared" si="1"/>
        <v>3.0883494718309863</v>
      </c>
      <c r="K64" s="1">
        <f t="shared" si="2"/>
        <v>0.29762323943661972</v>
      </c>
    </row>
    <row r="65" spans="1:11" x14ac:dyDescent="0.3">
      <c r="A65" t="s">
        <v>32</v>
      </c>
      <c r="B65" t="s">
        <v>152</v>
      </c>
      <c r="C65" t="s">
        <v>124</v>
      </c>
      <c r="D65" t="s">
        <v>76</v>
      </c>
      <c r="E65" s="1">
        <v>92.271739130434781</v>
      </c>
      <c r="F65" s="1">
        <v>103.44836956521739</v>
      </c>
      <c r="G65" s="1">
        <v>42.114130434782609</v>
      </c>
      <c r="H65" s="1">
        <v>255.1766304347826</v>
      </c>
      <c r="I65" s="1">
        <f t="shared" si="0"/>
        <v>400.73913043478262</v>
      </c>
      <c r="J65" s="1">
        <f t="shared" si="1"/>
        <v>4.343032159264931</v>
      </c>
      <c r="K65" s="1">
        <f t="shared" si="2"/>
        <v>1.1211273412651668</v>
      </c>
    </row>
    <row r="66" spans="1:11" x14ac:dyDescent="0.3">
      <c r="A66" t="s">
        <v>32</v>
      </c>
      <c r="B66" t="s">
        <v>153</v>
      </c>
      <c r="C66" t="s">
        <v>154</v>
      </c>
      <c r="D66" t="s">
        <v>90</v>
      </c>
      <c r="E66" s="1">
        <v>40.521739130434781</v>
      </c>
      <c r="F66" s="1">
        <v>41.888695652173915</v>
      </c>
      <c r="G66" s="1">
        <v>26.051630434782609</v>
      </c>
      <c r="H66" s="1">
        <v>97.008043478260873</v>
      </c>
      <c r="I66" s="1">
        <f t="shared" ref="I66:I129" si="3">SUM(F66:H66)</f>
        <v>164.9483695652174</v>
      </c>
      <c r="J66" s="1">
        <f t="shared" ref="J66:J129" si="4">I66/E66</f>
        <v>4.0706142703862662</v>
      </c>
      <c r="K66" s="1">
        <f t="shared" ref="K66:K129" si="5">F66/E66</f>
        <v>1.0337339055793993</v>
      </c>
    </row>
    <row r="67" spans="1:11" x14ac:dyDescent="0.3">
      <c r="A67" t="s">
        <v>32</v>
      </c>
      <c r="B67" t="s">
        <v>155</v>
      </c>
      <c r="C67" t="s">
        <v>156</v>
      </c>
      <c r="D67" t="s">
        <v>157</v>
      </c>
      <c r="E67" s="1">
        <v>33.695652173913047</v>
      </c>
      <c r="F67" s="1">
        <v>36.111413043478258</v>
      </c>
      <c r="G67" s="1">
        <v>27.065217391304348</v>
      </c>
      <c r="H67" s="1">
        <v>73.375</v>
      </c>
      <c r="I67" s="1">
        <f t="shared" si="3"/>
        <v>136.55163043478262</v>
      </c>
      <c r="J67" s="1">
        <f t="shared" si="4"/>
        <v>4.0525000000000002</v>
      </c>
      <c r="K67" s="1">
        <f t="shared" si="5"/>
        <v>1.0716935483870966</v>
      </c>
    </row>
    <row r="68" spans="1:11" x14ac:dyDescent="0.3">
      <c r="A68" t="s">
        <v>32</v>
      </c>
      <c r="B68" t="s">
        <v>158</v>
      </c>
      <c r="C68" t="s">
        <v>159</v>
      </c>
      <c r="D68" t="s">
        <v>160</v>
      </c>
      <c r="E68" s="1">
        <v>51.771739130434781</v>
      </c>
      <c r="F68" s="1">
        <v>22.502717391304348</v>
      </c>
      <c r="G68" s="1">
        <v>18.766304347826086</v>
      </c>
      <c r="H68" s="1">
        <v>89.323369565217391</v>
      </c>
      <c r="I68" s="1">
        <f t="shared" si="3"/>
        <v>130.59239130434781</v>
      </c>
      <c r="J68" s="1">
        <f t="shared" si="4"/>
        <v>2.5224648330883896</v>
      </c>
      <c r="K68" s="1">
        <f t="shared" si="5"/>
        <v>0.43465252991811881</v>
      </c>
    </row>
    <row r="69" spans="1:11" x14ac:dyDescent="0.3">
      <c r="A69" t="s">
        <v>32</v>
      </c>
      <c r="B69" t="s">
        <v>161</v>
      </c>
      <c r="C69" t="s">
        <v>162</v>
      </c>
      <c r="D69" t="s">
        <v>163</v>
      </c>
      <c r="E69" s="1">
        <v>34.673913043478258</v>
      </c>
      <c r="F69" s="1">
        <v>18.418478260869566</v>
      </c>
      <c r="G69" s="1">
        <v>22.896739130434781</v>
      </c>
      <c r="H69" s="1">
        <v>88.171195652173907</v>
      </c>
      <c r="I69" s="1">
        <f t="shared" si="3"/>
        <v>129.48641304347825</v>
      </c>
      <c r="J69" s="1">
        <f t="shared" si="4"/>
        <v>3.7344043887147333</v>
      </c>
      <c r="K69" s="1">
        <f t="shared" si="5"/>
        <v>0.53119122257053297</v>
      </c>
    </row>
    <row r="70" spans="1:11" x14ac:dyDescent="0.3">
      <c r="A70" t="s">
        <v>32</v>
      </c>
      <c r="B70" t="s">
        <v>164</v>
      </c>
      <c r="C70" t="s">
        <v>51</v>
      </c>
      <c r="D70" t="s">
        <v>52</v>
      </c>
      <c r="E70" s="1">
        <v>75.576086956521735</v>
      </c>
      <c r="F70" s="1">
        <v>38.149130434782613</v>
      </c>
      <c r="G70" s="1">
        <v>39.335543478260867</v>
      </c>
      <c r="H70" s="1">
        <v>130.64706521739129</v>
      </c>
      <c r="I70" s="1">
        <f t="shared" si="3"/>
        <v>208.13173913043477</v>
      </c>
      <c r="J70" s="1">
        <f t="shared" si="4"/>
        <v>2.7539364303178484</v>
      </c>
      <c r="K70" s="1">
        <f t="shared" si="5"/>
        <v>0.50477779375809007</v>
      </c>
    </row>
    <row r="71" spans="1:11" x14ac:dyDescent="0.3">
      <c r="A71" t="s">
        <v>32</v>
      </c>
      <c r="B71" t="s">
        <v>165</v>
      </c>
      <c r="C71" t="s">
        <v>166</v>
      </c>
      <c r="D71" t="s">
        <v>167</v>
      </c>
      <c r="E71" s="1">
        <v>76.913043478260875</v>
      </c>
      <c r="F71" s="1">
        <v>47.598913043478262</v>
      </c>
      <c r="G71" s="1">
        <v>53.221195652173904</v>
      </c>
      <c r="H71" s="1">
        <v>152.02239130434785</v>
      </c>
      <c r="I71" s="1">
        <f t="shared" si="3"/>
        <v>252.84250000000003</v>
      </c>
      <c r="J71" s="1">
        <f t="shared" si="4"/>
        <v>3.2873812888637648</v>
      </c>
      <c r="K71" s="1">
        <f t="shared" si="5"/>
        <v>0.61886659129451671</v>
      </c>
    </row>
    <row r="72" spans="1:11" x14ac:dyDescent="0.3">
      <c r="A72" t="s">
        <v>32</v>
      </c>
      <c r="B72" t="s">
        <v>168</v>
      </c>
      <c r="C72" t="s">
        <v>139</v>
      </c>
      <c r="D72" t="s">
        <v>140</v>
      </c>
      <c r="E72" s="1">
        <v>42.554347826086953</v>
      </c>
      <c r="F72" s="1">
        <v>36.363478260869563</v>
      </c>
      <c r="G72" s="1">
        <v>22.41891304347827</v>
      </c>
      <c r="H72" s="1">
        <v>102.39684782608698</v>
      </c>
      <c r="I72" s="1">
        <f t="shared" si="3"/>
        <v>161.17923913043481</v>
      </c>
      <c r="J72" s="1">
        <f t="shared" si="4"/>
        <v>3.7876091954022999</v>
      </c>
      <c r="K72" s="1">
        <f t="shared" si="5"/>
        <v>0.85451851851851857</v>
      </c>
    </row>
    <row r="73" spans="1:11" x14ac:dyDescent="0.3">
      <c r="A73" t="s">
        <v>32</v>
      </c>
      <c r="B73" t="s">
        <v>169</v>
      </c>
      <c r="C73" t="s">
        <v>115</v>
      </c>
      <c r="D73" t="s">
        <v>116</v>
      </c>
      <c r="E73" s="1">
        <v>63.5</v>
      </c>
      <c r="F73" s="1">
        <v>40.78239130434784</v>
      </c>
      <c r="G73" s="1">
        <v>31.786956521739121</v>
      </c>
      <c r="H73" s="1">
        <v>153.65739130434781</v>
      </c>
      <c r="I73" s="1">
        <f t="shared" si="3"/>
        <v>226.22673913043477</v>
      </c>
      <c r="J73" s="1">
        <f t="shared" si="4"/>
        <v>3.5626258130777129</v>
      </c>
      <c r="K73" s="1">
        <f t="shared" si="5"/>
        <v>0.64224238274563528</v>
      </c>
    </row>
    <row r="74" spans="1:11" x14ac:dyDescent="0.3">
      <c r="A74" t="s">
        <v>32</v>
      </c>
      <c r="B74" t="s">
        <v>170</v>
      </c>
      <c r="C74" t="s">
        <v>171</v>
      </c>
      <c r="D74" t="s">
        <v>172</v>
      </c>
      <c r="E74" s="1">
        <v>96.663043478260875</v>
      </c>
      <c r="F74" s="1">
        <v>47.388804347826103</v>
      </c>
      <c r="G74" s="1">
        <v>65.205217391304373</v>
      </c>
      <c r="H74" s="1">
        <v>264.65423913043475</v>
      </c>
      <c r="I74" s="1">
        <f t="shared" si="3"/>
        <v>377.24826086956523</v>
      </c>
      <c r="J74" s="1">
        <f t="shared" si="4"/>
        <v>3.9027144945462724</v>
      </c>
      <c r="K74" s="1">
        <f t="shared" si="5"/>
        <v>0.49024738558416747</v>
      </c>
    </row>
    <row r="75" spans="1:11" x14ac:dyDescent="0.3">
      <c r="A75" t="s">
        <v>32</v>
      </c>
      <c r="B75" t="s">
        <v>173</v>
      </c>
      <c r="C75" t="s">
        <v>48</v>
      </c>
      <c r="D75" t="s">
        <v>49</v>
      </c>
      <c r="E75" s="1">
        <v>192.30434782608697</v>
      </c>
      <c r="F75" s="1">
        <v>92.921304347826066</v>
      </c>
      <c r="G75" s="1">
        <v>130.92695652173916</v>
      </c>
      <c r="H75" s="1">
        <v>312.6442391304347</v>
      </c>
      <c r="I75" s="1">
        <f t="shared" si="3"/>
        <v>536.49249999999995</v>
      </c>
      <c r="J75" s="1">
        <f t="shared" si="4"/>
        <v>2.7898095184264071</v>
      </c>
      <c r="K75" s="1">
        <f t="shared" si="5"/>
        <v>0.4831991860728011</v>
      </c>
    </row>
    <row r="76" spans="1:11" x14ac:dyDescent="0.3">
      <c r="A76" t="s">
        <v>32</v>
      </c>
      <c r="B76" t="s">
        <v>174</v>
      </c>
      <c r="C76" t="s">
        <v>175</v>
      </c>
      <c r="D76" t="s">
        <v>41</v>
      </c>
      <c r="E76" s="1">
        <v>74.565217391304344</v>
      </c>
      <c r="F76" s="1">
        <v>45.122934782608709</v>
      </c>
      <c r="G76" s="1">
        <v>54.160000000000004</v>
      </c>
      <c r="H76" s="1">
        <v>165.98956521739134</v>
      </c>
      <c r="I76" s="1">
        <f t="shared" si="3"/>
        <v>265.27250000000004</v>
      </c>
      <c r="J76" s="1">
        <f t="shared" si="4"/>
        <v>3.5575903790087469</v>
      </c>
      <c r="K76" s="1">
        <f t="shared" si="5"/>
        <v>0.60514723032069995</v>
      </c>
    </row>
    <row r="77" spans="1:11" x14ac:dyDescent="0.3">
      <c r="A77" t="s">
        <v>32</v>
      </c>
      <c r="B77" t="s">
        <v>176</v>
      </c>
      <c r="C77" t="s">
        <v>177</v>
      </c>
      <c r="D77" t="s">
        <v>178</v>
      </c>
      <c r="E77" s="1">
        <v>43.75</v>
      </c>
      <c r="F77" s="1">
        <v>11.325108695652174</v>
      </c>
      <c r="G77" s="1">
        <v>34.805543478260859</v>
      </c>
      <c r="H77" s="1">
        <v>114.61434782608693</v>
      </c>
      <c r="I77" s="1">
        <f t="shared" si="3"/>
        <v>160.74499999999995</v>
      </c>
      <c r="J77" s="1">
        <f t="shared" si="4"/>
        <v>3.6741714285714275</v>
      </c>
      <c r="K77" s="1">
        <f t="shared" si="5"/>
        <v>0.25885962732919254</v>
      </c>
    </row>
    <row r="78" spans="1:11" x14ac:dyDescent="0.3">
      <c r="A78" t="s">
        <v>32</v>
      </c>
      <c r="B78" t="s">
        <v>179</v>
      </c>
      <c r="C78" t="s">
        <v>110</v>
      </c>
      <c r="D78" t="s">
        <v>111</v>
      </c>
      <c r="E78" s="1">
        <v>104.70652173913044</v>
      </c>
      <c r="F78" s="1">
        <v>62.946847826086973</v>
      </c>
      <c r="G78" s="1">
        <v>60.03456521739129</v>
      </c>
      <c r="H78" s="1">
        <v>281.9188043478261</v>
      </c>
      <c r="I78" s="1">
        <f t="shared" si="3"/>
        <v>404.90021739130435</v>
      </c>
      <c r="J78" s="1">
        <f t="shared" si="4"/>
        <v>3.8670009342883835</v>
      </c>
      <c r="K78" s="1">
        <f t="shared" si="5"/>
        <v>0.60117408906882608</v>
      </c>
    </row>
    <row r="79" spans="1:11" x14ac:dyDescent="0.3">
      <c r="A79" t="s">
        <v>32</v>
      </c>
      <c r="B79" t="s">
        <v>180</v>
      </c>
      <c r="C79" t="s">
        <v>181</v>
      </c>
      <c r="D79" t="s">
        <v>38</v>
      </c>
      <c r="E79" s="1">
        <v>33.891304347826086</v>
      </c>
      <c r="F79" s="1">
        <v>64.040760869565204</v>
      </c>
      <c r="G79" s="1">
        <v>37.337499999999984</v>
      </c>
      <c r="H79" s="1">
        <v>95.633260869565206</v>
      </c>
      <c r="I79" s="1">
        <f t="shared" si="3"/>
        <v>197.01152173913039</v>
      </c>
      <c r="J79" s="1">
        <f t="shared" si="4"/>
        <v>5.8130404105195623</v>
      </c>
      <c r="K79" s="1">
        <f t="shared" si="5"/>
        <v>1.8895926876202691</v>
      </c>
    </row>
    <row r="80" spans="1:11" x14ac:dyDescent="0.3">
      <c r="A80" t="s">
        <v>32</v>
      </c>
      <c r="B80" t="s">
        <v>182</v>
      </c>
      <c r="C80" t="s">
        <v>183</v>
      </c>
      <c r="D80" t="s">
        <v>160</v>
      </c>
      <c r="E80" s="1">
        <v>64.597826086956516</v>
      </c>
      <c r="F80" s="1">
        <v>86.951956521739135</v>
      </c>
      <c r="G80" s="1">
        <v>10.820869565217389</v>
      </c>
      <c r="H80" s="1">
        <v>145.13739130434786</v>
      </c>
      <c r="I80" s="1">
        <f t="shared" si="3"/>
        <v>242.9102173913044</v>
      </c>
      <c r="J80" s="1">
        <f t="shared" si="4"/>
        <v>3.760346626283023</v>
      </c>
      <c r="K80" s="1">
        <f t="shared" si="5"/>
        <v>1.346050816086152</v>
      </c>
    </row>
    <row r="81" spans="1:11" x14ac:dyDescent="0.3">
      <c r="A81" t="s">
        <v>32</v>
      </c>
      <c r="B81" t="s">
        <v>184</v>
      </c>
      <c r="C81" t="s">
        <v>51</v>
      </c>
      <c r="D81" t="s">
        <v>52</v>
      </c>
      <c r="E81" s="1">
        <v>48.597826086956523</v>
      </c>
      <c r="F81" s="1">
        <v>29.938260869565223</v>
      </c>
      <c r="G81" s="1">
        <v>16.360326086956523</v>
      </c>
      <c r="H81" s="1">
        <v>116.52173913043478</v>
      </c>
      <c r="I81" s="1">
        <f t="shared" si="3"/>
        <v>162.82032608695653</v>
      </c>
      <c r="J81" s="1">
        <f t="shared" si="4"/>
        <v>3.3503623350480876</v>
      </c>
      <c r="K81" s="1">
        <f t="shared" si="5"/>
        <v>0.61604115410422733</v>
      </c>
    </row>
    <row r="82" spans="1:11" x14ac:dyDescent="0.3">
      <c r="A82" t="s">
        <v>32</v>
      </c>
      <c r="B82" t="s">
        <v>185</v>
      </c>
      <c r="C82" t="s">
        <v>124</v>
      </c>
      <c r="D82" t="s">
        <v>76</v>
      </c>
      <c r="E82" s="1">
        <v>68.619565217391298</v>
      </c>
      <c r="F82" s="1">
        <v>31.445652173913043</v>
      </c>
      <c r="G82" s="1">
        <v>47.108695652173914</v>
      </c>
      <c r="H82" s="1">
        <v>124.69597826086957</v>
      </c>
      <c r="I82" s="1">
        <f t="shared" si="3"/>
        <v>203.25032608695653</v>
      </c>
      <c r="J82" s="1">
        <f t="shared" si="4"/>
        <v>2.9619879613495965</v>
      </c>
      <c r="K82" s="1">
        <f t="shared" si="5"/>
        <v>0.45826073182322197</v>
      </c>
    </row>
    <row r="83" spans="1:11" x14ac:dyDescent="0.3">
      <c r="A83" t="s">
        <v>32</v>
      </c>
      <c r="B83" t="s">
        <v>186</v>
      </c>
      <c r="C83" t="s">
        <v>156</v>
      </c>
      <c r="D83" t="s">
        <v>157</v>
      </c>
      <c r="E83" s="1">
        <v>111.64130434782609</v>
      </c>
      <c r="F83" s="1">
        <v>69.467391304347828</v>
      </c>
      <c r="G83" s="1">
        <v>62.524456521739133</v>
      </c>
      <c r="H83" s="1">
        <v>193.35869565217391</v>
      </c>
      <c r="I83" s="1">
        <f t="shared" si="3"/>
        <v>325.35054347826087</v>
      </c>
      <c r="J83" s="1">
        <f t="shared" si="4"/>
        <v>2.9142488560023367</v>
      </c>
      <c r="K83" s="1">
        <f t="shared" si="5"/>
        <v>0.62223736734495183</v>
      </c>
    </row>
    <row r="84" spans="1:11" x14ac:dyDescent="0.3">
      <c r="A84" t="s">
        <v>32</v>
      </c>
      <c r="B84" t="s">
        <v>187</v>
      </c>
      <c r="C84" t="s">
        <v>80</v>
      </c>
      <c r="D84" t="s">
        <v>38</v>
      </c>
      <c r="E84" s="1">
        <v>52.228260869565219</v>
      </c>
      <c r="F84" s="1">
        <v>52.43815217391306</v>
      </c>
      <c r="G84" s="1">
        <v>22.016739130434779</v>
      </c>
      <c r="H84" s="1">
        <v>167.04369565217394</v>
      </c>
      <c r="I84" s="1">
        <f t="shared" si="3"/>
        <v>241.49858695652176</v>
      </c>
      <c r="J84" s="1">
        <f t="shared" si="4"/>
        <v>4.6239063475546311</v>
      </c>
      <c r="K84" s="1">
        <f t="shared" si="5"/>
        <v>1.0040187304890742</v>
      </c>
    </row>
    <row r="85" spans="1:11" x14ac:dyDescent="0.3">
      <c r="A85" t="s">
        <v>32</v>
      </c>
      <c r="B85" t="s">
        <v>188</v>
      </c>
      <c r="C85" t="s">
        <v>40</v>
      </c>
      <c r="D85" t="s">
        <v>41</v>
      </c>
      <c r="E85" s="1">
        <v>100.1195652173913</v>
      </c>
      <c r="F85" s="1">
        <v>93.516956521739147</v>
      </c>
      <c r="G85" s="1">
        <v>78.050652173913022</v>
      </c>
      <c r="H85" s="1">
        <v>199.66282608695653</v>
      </c>
      <c r="I85" s="1">
        <f t="shared" si="3"/>
        <v>371.23043478260865</v>
      </c>
      <c r="J85" s="1">
        <f t="shared" si="4"/>
        <v>3.7078710237759198</v>
      </c>
      <c r="K85" s="1">
        <f t="shared" si="5"/>
        <v>0.93405276300076023</v>
      </c>
    </row>
    <row r="86" spans="1:11" x14ac:dyDescent="0.3">
      <c r="A86" t="s">
        <v>32</v>
      </c>
      <c r="B86" t="s">
        <v>189</v>
      </c>
      <c r="C86" t="s">
        <v>55</v>
      </c>
      <c r="D86" t="s">
        <v>35</v>
      </c>
      <c r="E86" s="1">
        <v>52.163043478260867</v>
      </c>
      <c r="F86" s="1">
        <v>27.045978260869564</v>
      </c>
      <c r="G86" s="1">
        <v>47.064347826086959</v>
      </c>
      <c r="H86" s="1">
        <v>147.17141304347825</v>
      </c>
      <c r="I86" s="1">
        <f t="shared" si="3"/>
        <v>221.28173913043477</v>
      </c>
      <c r="J86" s="1">
        <f t="shared" si="4"/>
        <v>4.2421171077307775</v>
      </c>
      <c r="K86" s="1">
        <f t="shared" si="5"/>
        <v>0.51848926859762445</v>
      </c>
    </row>
    <row r="87" spans="1:11" x14ac:dyDescent="0.3">
      <c r="A87" t="s">
        <v>32</v>
      </c>
      <c r="B87" t="s">
        <v>190</v>
      </c>
      <c r="C87" t="s">
        <v>43</v>
      </c>
      <c r="D87" t="s">
        <v>44</v>
      </c>
      <c r="E87" s="1">
        <v>40.760869565217391</v>
      </c>
      <c r="F87" s="1">
        <v>27.871304347826079</v>
      </c>
      <c r="G87" s="1">
        <v>9.6295652173913027</v>
      </c>
      <c r="H87" s="1">
        <v>68.33369565217393</v>
      </c>
      <c r="I87" s="1">
        <f t="shared" si="3"/>
        <v>105.83456521739132</v>
      </c>
      <c r="J87" s="1">
        <f t="shared" si="4"/>
        <v>2.5964746666666669</v>
      </c>
      <c r="K87" s="1">
        <f t="shared" si="5"/>
        <v>0.68377599999999983</v>
      </c>
    </row>
    <row r="88" spans="1:11" x14ac:dyDescent="0.3">
      <c r="A88" t="s">
        <v>32</v>
      </c>
      <c r="B88" t="s">
        <v>191</v>
      </c>
      <c r="C88" t="s">
        <v>192</v>
      </c>
      <c r="D88" t="s">
        <v>140</v>
      </c>
      <c r="E88" s="1">
        <v>42.043478260869563</v>
      </c>
      <c r="F88" s="1">
        <v>14.925543478260874</v>
      </c>
      <c r="G88" s="1">
        <v>19.521195652173919</v>
      </c>
      <c r="H88" s="1">
        <v>67.549673913043449</v>
      </c>
      <c r="I88" s="1">
        <f t="shared" si="3"/>
        <v>101.99641304347824</v>
      </c>
      <c r="J88" s="1">
        <f t="shared" si="4"/>
        <v>2.4259746639089967</v>
      </c>
      <c r="K88" s="1">
        <f t="shared" si="5"/>
        <v>0.35500258531540863</v>
      </c>
    </row>
    <row r="89" spans="1:11" x14ac:dyDescent="0.3">
      <c r="A89" t="s">
        <v>32</v>
      </c>
      <c r="B89" t="s">
        <v>193</v>
      </c>
      <c r="C89" t="s">
        <v>124</v>
      </c>
      <c r="D89" t="s">
        <v>76</v>
      </c>
      <c r="E89" s="1">
        <v>51.684782608695649</v>
      </c>
      <c r="F89" s="1">
        <v>50.103152173913074</v>
      </c>
      <c r="G89" s="1">
        <v>17.400869565217381</v>
      </c>
      <c r="H89" s="1">
        <v>83.747282608695627</v>
      </c>
      <c r="I89" s="1">
        <f t="shared" si="3"/>
        <v>151.25130434782608</v>
      </c>
      <c r="J89" s="1">
        <f t="shared" si="4"/>
        <v>2.9264185068349104</v>
      </c>
      <c r="K89" s="1">
        <f t="shared" si="5"/>
        <v>0.96939852786540548</v>
      </c>
    </row>
    <row r="90" spans="1:11" x14ac:dyDescent="0.3">
      <c r="A90" t="s">
        <v>32</v>
      </c>
      <c r="B90" t="s">
        <v>194</v>
      </c>
      <c r="C90" t="s">
        <v>110</v>
      </c>
      <c r="D90" t="s">
        <v>111</v>
      </c>
      <c r="E90" s="1">
        <v>97.826086956521735</v>
      </c>
      <c r="F90" s="1">
        <v>21.247282608695652</v>
      </c>
      <c r="G90" s="1">
        <v>70.918478260869563</v>
      </c>
      <c r="H90" s="1">
        <v>231.43206521739131</v>
      </c>
      <c r="I90" s="1">
        <f t="shared" si="3"/>
        <v>323.5978260869565</v>
      </c>
      <c r="J90" s="1">
        <f t="shared" si="4"/>
        <v>3.3078888888888889</v>
      </c>
      <c r="K90" s="1">
        <f t="shared" si="5"/>
        <v>0.21719444444444447</v>
      </c>
    </row>
    <row r="91" spans="1:11" x14ac:dyDescent="0.3">
      <c r="A91" t="s">
        <v>32</v>
      </c>
      <c r="B91" t="s">
        <v>195</v>
      </c>
      <c r="C91" t="s">
        <v>124</v>
      </c>
      <c r="D91" t="s">
        <v>76</v>
      </c>
      <c r="E91" s="1">
        <v>57.032608695652172</v>
      </c>
      <c r="F91" s="1">
        <v>70.309782608695656</v>
      </c>
      <c r="G91" s="1">
        <v>11.391304347826088</v>
      </c>
      <c r="H91" s="1">
        <v>115.2445652173913</v>
      </c>
      <c r="I91" s="1">
        <f t="shared" si="3"/>
        <v>196.94565217391306</v>
      </c>
      <c r="J91" s="1">
        <f t="shared" si="4"/>
        <v>3.4532113588717368</v>
      </c>
      <c r="K91" s="1">
        <f t="shared" si="5"/>
        <v>1.232799695063846</v>
      </c>
    </row>
    <row r="92" spans="1:11" x14ac:dyDescent="0.3">
      <c r="A92" t="s">
        <v>32</v>
      </c>
      <c r="B92" t="s">
        <v>196</v>
      </c>
      <c r="C92" t="s">
        <v>197</v>
      </c>
      <c r="D92" t="s">
        <v>76</v>
      </c>
      <c r="E92" s="1">
        <v>88.358695652173907</v>
      </c>
      <c r="F92" s="1">
        <v>31.407608695652176</v>
      </c>
      <c r="G92" s="1">
        <v>74.717173913043467</v>
      </c>
      <c r="H92" s="1">
        <v>177.70108695652175</v>
      </c>
      <c r="I92" s="1">
        <f t="shared" si="3"/>
        <v>283.82586956521737</v>
      </c>
      <c r="J92" s="1">
        <f t="shared" si="4"/>
        <v>3.2122007627014395</v>
      </c>
      <c r="K92" s="1">
        <f t="shared" si="5"/>
        <v>0.35545577561815728</v>
      </c>
    </row>
    <row r="93" spans="1:11" x14ac:dyDescent="0.3">
      <c r="A93" t="s">
        <v>32</v>
      </c>
      <c r="B93" t="s">
        <v>198</v>
      </c>
      <c r="C93" t="s">
        <v>199</v>
      </c>
      <c r="D93" t="s">
        <v>200</v>
      </c>
      <c r="E93" s="1">
        <v>24.195652173913043</v>
      </c>
      <c r="F93" s="1">
        <v>21.945652173913043</v>
      </c>
      <c r="G93" s="1">
        <v>4.7065217391304346</v>
      </c>
      <c r="H93" s="1">
        <v>48.051630434782609</v>
      </c>
      <c r="I93" s="1">
        <f t="shared" si="3"/>
        <v>74.703804347826093</v>
      </c>
      <c r="J93" s="1">
        <f t="shared" si="4"/>
        <v>3.087488769092543</v>
      </c>
      <c r="K93" s="1">
        <f t="shared" si="5"/>
        <v>0.90700808625336926</v>
      </c>
    </row>
    <row r="94" spans="1:11" x14ac:dyDescent="0.3">
      <c r="A94" t="s">
        <v>32</v>
      </c>
      <c r="B94" t="s">
        <v>201</v>
      </c>
      <c r="C94" t="s">
        <v>202</v>
      </c>
      <c r="D94" t="s">
        <v>203</v>
      </c>
      <c r="E94" s="1">
        <v>25.902173913043477</v>
      </c>
      <c r="F94" s="1">
        <v>17.964891304347827</v>
      </c>
      <c r="G94" s="1">
        <v>11.845108695652174</v>
      </c>
      <c r="H94" s="1">
        <v>58.801413043478256</v>
      </c>
      <c r="I94" s="1">
        <f t="shared" si="3"/>
        <v>88.611413043478251</v>
      </c>
      <c r="J94" s="1">
        <f t="shared" si="4"/>
        <v>3.4210029374737725</v>
      </c>
      <c r="K94" s="1">
        <f t="shared" si="5"/>
        <v>0.6935669324381033</v>
      </c>
    </row>
    <row r="95" spans="1:11" x14ac:dyDescent="0.3">
      <c r="A95" t="s">
        <v>32</v>
      </c>
      <c r="B95" t="s">
        <v>204</v>
      </c>
      <c r="C95" t="s">
        <v>110</v>
      </c>
      <c r="D95" t="s">
        <v>111</v>
      </c>
      <c r="E95" s="1">
        <v>49.586956521739133</v>
      </c>
      <c r="F95" s="1">
        <v>42.475543478260867</v>
      </c>
      <c r="G95" s="1">
        <v>27.885869565217391</v>
      </c>
      <c r="H95" s="1">
        <v>137.5</v>
      </c>
      <c r="I95" s="1">
        <f t="shared" si="3"/>
        <v>207.86141304347825</v>
      </c>
      <c r="J95" s="1">
        <f t="shared" si="4"/>
        <v>4.1918566418237608</v>
      </c>
      <c r="K95" s="1">
        <f t="shared" si="5"/>
        <v>0.85658702323542302</v>
      </c>
    </row>
    <row r="96" spans="1:11" x14ac:dyDescent="0.3">
      <c r="A96" t="s">
        <v>32</v>
      </c>
      <c r="B96" t="s">
        <v>205</v>
      </c>
      <c r="C96" t="s">
        <v>197</v>
      </c>
      <c r="D96" t="s">
        <v>76</v>
      </c>
      <c r="E96" s="1">
        <v>58.260869565217391</v>
      </c>
      <c r="F96" s="1">
        <v>43.535108695652163</v>
      </c>
      <c r="G96" s="1">
        <v>28.497717391304349</v>
      </c>
      <c r="H96" s="1">
        <v>242.58108695652172</v>
      </c>
      <c r="I96" s="1">
        <f t="shared" si="3"/>
        <v>314.61391304347819</v>
      </c>
      <c r="J96" s="1">
        <f t="shared" si="4"/>
        <v>5.4000895522388053</v>
      </c>
      <c r="K96" s="1">
        <f t="shared" si="5"/>
        <v>0.74724440298507444</v>
      </c>
    </row>
    <row r="97" spans="1:11" x14ac:dyDescent="0.3">
      <c r="A97" t="s">
        <v>32</v>
      </c>
      <c r="B97" t="s">
        <v>206</v>
      </c>
      <c r="C97" t="s">
        <v>207</v>
      </c>
      <c r="D97" t="s">
        <v>208</v>
      </c>
      <c r="E97" s="1">
        <v>48.326086956521742</v>
      </c>
      <c r="F97" s="1">
        <v>25.690217391304348</v>
      </c>
      <c r="G97" s="1">
        <v>21.390760869565213</v>
      </c>
      <c r="H97" s="1">
        <v>151.92608695652174</v>
      </c>
      <c r="I97" s="1">
        <f t="shared" si="3"/>
        <v>199.0070652173913</v>
      </c>
      <c r="J97" s="1">
        <f t="shared" si="4"/>
        <v>4.1180049482681058</v>
      </c>
      <c r="K97" s="1">
        <f t="shared" si="5"/>
        <v>0.53160143949617633</v>
      </c>
    </row>
    <row r="98" spans="1:11" x14ac:dyDescent="0.3">
      <c r="A98" t="s">
        <v>32</v>
      </c>
      <c r="B98" t="s">
        <v>209</v>
      </c>
      <c r="C98" t="s">
        <v>51</v>
      </c>
      <c r="D98" t="s">
        <v>52</v>
      </c>
      <c r="E98" s="1">
        <v>115.48913043478261</v>
      </c>
      <c r="F98" s="1">
        <v>68.371086956521751</v>
      </c>
      <c r="G98" s="1">
        <v>64.284239130434798</v>
      </c>
      <c r="H98" s="1">
        <v>184.63554347826087</v>
      </c>
      <c r="I98" s="1">
        <f t="shared" si="3"/>
        <v>317.29086956521746</v>
      </c>
      <c r="J98" s="1">
        <f t="shared" si="4"/>
        <v>2.7473656470588241</v>
      </c>
      <c r="K98" s="1">
        <f t="shared" si="5"/>
        <v>0.59201317647058838</v>
      </c>
    </row>
    <row r="99" spans="1:11" x14ac:dyDescent="0.3">
      <c r="A99" t="s">
        <v>32</v>
      </c>
      <c r="B99" t="s">
        <v>210</v>
      </c>
      <c r="C99" t="s">
        <v>46</v>
      </c>
      <c r="D99" t="s">
        <v>35</v>
      </c>
      <c r="E99" s="1">
        <v>92.891304347826093</v>
      </c>
      <c r="F99" s="1">
        <v>81.826086956521735</v>
      </c>
      <c r="G99" s="1">
        <v>43.71891304347826</v>
      </c>
      <c r="H99" s="1">
        <v>190.0913043478262</v>
      </c>
      <c r="I99" s="1">
        <f t="shared" si="3"/>
        <v>315.63630434782618</v>
      </c>
      <c r="J99" s="1">
        <f t="shared" si="4"/>
        <v>3.3979101333957415</v>
      </c>
      <c r="K99" s="1">
        <f t="shared" si="5"/>
        <v>0.8808799438333722</v>
      </c>
    </row>
    <row r="100" spans="1:11" x14ac:dyDescent="0.3">
      <c r="A100" t="s">
        <v>32</v>
      </c>
      <c r="B100" t="s">
        <v>211</v>
      </c>
      <c r="C100" t="s">
        <v>51</v>
      </c>
      <c r="D100" t="s">
        <v>52</v>
      </c>
      <c r="E100" s="1">
        <v>74.576086956521735</v>
      </c>
      <c r="F100" s="1">
        <v>51.222826086956523</v>
      </c>
      <c r="G100" s="1">
        <v>58.592391304347828</v>
      </c>
      <c r="H100" s="1">
        <v>157.54510869565217</v>
      </c>
      <c r="I100" s="1">
        <f t="shared" si="3"/>
        <v>267.36032608695655</v>
      </c>
      <c r="J100" s="1">
        <f t="shared" si="4"/>
        <v>3.5850677743769137</v>
      </c>
      <c r="K100" s="1">
        <f t="shared" si="5"/>
        <v>0.68685322839236274</v>
      </c>
    </row>
    <row r="101" spans="1:11" x14ac:dyDescent="0.3">
      <c r="A101" t="s">
        <v>32</v>
      </c>
      <c r="B101" t="s">
        <v>212</v>
      </c>
      <c r="C101" t="s">
        <v>43</v>
      </c>
      <c r="D101" t="s">
        <v>44</v>
      </c>
      <c r="E101" s="1">
        <v>77.293478260869563</v>
      </c>
      <c r="F101" s="1">
        <v>37.585978260869553</v>
      </c>
      <c r="G101" s="1">
        <v>88.690217391304301</v>
      </c>
      <c r="H101" s="1">
        <v>193.24586956521745</v>
      </c>
      <c r="I101" s="1">
        <f t="shared" si="3"/>
        <v>319.52206521739129</v>
      </c>
      <c r="J101" s="1">
        <f t="shared" si="4"/>
        <v>4.1338813106454788</v>
      </c>
      <c r="K101" s="1">
        <f t="shared" si="5"/>
        <v>0.48627619181549697</v>
      </c>
    </row>
    <row r="102" spans="1:11" x14ac:dyDescent="0.3">
      <c r="A102" t="s">
        <v>32</v>
      </c>
      <c r="B102" t="s">
        <v>213</v>
      </c>
      <c r="C102" t="s">
        <v>214</v>
      </c>
      <c r="D102" t="s">
        <v>140</v>
      </c>
      <c r="E102" s="1">
        <v>64.880434782608702</v>
      </c>
      <c r="F102" s="1">
        <v>80.467934782608722</v>
      </c>
      <c r="G102" s="1">
        <v>15.648478260869561</v>
      </c>
      <c r="H102" s="1">
        <v>120.24271739130431</v>
      </c>
      <c r="I102" s="1">
        <f t="shared" si="3"/>
        <v>216.3591304347826</v>
      </c>
      <c r="J102" s="1">
        <f t="shared" si="4"/>
        <v>3.3347361367063155</v>
      </c>
      <c r="K102" s="1">
        <f t="shared" si="5"/>
        <v>1.2402496230524378</v>
      </c>
    </row>
    <row r="103" spans="1:11" x14ac:dyDescent="0.3">
      <c r="A103" t="s">
        <v>32</v>
      </c>
      <c r="B103" t="s">
        <v>215</v>
      </c>
      <c r="C103" t="s">
        <v>51</v>
      </c>
      <c r="D103" t="s">
        <v>52</v>
      </c>
      <c r="E103" s="1">
        <v>107.81521739130434</v>
      </c>
      <c r="F103" s="1">
        <v>67.225760869565221</v>
      </c>
      <c r="G103" s="1">
        <v>60.817173913043462</v>
      </c>
      <c r="H103" s="1">
        <v>268.9981521739129</v>
      </c>
      <c r="I103" s="1">
        <f t="shared" si="3"/>
        <v>397.04108695652155</v>
      </c>
      <c r="J103" s="1">
        <f t="shared" si="4"/>
        <v>3.6826071176529878</v>
      </c>
      <c r="K103" s="1">
        <f t="shared" si="5"/>
        <v>0.62352757334408715</v>
      </c>
    </row>
    <row r="104" spans="1:11" x14ac:dyDescent="0.3">
      <c r="A104" t="s">
        <v>32</v>
      </c>
      <c r="B104" t="s">
        <v>216</v>
      </c>
      <c r="C104" t="s">
        <v>99</v>
      </c>
      <c r="D104" t="s">
        <v>96</v>
      </c>
      <c r="E104" s="1">
        <v>74.663043478260875</v>
      </c>
      <c r="F104" s="1">
        <v>40.199782608695656</v>
      </c>
      <c r="G104" s="1">
        <v>47.482934782608702</v>
      </c>
      <c r="H104" s="1">
        <v>186.91989130434783</v>
      </c>
      <c r="I104" s="1">
        <f t="shared" si="3"/>
        <v>274.60260869565218</v>
      </c>
      <c r="J104" s="1">
        <f t="shared" si="4"/>
        <v>3.6778919784539235</v>
      </c>
      <c r="K104" s="1">
        <f t="shared" si="5"/>
        <v>0.53841607220847287</v>
      </c>
    </row>
    <row r="105" spans="1:11" x14ac:dyDescent="0.3">
      <c r="A105" t="s">
        <v>32</v>
      </c>
      <c r="B105" t="s">
        <v>217</v>
      </c>
      <c r="C105" t="s">
        <v>218</v>
      </c>
      <c r="D105" t="s">
        <v>219</v>
      </c>
      <c r="E105" s="1">
        <v>40.597826086956523</v>
      </c>
      <c r="F105" s="1">
        <v>18.461739130434779</v>
      </c>
      <c r="G105" s="1">
        <v>41.052173913043475</v>
      </c>
      <c r="H105" s="1">
        <v>89.496847826086949</v>
      </c>
      <c r="I105" s="1">
        <f t="shared" si="3"/>
        <v>149.01076086956522</v>
      </c>
      <c r="J105" s="1">
        <f t="shared" si="4"/>
        <v>3.6704123159303883</v>
      </c>
      <c r="K105" s="1">
        <f t="shared" si="5"/>
        <v>0.45474698795180712</v>
      </c>
    </row>
    <row r="106" spans="1:11" x14ac:dyDescent="0.3">
      <c r="A106" t="s">
        <v>32</v>
      </c>
      <c r="B106" t="s">
        <v>220</v>
      </c>
      <c r="C106" t="s">
        <v>51</v>
      </c>
      <c r="D106" t="s">
        <v>41</v>
      </c>
      <c r="E106" s="1">
        <v>121.35869565217391</v>
      </c>
      <c r="F106" s="1">
        <v>49.331521739130437</v>
      </c>
      <c r="G106" s="1">
        <v>112.3179347826087</v>
      </c>
      <c r="H106" s="1">
        <v>271.75815217391306</v>
      </c>
      <c r="I106" s="1">
        <f t="shared" si="3"/>
        <v>433.40760869565219</v>
      </c>
      <c r="J106" s="1">
        <f t="shared" si="4"/>
        <v>3.5712942230183611</v>
      </c>
      <c r="K106" s="1">
        <f t="shared" si="5"/>
        <v>0.40649350649350652</v>
      </c>
    </row>
    <row r="107" spans="1:11" x14ac:dyDescent="0.3">
      <c r="A107" t="s">
        <v>32</v>
      </c>
      <c r="B107" t="s">
        <v>221</v>
      </c>
      <c r="C107" t="s">
        <v>222</v>
      </c>
      <c r="D107" t="s">
        <v>223</v>
      </c>
      <c r="E107" s="1">
        <v>32.565217391304351</v>
      </c>
      <c r="F107" s="1">
        <v>22.359130434782614</v>
      </c>
      <c r="G107" s="1">
        <v>10.698804347826087</v>
      </c>
      <c r="H107" s="1">
        <v>63.949239130434812</v>
      </c>
      <c r="I107" s="1">
        <f t="shared" si="3"/>
        <v>97.007173913043516</v>
      </c>
      <c r="J107" s="1">
        <f t="shared" si="4"/>
        <v>2.9788584779706282</v>
      </c>
      <c r="K107" s="1">
        <f t="shared" si="5"/>
        <v>0.68659546061415233</v>
      </c>
    </row>
    <row r="108" spans="1:11" x14ac:dyDescent="0.3">
      <c r="A108" t="s">
        <v>32</v>
      </c>
      <c r="B108" t="s">
        <v>224</v>
      </c>
      <c r="C108" t="s">
        <v>225</v>
      </c>
      <c r="D108" t="s">
        <v>226</v>
      </c>
      <c r="E108" s="1">
        <v>62.804347826086953</v>
      </c>
      <c r="F108" s="1">
        <v>10.475543478260869</v>
      </c>
      <c r="G108" s="1">
        <v>76.923913043478265</v>
      </c>
      <c r="H108" s="1">
        <v>145.16304347826087</v>
      </c>
      <c r="I108" s="1">
        <f t="shared" si="3"/>
        <v>232.5625</v>
      </c>
      <c r="J108" s="1">
        <f t="shared" si="4"/>
        <v>3.702968155070959</v>
      </c>
      <c r="K108" s="1">
        <f t="shared" si="5"/>
        <v>0.16679646936656284</v>
      </c>
    </row>
    <row r="109" spans="1:11" x14ac:dyDescent="0.3">
      <c r="A109" t="s">
        <v>32</v>
      </c>
      <c r="B109" t="s">
        <v>227</v>
      </c>
      <c r="C109" t="s">
        <v>51</v>
      </c>
      <c r="D109" t="s">
        <v>52</v>
      </c>
      <c r="E109" s="1">
        <v>86.836956521739125</v>
      </c>
      <c r="F109" s="1">
        <v>59.789891304347826</v>
      </c>
      <c r="G109" s="1">
        <v>59.262282608695656</v>
      </c>
      <c r="H109" s="1">
        <v>173.23750000000001</v>
      </c>
      <c r="I109" s="1">
        <f t="shared" si="3"/>
        <v>292.28967391304349</v>
      </c>
      <c r="J109" s="1">
        <f t="shared" si="4"/>
        <v>3.3659594442358247</v>
      </c>
      <c r="K109" s="1">
        <f t="shared" si="5"/>
        <v>0.68853047940918766</v>
      </c>
    </row>
    <row r="110" spans="1:11" x14ac:dyDescent="0.3">
      <c r="A110" t="s">
        <v>32</v>
      </c>
      <c r="B110" t="s">
        <v>228</v>
      </c>
      <c r="C110" t="s">
        <v>175</v>
      </c>
      <c r="D110" t="s">
        <v>41</v>
      </c>
      <c r="E110" s="1">
        <v>122.80434782608695</v>
      </c>
      <c r="F110" s="1">
        <v>60.815000000000026</v>
      </c>
      <c r="G110" s="1">
        <v>50.208913043478262</v>
      </c>
      <c r="H110" s="1">
        <v>321.31195652173921</v>
      </c>
      <c r="I110" s="1">
        <f t="shared" si="3"/>
        <v>432.33586956521748</v>
      </c>
      <c r="J110" s="1">
        <f t="shared" si="4"/>
        <v>3.5205257567711108</v>
      </c>
      <c r="K110" s="1">
        <f t="shared" si="5"/>
        <v>0.49521862276509138</v>
      </c>
    </row>
    <row r="111" spans="1:11" x14ac:dyDescent="0.3">
      <c r="A111" t="s">
        <v>32</v>
      </c>
      <c r="B111" t="s">
        <v>229</v>
      </c>
      <c r="C111" t="s">
        <v>51</v>
      </c>
      <c r="D111" t="s">
        <v>52</v>
      </c>
      <c r="E111" s="1">
        <v>123.28260869565217</v>
      </c>
      <c r="F111" s="1">
        <v>14.355434782608697</v>
      </c>
      <c r="G111" s="1">
        <v>59.700217391304349</v>
      </c>
      <c r="H111" s="1">
        <v>142.7532608695652</v>
      </c>
      <c r="I111" s="1">
        <f t="shared" si="3"/>
        <v>216.80891304347824</v>
      </c>
      <c r="J111" s="1">
        <f t="shared" si="4"/>
        <v>1.7586333979897724</v>
      </c>
      <c r="K111" s="1">
        <f t="shared" si="5"/>
        <v>0.11644330805854347</v>
      </c>
    </row>
    <row r="112" spans="1:11" x14ac:dyDescent="0.3">
      <c r="A112" t="s">
        <v>32</v>
      </c>
      <c r="B112" t="s">
        <v>230</v>
      </c>
      <c r="C112" t="s">
        <v>110</v>
      </c>
      <c r="D112" t="s">
        <v>111</v>
      </c>
      <c r="E112" s="1">
        <v>83</v>
      </c>
      <c r="F112" s="1">
        <v>27.222826086956523</v>
      </c>
      <c r="G112" s="1">
        <v>61.116847826086953</v>
      </c>
      <c r="H112" s="1">
        <v>158.97652173913045</v>
      </c>
      <c r="I112" s="1">
        <f t="shared" si="3"/>
        <v>247.31619565217392</v>
      </c>
      <c r="J112" s="1">
        <f t="shared" si="4"/>
        <v>2.9797132006286016</v>
      </c>
      <c r="K112" s="1">
        <f t="shared" si="5"/>
        <v>0.32798585646935569</v>
      </c>
    </row>
    <row r="113" spans="1:11" x14ac:dyDescent="0.3">
      <c r="A113" t="s">
        <v>32</v>
      </c>
      <c r="B113" t="s">
        <v>231</v>
      </c>
      <c r="C113" t="s">
        <v>115</v>
      </c>
      <c r="D113" t="s">
        <v>116</v>
      </c>
      <c r="E113" s="1">
        <v>80.934782608695656</v>
      </c>
      <c r="F113" s="1">
        <v>43.735108695652187</v>
      </c>
      <c r="G113" s="1">
        <v>62.12858695652173</v>
      </c>
      <c r="H113" s="1">
        <v>200.03456521739136</v>
      </c>
      <c r="I113" s="1">
        <f t="shared" si="3"/>
        <v>305.89826086956526</v>
      </c>
      <c r="J113" s="1">
        <f t="shared" si="4"/>
        <v>3.779564867042708</v>
      </c>
      <c r="K113" s="1">
        <f t="shared" si="5"/>
        <v>0.54037469782433534</v>
      </c>
    </row>
    <row r="114" spans="1:11" x14ac:dyDescent="0.3">
      <c r="A114" t="s">
        <v>32</v>
      </c>
      <c r="B114" t="s">
        <v>232</v>
      </c>
      <c r="C114" t="s">
        <v>46</v>
      </c>
      <c r="D114" t="s">
        <v>35</v>
      </c>
      <c r="E114" s="1">
        <v>47.478260869565219</v>
      </c>
      <c r="F114" s="1">
        <v>27.193152173913042</v>
      </c>
      <c r="G114" s="1">
        <v>9.0538043478260875</v>
      </c>
      <c r="H114" s="1">
        <v>74.039673913043501</v>
      </c>
      <c r="I114" s="1">
        <f t="shared" si="3"/>
        <v>110.28663043478264</v>
      </c>
      <c r="J114" s="1">
        <f t="shared" si="4"/>
        <v>2.3228869047619054</v>
      </c>
      <c r="K114" s="1">
        <f t="shared" si="5"/>
        <v>0.5727495421245421</v>
      </c>
    </row>
    <row r="115" spans="1:11" x14ac:dyDescent="0.3">
      <c r="A115" t="s">
        <v>32</v>
      </c>
      <c r="B115" t="s">
        <v>233</v>
      </c>
      <c r="C115" t="s">
        <v>234</v>
      </c>
      <c r="D115" t="s">
        <v>223</v>
      </c>
      <c r="E115" s="1">
        <v>39.771739130434781</v>
      </c>
      <c r="F115" s="1">
        <v>21.534239130434784</v>
      </c>
      <c r="G115" s="1">
        <v>22.819239130434788</v>
      </c>
      <c r="H115" s="1">
        <v>85.652065217391296</v>
      </c>
      <c r="I115" s="1">
        <f t="shared" si="3"/>
        <v>130.00554347826088</v>
      </c>
      <c r="J115" s="1">
        <f t="shared" si="4"/>
        <v>3.268792019677508</v>
      </c>
      <c r="K115" s="1">
        <f t="shared" si="5"/>
        <v>0.5414457502049741</v>
      </c>
    </row>
    <row r="116" spans="1:11" x14ac:dyDescent="0.3">
      <c r="A116" t="s">
        <v>32</v>
      </c>
      <c r="B116" t="s">
        <v>235</v>
      </c>
      <c r="C116" t="s">
        <v>115</v>
      </c>
      <c r="D116" t="s">
        <v>116</v>
      </c>
      <c r="E116" s="1">
        <v>111.43478260869566</v>
      </c>
      <c r="F116" s="1">
        <v>46.117608695652159</v>
      </c>
      <c r="G116" s="1">
        <v>93.183260869565189</v>
      </c>
      <c r="H116" s="1">
        <v>315.09163043478276</v>
      </c>
      <c r="I116" s="1">
        <f t="shared" si="3"/>
        <v>454.3925000000001</v>
      </c>
      <c r="J116" s="1">
        <f t="shared" si="4"/>
        <v>4.0776541162699971</v>
      </c>
      <c r="K116" s="1">
        <f t="shared" si="5"/>
        <v>0.41385290674990233</v>
      </c>
    </row>
    <row r="117" spans="1:11" x14ac:dyDescent="0.3">
      <c r="A117" t="s">
        <v>32</v>
      </c>
      <c r="B117" t="s">
        <v>236</v>
      </c>
      <c r="C117" t="s">
        <v>43</v>
      </c>
      <c r="D117" t="s">
        <v>44</v>
      </c>
      <c r="E117" s="1">
        <v>71.826086956521735</v>
      </c>
      <c r="F117" s="1">
        <v>26.560869565217395</v>
      </c>
      <c r="G117" s="1">
        <v>59.572934782608698</v>
      </c>
      <c r="H117" s="1">
        <v>166.27663043478259</v>
      </c>
      <c r="I117" s="1">
        <f t="shared" si="3"/>
        <v>252.41043478260869</v>
      </c>
      <c r="J117" s="1">
        <f t="shared" si="4"/>
        <v>3.5141888619854722</v>
      </c>
      <c r="K117" s="1">
        <f t="shared" si="5"/>
        <v>0.36979418886198556</v>
      </c>
    </row>
    <row r="118" spans="1:11" x14ac:dyDescent="0.3">
      <c r="A118" t="s">
        <v>32</v>
      </c>
      <c r="B118" t="s">
        <v>237</v>
      </c>
      <c r="C118" t="s">
        <v>124</v>
      </c>
      <c r="D118" t="s">
        <v>76</v>
      </c>
      <c r="E118" s="1">
        <v>123.96739130434783</v>
      </c>
      <c r="F118" s="1">
        <v>156.44021739130434</v>
      </c>
      <c r="G118" s="1">
        <v>47.584239130434781</v>
      </c>
      <c r="H118" s="1">
        <v>308.10326086956519</v>
      </c>
      <c r="I118" s="1">
        <f t="shared" si="3"/>
        <v>512.12771739130426</v>
      </c>
      <c r="J118" s="1">
        <f t="shared" si="4"/>
        <v>4.1311486190267415</v>
      </c>
      <c r="K118" s="1">
        <f t="shared" si="5"/>
        <v>1.261946514686541</v>
      </c>
    </row>
    <row r="119" spans="1:11" x14ac:dyDescent="0.3">
      <c r="A119" t="s">
        <v>32</v>
      </c>
      <c r="B119" t="s">
        <v>238</v>
      </c>
      <c r="C119" t="s">
        <v>43</v>
      </c>
      <c r="D119" t="s">
        <v>44</v>
      </c>
      <c r="E119" s="1">
        <v>26.858695652173914</v>
      </c>
      <c r="F119" s="1">
        <v>26.589673913043477</v>
      </c>
      <c r="G119" s="1">
        <v>22.358695652173914</v>
      </c>
      <c r="H119" s="1">
        <v>64.695652173913047</v>
      </c>
      <c r="I119" s="1">
        <f t="shared" si="3"/>
        <v>113.64402173913044</v>
      </c>
      <c r="J119" s="1">
        <f t="shared" si="4"/>
        <v>4.2311817078106033</v>
      </c>
      <c r="K119" s="1">
        <f t="shared" si="5"/>
        <v>0.98998381222177245</v>
      </c>
    </row>
    <row r="120" spans="1:11" x14ac:dyDescent="0.3">
      <c r="A120" t="s">
        <v>32</v>
      </c>
      <c r="B120" t="s">
        <v>239</v>
      </c>
      <c r="C120" t="s">
        <v>40</v>
      </c>
      <c r="D120" t="s">
        <v>41</v>
      </c>
      <c r="E120" s="1">
        <v>93.043478260869563</v>
      </c>
      <c r="F120" s="1">
        <v>93.453478260869545</v>
      </c>
      <c r="G120" s="1">
        <v>79.517391304347868</v>
      </c>
      <c r="H120" s="1">
        <v>191.4447826086955</v>
      </c>
      <c r="I120" s="1">
        <f t="shared" si="3"/>
        <v>364.41565217391292</v>
      </c>
      <c r="J120" s="1">
        <f t="shared" si="4"/>
        <v>3.9166168224299054</v>
      </c>
      <c r="K120" s="1">
        <f t="shared" si="5"/>
        <v>1.0044065420560746</v>
      </c>
    </row>
    <row r="121" spans="1:11" x14ac:dyDescent="0.3">
      <c r="A121" t="s">
        <v>32</v>
      </c>
      <c r="B121" t="s">
        <v>240</v>
      </c>
      <c r="C121" t="s">
        <v>43</v>
      </c>
      <c r="D121" t="s">
        <v>44</v>
      </c>
      <c r="E121" s="1">
        <v>86.521739130434781</v>
      </c>
      <c r="F121" s="1">
        <v>85.878478260869556</v>
      </c>
      <c r="G121" s="1">
        <v>52.593152173913019</v>
      </c>
      <c r="H121" s="1">
        <v>169.0271739130435</v>
      </c>
      <c r="I121" s="1">
        <f t="shared" si="3"/>
        <v>307.49880434782608</v>
      </c>
      <c r="J121" s="1">
        <f t="shared" si="4"/>
        <v>3.5540062814070352</v>
      </c>
      <c r="K121" s="1">
        <f t="shared" si="5"/>
        <v>0.99256532663316577</v>
      </c>
    </row>
    <row r="122" spans="1:11" x14ac:dyDescent="0.3">
      <c r="A122" t="s">
        <v>32</v>
      </c>
      <c r="B122" t="s">
        <v>241</v>
      </c>
      <c r="C122" t="s">
        <v>242</v>
      </c>
      <c r="D122" t="s">
        <v>35</v>
      </c>
      <c r="E122" s="1">
        <v>74.445652173913047</v>
      </c>
      <c r="F122" s="1">
        <v>48.026086956521745</v>
      </c>
      <c r="G122" s="1">
        <v>42.16804347826087</v>
      </c>
      <c r="H122" s="1">
        <v>160.03641304347823</v>
      </c>
      <c r="I122" s="1">
        <f t="shared" si="3"/>
        <v>250.23054347826084</v>
      </c>
      <c r="J122" s="1">
        <f t="shared" si="4"/>
        <v>3.3612512775587673</v>
      </c>
      <c r="K122" s="1">
        <f t="shared" si="5"/>
        <v>0.64511607533946569</v>
      </c>
    </row>
    <row r="123" spans="1:11" x14ac:dyDescent="0.3">
      <c r="A123" t="s">
        <v>32</v>
      </c>
      <c r="B123" t="s">
        <v>243</v>
      </c>
      <c r="C123" t="s">
        <v>110</v>
      </c>
      <c r="D123" t="s">
        <v>111</v>
      </c>
      <c r="E123" s="1">
        <v>81.097826086956516</v>
      </c>
      <c r="F123" s="1">
        <v>53.366413043478261</v>
      </c>
      <c r="G123" s="1">
        <v>47.992826086956512</v>
      </c>
      <c r="H123" s="1">
        <v>157.14086956521746</v>
      </c>
      <c r="I123" s="1">
        <f t="shared" si="3"/>
        <v>258.50010869565222</v>
      </c>
      <c r="J123" s="1">
        <f t="shared" si="4"/>
        <v>3.1875097171960869</v>
      </c>
      <c r="K123" s="1">
        <f t="shared" si="5"/>
        <v>0.6580498592681947</v>
      </c>
    </row>
    <row r="124" spans="1:11" x14ac:dyDescent="0.3">
      <c r="A124" t="s">
        <v>32</v>
      </c>
      <c r="B124" t="s">
        <v>244</v>
      </c>
      <c r="C124" t="s">
        <v>127</v>
      </c>
      <c r="D124" t="s">
        <v>41</v>
      </c>
      <c r="E124" s="1">
        <v>110.73913043478261</v>
      </c>
      <c r="F124" s="1">
        <v>102.21760869565216</v>
      </c>
      <c r="G124" s="1">
        <v>69.124130434782614</v>
      </c>
      <c r="H124" s="1">
        <v>232.71836956521744</v>
      </c>
      <c r="I124" s="1">
        <f t="shared" si="3"/>
        <v>404.06010869565222</v>
      </c>
      <c r="J124" s="1">
        <f t="shared" si="4"/>
        <v>3.6487563800549672</v>
      </c>
      <c r="K124" s="1">
        <f t="shared" si="5"/>
        <v>0.92304868472712986</v>
      </c>
    </row>
    <row r="125" spans="1:11" x14ac:dyDescent="0.3">
      <c r="A125" t="s">
        <v>32</v>
      </c>
      <c r="B125" t="s">
        <v>245</v>
      </c>
      <c r="C125" t="s">
        <v>37</v>
      </c>
      <c r="D125" t="s">
        <v>38</v>
      </c>
      <c r="E125" s="1">
        <v>138.91304347826087</v>
      </c>
      <c r="F125" s="1">
        <v>125.82608695652176</v>
      </c>
      <c r="G125" s="1">
        <v>90.574782608695685</v>
      </c>
      <c r="H125" s="1">
        <v>305.55141304347836</v>
      </c>
      <c r="I125" s="1">
        <f t="shared" si="3"/>
        <v>521.95228260869578</v>
      </c>
      <c r="J125" s="1">
        <f t="shared" si="4"/>
        <v>3.7574029733959318</v>
      </c>
      <c r="K125" s="1">
        <f t="shared" si="5"/>
        <v>0.90579029733959326</v>
      </c>
    </row>
    <row r="126" spans="1:11" x14ac:dyDescent="0.3">
      <c r="A126" t="s">
        <v>32</v>
      </c>
      <c r="B126" t="s">
        <v>246</v>
      </c>
      <c r="C126" t="s">
        <v>68</v>
      </c>
      <c r="D126" t="s">
        <v>69</v>
      </c>
      <c r="E126" s="1">
        <v>135.92391304347825</v>
      </c>
      <c r="F126" s="1">
        <v>83.625978260869601</v>
      </c>
      <c r="G126" s="1">
        <v>79.526847826086978</v>
      </c>
      <c r="H126" s="1">
        <v>277.69152173913039</v>
      </c>
      <c r="I126" s="1">
        <f t="shared" si="3"/>
        <v>440.84434782608696</v>
      </c>
      <c r="J126" s="1">
        <f t="shared" si="4"/>
        <v>3.2433170731707319</v>
      </c>
      <c r="K126" s="1">
        <f t="shared" si="5"/>
        <v>0.61524110355857686</v>
      </c>
    </row>
    <row r="127" spans="1:11" x14ac:dyDescent="0.3">
      <c r="A127" t="s">
        <v>32</v>
      </c>
      <c r="B127" t="s">
        <v>247</v>
      </c>
      <c r="C127" t="s">
        <v>118</v>
      </c>
      <c r="D127" t="s">
        <v>90</v>
      </c>
      <c r="E127" s="1">
        <v>66.152173913043484</v>
      </c>
      <c r="F127" s="1">
        <v>77.414347826086939</v>
      </c>
      <c r="G127" s="1">
        <v>36.749565217391314</v>
      </c>
      <c r="H127" s="1">
        <v>136.29728260869567</v>
      </c>
      <c r="I127" s="1">
        <f t="shared" si="3"/>
        <v>250.46119565217393</v>
      </c>
      <c r="J127" s="1">
        <f t="shared" si="4"/>
        <v>3.7861370358199147</v>
      </c>
      <c r="K127" s="1">
        <f t="shared" si="5"/>
        <v>1.1702464673020043</v>
      </c>
    </row>
    <row r="128" spans="1:11" x14ac:dyDescent="0.3">
      <c r="A128" t="s">
        <v>32</v>
      </c>
      <c r="B128" t="s">
        <v>248</v>
      </c>
      <c r="C128" t="s">
        <v>121</v>
      </c>
      <c r="D128" t="s">
        <v>49</v>
      </c>
      <c r="E128" s="1">
        <v>91.315217391304344</v>
      </c>
      <c r="F128" s="1">
        <v>72.322826086956525</v>
      </c>
      <c r="G128" s="1">
        <v>69.802282608695663</v>
      </c>
      <c r="H128" s="1">
        <v>198.26608695652186</v>
      </c>
      <c r="I128" s="1">
        <f t="shared" si="3"/>
        <v>340.39119565217402</v>
      </c>
      <c r="J128" s="1">
        <f t="shared" si="4"/>
        <v>3.7276502797286049</v>
      </c>
      <c r="K128" s="1">
        <f t="shared" si="5"/>
        <v>0.79201285561242718</v>
      </c>
    </row>
    <row r="129" spans="1:11" x14ac:dyDescent="0.3">
      <c r="A129" t="s">
        <v>32</v>
      </c>
      <c r="B129" t="s">
        <v>249</v>
      </c>
      <c r="C129" t="s">
        <v>250</v>
      </c>
      <c r="D129" t="s">
        <v>251</v>
      </c>
      <c r="E129" s="1">
        <v>16.663043478260871</v>
      </c>
      <c r="F129" s="1">
        <v>12.001847826086957</v>
      </c>
      <c r="G129" s="1">
        <v>7.3641304347826084</v>
      </c>
      <c r="H129" s="1">
        <v>50.709239130434753</v>
      </c>
      <c r="I129" s="1">
        <f t="shared" si="3"/>
        <v>70.075217391304321</v>
      </c>
      <c r="J129" s="1">
        <f t="shared" si="4"/>
        <v>4.2054272667971277</v>
      </c>
      <c r="K129" s="1">
        <f t="shared" si="5"/>
        <v>0.72026744944553156</v>
      </c>
    </row>
    <row r="130" spans="1:11" x14ac:dyDescent="0.3">
      <c r="A130" t="s">
        <v>32</v>
      </c>
      <c r="B130" t="s">
        <v>252</v>
      </c>
      <c r="C130" t="s">
        <v>51</v>
      </c>
      <c r="D130" t="s">
        <v>52</v>
      </c>
      <c r="E130" s="1">
        <v>40.163043478260867</v>
      </c>
      <c r="F130" s="1">
        <v>39.710869565217394</v>
      </c>
      <c r="G130" s="1">
        <v>10.989130434782609</v>
      </c>
      <c r="H130" s="1">
        <v>135.65217391304347</v>
      </c>
      <c r="I130" s="1">
        <f t="shared" ref="I130:I193" si="6">SUM(F130:H130)</f>
        <v>186.35217391304349</v>
      </c>
      <c r="J130" s="1">
        <f t="shared" ref="J130:J193" si="7">I130/E130</f>
        <v>4.6398917456021653</v>
      </c>
      <c r="K130" s="1">
        <f t="shared" ref="K130:K193" si="8">F130/E130</f>
        <v>0.98874154262516922</v>
      </c>
    </row>
    <row r="131" spans="1:11" x14ac:dyDescent="0.3">
      <c r="A131" t="s">
        <v>32</v>
      </c>
      <c r="B131" t="s">
        <v>253</v>
      </c>
      <c r="C131" t="s">
        <v>127</v>
      </c>
      <c r="D131" t="s">
        <v>41</v>
      </c>
      <c r="E131" s="1">
        <v>31.543478260869566</v>
      </c>
      <c r="F131" s="1">
        <v>24.598804347826093</v>
      </c>
      <c r="G131" s="1">
        <v>19.255217391304349</v>
      </c>
      <c r="H131" s="1">
        <v>63.250217391304361</v>
      </c>
      <c r="I131" s="1">
        <f t="shared" si="6"/>
        <v>107.10423913043481</v>
      </c>
      <c r="J131" s="1">
        <f t="shared" si="7"/>
        <v>3.3954479669193667</v>
      </c>
      <c r="K131" s="1">
        <f t="shared" si="8"/>
        <v>0.77983804272915247</v>
      </c>
    </row>
    <row r="132" spans="1:11" x14ac:dyDescent="0.3">
      <c r="A132" t="s">
        <v>32</v>
      </c>
      <c r="B132" t="s">
        <v>254</v>
      </c>
      <c r="C132" t="s">
        <v>40</v>
      </c>
      <c r="D132" t="s">
        <v>49</v>
      </c>
      <c r="E132" s="1">
        <v>89.543478260869563</v>
      </c>
      <c r="F132" s="1">
        <v>37.029456521739128</v>
      </c>
      <c r="G132" s="1">
        <v>49.949999999999989</v>
      </c>
      <c r="H132" s="1">
        <v>117.14608695652169</v>
      </c>
      <c r="I132" s="1">
        <f t="shared" si="6"/>
        <v>204.12554347826079</v>
      </c>
      <c r="J132" s="1">
        <f t="shared" si="7"/>
        <v>2.2796249089584841</v>
      </c>
      <c r="K132" s="1">
        <f t="shared" si="8"/>
        <v>0.41353605243991259</v>
      </c>
    </row>
    <row r="133" spans="1:11" x14ac:dyDescent="0.3">
      <c r="A133" t="s">
        <v>32</v>
      </c>
      <c r="B133" t="s">
        <v>255</v>
      </c>
      <c r="C133" t="s">
        <v>80</v>
      </c>
      <c r="D133" t="s">
        <v>38</v>
      </c>
      <c r="E133" s="1">
        <v>123.06521739130434</v>
      </c>
      <c r="F133" s="1">
        <v>74.3846739130435</v>
      </c>
      <c r="G133" s="1">
        <v>83.41304347826086</v>
      </c>
      <c r="H133" s="1">
        <v>224.87750000000003</v>
      </c>
      <c r="I133" s="1">
        <f t="shared" si="6"/>
        <v>382.67521739130439</v>
      </c>
      <c r="J133" s="1">
        <f t="shared" si="7"/>
        <v>3.1095318848260027</v>
      </c>
      <c r="K133" s="1">
        <f t="shared" si="8"/>
        <v>0.60443296237413902</v>
      </c>
    </row>
    <row r="134" spans="1:11" x14ac:dyDescent="0.3">
      <c r="A134" t="s">
        <v>32</v>
      </c>
      <c r="B134" t="s">
        <v>256</v>
      </c>
      <c r="C134" t="s">
        <v>51</v>
      </c>
      <c r="D134" t="s">
        <v>52</v>
      </c>
      <c r="E134" s="1">
        <v>107.97826086956522</v>
      </c>
      <c r="F134" s="1">
        <v>86.764239130434788</v>
      </c>
      <c r="G134" s="1">
        <v>81.580108695652171</v>
      </c>
      <c r="H134" s="1">
        <v>207.50902173913036</v>
      </c>
      <c r="I134" s="1">
        <f t="shared" si="6"/>
        <v>375.85336956521735</v>
      </c>
      <c r="J134" s="1">
        <f t="shared" si="7"/>
        <v>3.480824441312663</v>
      </c>
      <c r="K134" s="1">
        <f t="shared" si="8"/>
        <v>0.8035343265552648</v>
      </c>
    </row>
    <row r="135" spans="1:11" x14ac:dyDescent="0.3">
      <c r="A135" t="s">
        <v>32</v>
      </c>
      <c r="B135" t="s">
        <v>257</v>
      </c>
      <c r="C135" t="s">
        <v>115</v>
      </c>
      <c r="D135" t="s">
        <v>116</v>
      </c>
      <c r="E135" s="1">
        <v>71.369565217391298</v>
      </c>
      <c r="F135" s="1">
        <v>58.255869565217374</v>
      </c>
      <c r="G135" s="1">
        <v>44.078260869565227</v>
      </c>
      <c r="H135" s="1">
        <v>189.49510869565225</v>
      </c>
      <c r="I135" s="1">
        <f t="shared" si="6"/>
        <v>291.82923913043487</v>
      </c>
      <c r="J135" s="1">
        <f t="shared" si="7"/>
        <v>4.0889872068230293</v>
      </c>
      <c r="K135" s="1">
        <f t="shared" si="8"/>
        <v>0.81625647273834889</v>
      </c>
    </row>
    <row r="136" spans="1:11" x14ac:dyDescent="0.3">
      <c r="A136" t="s">
        <v>32</v>
      </c>
      <c r="B136" t="s">
        <v>258</v>
      </c>
      <c r="C136" t="s">
        <v>46</v>
      </c>
      <c r="D136" t="s">
        <v>35</v>
      </c>
      <c r="E136" s="1">
        <v>67.673913043478265</v>
      </c>
      <c r="F136" s="1">
        <v>34.084456521739128</v>
      </c>
      <c r="G136" s="1">
        <v>52.400760869565225</v>
      </c>
      <c r="H136" s="1">
        <v>165.29630434782612</v>
      </c>
      <c r="I136" s="1">
        <f t="shared" si="6"/>
        <v>251.78152173913048</v>
      </c>
      <c r="J136" s="1">
        <f t="shared" si="7"/>
        <v>3.7205107613234825</v>
      </c>
      <c r="K136" s="1">
        <f t="shared" si="8"/>
        <v>0.50365724381625432</v>
      </c>
    </row>
    <row r="137" spans="1:11" x14ac:dyDescent="0.3">
      <c r="A137" t="s">
        <v>32</v>
      </c>
      <c r="B137" t="s">
        <v>259</v>
      </c>
      <c r="C137" t="s">
        <v>43</v>
      </c>
      <c r="D137" t="s">
        <v>44</v>
      </c>
      <c r="E137" s="1">
        <v>57.456521739130437</v>
      </c>
      <c r="F137" s="1">
        <v>40.574891304347851</v>
      </c>
      <c r="G137" s="1">
        <v>19.262608695652172</v>
      </c>
      <c r="H137" s="1">
        <v>137.20673913043478</v>
      </c>
      <c r="I137" s="1">
        <f t="shared" si="6"/>
        <v>197.04423913043479</v>
      </c>
      <c r="J137" s="1">
        <f t="shared" si="7"/>
        <v>3.429449489216799</v>
      </c>
      <c r="K137" s="1">
        <f t="shared" si="8"/>
        <v>0.70618426031025394</v>
      </c>
    </row>
    <row r="138" spans="1:11" x14ac:dyDescent="0.3">
      <c r="A138" t="s">
        <v>32</v>
      </c>
      <c r="B138" t="s">
        <v>260</v>
      </c>
      <c r="C138" t="s">
        <v>115</v>
      </c>
      <c r="D138" t="s">
        <v>116</v>
      </c>
      <c r="E138" s="1">
        <v>62.336956521739133</v>
      </c>
      <c r="F138" s="1">
        <v>29.41380434782608</v>
      </c>
      <c r="G138" s="1">
        <v>35.828478260869566</v>
      </c>
      <c r="H138" s="1">
        <v>127.91815217391301</v>
      </c>
      <c r="I138" s="1">
        <f t="shared" si="6"/>
        <v>193.16043478260866</v>
      </c>
      <c r="J138" s="1">
        <f t="shared" si="7"/>
        <v>3.0986503923278108</v>
      </c>
      <c r="K138" s="1">
        <f t="shared" si="8"/>
        <v>0.47185178727114196</v>
      </c>
    </row>
    <row r="139" spans="1:11" x14ac:dyDescent="0.3">
      <c r="A139" t="s">
        <v>32</v>
      </c>
      <c r="B139" t="s">
        <v>261</v>
      </c>
      <c r="C139" t="s">
        <v>80</v>
      </c>
      <c r="D139" t="s">
        <v>38</v>
      </c>
      <c r="E139" s="1">
        <v>140.27173913043478</v>
      </c>
      <c r="F139" s="1">
        <v>56.311739130434816</v>
      </c>
      <c r="G139" s="1">
        <v>89.185760869565243</v>
      </c>
      <c r="H139" s="1">
        <v>276.51717391304334</v>
      </c>
      <c r="I139" s="1">
        <f t="shared" si="6"/>
        <v>422.0146739130434</v>
      </c>
      <c r="J139" s="1">
        <f t="shared" si="7"/>
        <v>3.0085509492444782</v>
      </c>
      <c r="K139" s="1">
        <f t="shared" si="8"/>
        <v>0.40144750096861703</v>
      </c>
    </row>
    <row r="140" spans="1:11" x14ac:dyDescent="0.3">
      <c r="A140" t="s">
        <v>32</v>
      </c>
      <c r="B140" t="s">
        <v>262</v>
      </c>
      <c r="C140" t="s">
        <v>68</v>
      </c>
      <c r="D140" t="s">
        <v>69</v>
      </c>
      <c r="E140" s="1">
        <v>94.489130434782609</v>
      </c>
      <c r="F140" s="1">
        <v>40.75</v>
      </c>
      <c r="G140" s="1">
        <v>44.774456521739133</v>
      </c>
      <c r="H140" s="1">
        <v>194.26782608695652</v>
      </c>
      <c r="I140" s="1">
        <f t="shared" si="6"/>
        <v>279.79228260869564</v>
      </c>
      <c r="J140" s="1">
        <f t="shared" si="7"/>
        <v>2.961105487173588</v>
      </c>
      <c r="K140" s="1">
        <f t="shared" si="8"/>
        <v>0.43126653629356954</v>
      </c>
    </row>
    <row r="141" spans="1:11" x14ac:dyDescent="0.3">
      <c r="A141" t="s">
        <v>32</v>
      </c>
      <c r="B141" t="s">
        <v>263</v>
      </c>
      <c r="C141" t="s">
        <v>264</v>
      </c>
      <c r="D141" t="s">
        <v>49</v>
      </c>
      <c r="E141" s="1">
        <v>69.423913043478265</v>
      </c>
      <c r="F141" s="1">
        <v>19.982282608695655</v>
      </c>
      <c r="G141" s="1">
        <v>47.073586956521737</v>
      </c>
      <c r="H141" s="1">
        <v>156.49076086956521</v>
      </c>
      <c r="I141" s="1">
        <f t="shared" si="6"/>
        <v>223.5466304347826</v>
      </c>
      <c r="J141" s="1">
        <f t="shared" si="7"/>
        <v>3.220023485204321</v>
      </c>
      <c r="K141" s="1">
        <f t="shared" si="8"/>
        <v>0.28782996712071396</v>
      </c>
    </row>
    <row r="142" spans="1:11" x14ac:dyDescent="0.3">
      <c r="A142" t="s">
        <v>32</v>
      </c>
      <c r="B142" t="s">
        <v>265</v>
      </c>
      <c r="C142" t="s">
        <v>51</v>
      </c>
      <c r="D142" t="s">
        <v>52</v>
      </c>
      <c r="E142" s="1">
        <v>84.021739130434781</v>
      </c>
      <c r="F142" s="1">
        <v>50.918478260869563</v>
      </c>
      <c r="G142" s="1">
        <v>26.378695652173914</v>
      </c>
      <c r="H142" s="1">
        <v>152.43271739130435</v>
      </c>
      <c r="I142" s="1">
        <f t="shared" si="6"/>
        <v>229.72989130434783</v>
      </c>
      <c r="J142" s="1">
        <f t="shared" si="7"/>
        <v>2.7341720569210866</v>
      </c>
      <c r="K142" s="1">
        <f t="shared" si="8"/>
        <v>0.60601552393272962</v>
      </c>
    </row>
    <row r="143" spans="1:11" x14ac:dyDescent="0.3">
      <c r="A143" t="s">
        <v>32</v>
      </c>
      <c r="B143" t="s">
        <v>266</v>
      </c>
      <c r="C143" t="s">
        <v>142</v>
      </c>
      <c r="D143" t="s">
        <v>143</v>
      </c>
      <c r="E143" s="1">
        <v>34.108695652173914</v>
      </c>
      <c r="F143" s="1">
        <v>23.062717391304343</v>
      </c>
      <c r="G143" s="1">
        <v>25.498152173913038</v>
      </c>
      <c r="H143" s="1">
        <v>75.704456521739132</v>
      </c>
      <c r="I143" s="1">
        <f t="shared" si="6"/>
        <v>124.26532608695652</v>
      </c>
      <c r="J143" s="1">
        <f t="shared" si="7"/>
        <v>3.6432154238368386</v>
      </c>
      <c r="K143" s="1">
        <f t="shared" si="8"/>
        <v>0.67615360101975763</v>
      </c>
    </row>
    <row r="144" spans="1:11" x14ac:dyDescent="0.3">
      <c r="A144" t="s">
        <v>32</v>
      </c>
      <c r="B144" t="s">
        <v>267</v>
      </c>
      <c r="C144" t="s">
        <v>43</v>
      </c>
      <c r="D144" t="s">
        <v>44</v>
      </c>
      <c r="E144" s="1">
        <v>100.69565217391305</v>
      </c>
      <c r="F144" s="1">
        <v>76.520869565217396</v>
      </c>
      <c r="G144" s="1">
        <v>53.56978260869564</v>
      </c>
      <c r="H144" s="1">
        <v>249.26130434782607</v>
      </c>
      <c r="I144" s="1">
        <f t="shared" si="6"/>
        <v>379.35195652173911</v>
      </c>
      <c r="J144" s="1">
        <f t="shared" si="7"/>
        <v>3.7673121761658028</v>
      </c>
      <c r="K144" s="1">
        <f t="shared" si="8"/>
        <v>0.75992227979274618</v>
      </c>
    </row>
    <row r="145" spans="1:11" x14ac:dyDescent="0.3">
      <c r="A145" t="s">
        <v>32</v>
      </c>
      <c r="B145" t="s">
        <v>268</v>
      </c>
      <c r="C145" t="s">
        <v>134</v>
      </c>
      <c r="D145" t="s">
        <v>35</v>
      </c>
      <c r="E145" s="1">
        <v>137.22826086956522</v>
      </c>
      <c r="F145" s="1">
        <v>68.622282608695656</v>
      </c>
      <c r="G145" s="1">
        <v>90.279891304347828</v>
      </c>
      <c r="H145" s="1">
        <v>260.51630434782606</v>
      </c>
      <c r="I145" s="1">
        <f t="shared" si="6"/>
        <v>419.41847826086956</v>
      </c>
      <c r="J145" s="1">
        <f t="shared" si="7"/>
        <v>3.0563564356435644</v>
      </c>
      <c r="K145" s="1">
        <f t="shared" si="8"/>
        <v>0.50005940594059406</v>
      </c>
    </row>
    <row r="146" spans="1:11" x14ac:dyDescent="0.3">
      <c r="A146" t="s">
        <v>32</v>
      </c>
      <c r="B146" t="s">
        <v>269</v>
      </c>
      <c r="C146" t="s">
        <v>43</v>
      </c>
      <c r="D146" t="s">
        <v>44</v>
      </c>
      <c r="E146" s="1">
        <v>63.021739130434781</v>
      </c>
      <c r="F146" s="1">
        <v>26.269021739130427</v>
      </c>
      <c r="G146" s="1">
        <v>19.820652173913047</v>
      </c>
      <c r="H146" s="1">
        <v>161.4559782608695</v>
      </c>
      <c r="I146" s="1">
        <f t="shared" si="6"/>
        <v>207.54565217391297</v>
      </c>
      <c r="J146" s="1">
        <f t="shared" si="7"/>
        <v>3.2932390479475671</v>
      </c>
      <c r="K146" s="1">
        <f t="shared" si="8"/>
        <v>0.4168247671610899</v>
      </c>
    </row>
    <row r="147" spans="1:11" x14ac:dyDescent="0.3">
      <c r="A147" t="s">
        <v>32</v>
      </c>
      <c r="B147" t="s">
        <v>270</v>
      </c>
      <c r="C147" t="s">
        <v>127</v>
      </c>
      <c r="D147" t="s">
        <v>41</v>
      </c>
      <c r="E147" s="1">
        <v>20.989130434782609</v>
      </c>
      <c r="F147" s="1">
        <v>75.807065217391298</v>
      </c>
      <c r="G147" s="1">
        <v>8.0380434782608692</v>
      </c>
      <c r="H147" s="1">
        <v>93.872282608695656</v>
      </c>
      <c r="I147" s="1">
        <f t="shared" si="6"/>
        <v>177.71739130434781</v>
      </c>
      <c r="J147" s="1">
        <f t="shared" si="7"/>
        <v>8.467115484205074</v>
      </c>
      <c r="K147" s="1">
        <f t="shared" si="8"/>
        <v>3.6117296737441738</v>
      </c>
    </row>
    <row r="148" spans="1:11" x14ac:dyDescent="0.3">
      <c r="A148" t="s">
        <v>32</v>
      </c>
      <c r="B148" t="s">
        <v>271</v>
      </c>
      <c r="C148" t="s">
        <v>197</v>
      </c>
      <c r="D148" t="s">
        <v>76</v>
      </c>
      <c r="E148" s="1">
        <v>115.14130434782609</v>
      </c>
      <c r="F148" s="1">
        <v>130.82065217391303</v>
      </c>
      <c r="G148" s="1">
        <v>60.616847826086953</v>
      </c>
      <c r="H148" s="1">
        <v>297.79076086956519</v>
      </c>
      <c r="I148" s="1">
        <f t="shared" si="6"/>
        <v>489.22826086956519</v>
      </c>
      <c r="J148" s="1">
        <f t="shared" si="7"/>
        <v>4.2489379779099403</v>
      </c>
      <c r="K148" s="1">
        <f t="shared" si="8"/>
        <v>1.1361748324365146</v>
      </c>
    </row>
    <row r="149" spans="1:11" x14ac:dyDescent="0.3">
      <c r="A149" t="s">
        <v>32</v>
      </c>
      <c r="B149" t="s">
        <v>272</v>
      </c>
      <c r="C149" t="s">
        <v>51</v>
      </c>
      <c r="D149" t="s">
        <v>52</v>
      </c>
      <c r="E149" s="1">
        <v>72.989130434782609</v>
      </c>
      <c r="F149" s="1">
        <v>27.516630434782616</v>
      </c>
      <c r="G149" s="1">
        <v>60.137608695652133</v>
      </c>
      <c r="H149" s="1">
        <v>175.80934782608699</v>
      </c>
      <c r="I149" s="1">
        <f t="shared" si="6"/>
        <v>263.46358695652174</v>
      </c>
      <c r="J149" s="1">
        <f t="shared" si="7"/>
        <v>3.6096276991809382</v>
      </c>
      <c r="K149" s="1">
        <f t="shared" si="8"/>
        <v>0.37699627699180949</v>
      </c>
    </row>
    <row r="150" spans="1:11" x14ac:dyDescent="0.3">
      <c r="A150" t="s">
        <v>32</v>
      </c>
      <c r="B150" t="s">
        <v>273</v>
      </c>
      <c r="C150" t="s">
        <v>127</v>
      </c>
      <c r="D150" t="s">
        <v>41</v>
      </c>
      <c r="E150" s="1">
        <v>106.95652173913044</v>
      </c>
      <c r="F150" s="1">
        <v>88.93717391304348</v>
      </c>
      <c r="G150" s="1">
        <v>106.1458695652174</v>
      </c>
      <c r="H150" s="1">
        <v>243.08445652173921</v>
      </c>
      <c r="I150" s="1">
        <f t="shared" si="6"/>
        <v>438.16750000000013</v>
      </c>
      <c r="J150" s="1">
        <f t="shared" si="7"/>
        <v>4.0966880081300827</v>
      </c>
      <c r="K150" s="1">
        <f t="shared" si="8"/>
        <v>0.83152642276422761</v>
      </c>
    </row>
    <row r="151" spans="1:11" x14ac:dyDescent="0.3">
      <c r="A151" t="s">
        <v>32</v>
      </c>
      <c r="B151" t="s">
        <v>274</v>
      </c>
      <c r="C151" t="s">
        <v>275</v>
      </c>
      <c r="D151" t="s">
        <v>116</v>
      </c>
      <c r="E151" s="1">
        <v>80.771739130434781</v>
      </c>
      <c r="F151" s="1">
        <v>41.820652173913047</v>
      </c>
      <c r="G151" s="1">
        <v>43.361413043478258</v>
      </c>
      <c r="H151" s="1">
        <v>153.74728260869566</v>
      </c>
      <c r="I151" s="1">
        <f t="shared" si="6"/>
        <v>238.92934782608697</v>
      </c>
      <c r="J151" s="1">
        <f t="shared" si="7"/>
        <v>2.9580810119768537</v>
      </c>
      <c r="K151" s="1">
        <f t="shared" si="8"/>
        <v>0.51776342349616478</v>
      </c>
    </row>
    <row r="152" spans="1:11" x14ac:dyDescent="0.3">
      <c r="A152" t="s">
        <v>32</v>
      </c>
      <c r="B152" t="s">
        <v>276</v>
      </c>
      <c r="C152" t="s">
        <v>277</v>
      </c>
      <c r="D152" t="s">
        <v>226</v>
      </c>
      <c r="E152" s="1">
        <v>52.456521739130437</v>
      </c>
      <c r="F152" s="1">
        <v>19.923152173913039</v>
      </c>
      <c r="G152" s="1">
        <v>23.154673913043474</v>
      </c>
      <c r="H152" s="1">
        <v>88.174456521739145</v>
      </c>
      <c r="I152" s="1">
        <f t="shared" si="6"/>
        <v>131.25228260869565</v>
      </c>
      <c r="J152" s="1">
        <f t="shared" si="7"/>
        <v>2.5021156237049316</v>
      </c>
      <c r="K152" s="1">
        <f t="shared" si="8"/>
        <v>0.37980314960629913</v>
      </c>
    </row>
    <row r="153" spans="1:11" x14ac:dyDescent="0.3">
      <c r="A153" t="s">
        <v>32</v>
      </c>
      <c r="B153" t="s">
        <v>278</v>
      </c>
      <c r="C153" t="s">
        <v>121</v>
      </c>
      <c r="D153" t="s">
        <v>49</v>
      </c>
      <c r="E153" s="1">
        <v>87.934782608695656</v>
      </c>
      <c r="F153" s="1">
        <v>51.653369565217368</v>
      </c>
      <c r="G153" s="1">
        <v>38.384239130434786</v>
      </c>
      <c r="H153" s="1">
        <v>155.76891304347825</v>
      </c>
      <c r="I153" s="1">
        <f t="shared" si="6"/>
        <v>245.8065217391304</v>
      </c>
      <c r="J153" s="1">
        <f t="shared" si="7"/>
        <v>2.7953275648949316</v>
      </c>
      <c r="K153" s="1">
        <f t="shared" si="8"/>
        <v>0.5874054388133495</v>
      </c>
    </row>
    <row r="154" spans="1:11" x14ac:dyDescent="0.3">
      <c r="A154" t="s">
        <v>32</v>
      </c>
      <c r="B154" t="s">
        <v>279</v>
      </c>
      <c r="C154" t="s">
        <v>43</v>
      </c>
      <c r="D154" t="s">
        <v>44</v>
      </c>
      <c r="E154" s="1">
        <v>107.78260869565217</v>
      </c>
      <c r="F154" s="1">
        <v>72.218478260869574</v>
      </c>
      <c r="G154" s="1">
        <v>90.420434782608694</v>
      </c>
      <c r="H154" s="1">
        <v>229.1665217391303</v>
      </c>
      <c r="I154" s="1">
        <f t="shared" si="6"/>
        <v>391.80543478260859</v>
      </c>
      <c r="J154" s="1">
        <f t="shared" si="7"/>
        <v>3.6351452198467116</v>
      </c>
      <c r="K154" s="1">
        <f t="shared" si="8"/>
        <v>0.67003832190399359</v>
      </c>
    </row>
    <row r="155" spans="1:11" x14ac:dyDescent="0.3">
      <c r="A155" t="s">
        <v>32</v>
      </c>
      <c r="B155" t="s">
        <v>280</v>
      </c>
      <c r="C155" t="s">
        <v>51</v>
      </c>
      <c r="D155" t="s">
        <v>52</v>
      </c>
      <c r="E155" s="1">
        <v>66.923913043478265</v>
      </c>
      <c r="F155" s="1">
        <v>23.428695652173914</v>
      </c>
      <c r="G155" s="1">
        <v>56.496413043478292</v>
      </c>
      <c r="H155" s="1">
        <v>130.56510869565219</v>
      </c>
      <c r="I155" s="1">
        <f t="shared" si="6"/>
        <v>210.49021739130438</v>
      </c>
      <c r="J155" s="1">
        <f t="shared" si="7"/>
        <v>3.1452168263764824</v>
      </c>
      <c r="K155" s="1">
        <f t="shared" si="8"/>
        <v>0.35007958421309077</v>
      </c>
    </row>
    <row r="156" spans="1:11" x14ac:dyDescent="0.3">
      <c r="A156" t="s">
        <v>32</v>
      </c>
      <c r="B156" t="s">
        <v>281</v>
      </c>
      <c r="C156" t="s">
        <v>68</v>
      </c>
      <c r="D156" t="s">
        <v>69</v>
      </c>
      <c r="E156" s="1">
        <v>81.108695652173907</v>
      </c>
      <c r="F156" s="1">
        <v>48.19130434782609</v>
      </c>
      <c r="G156" s="1">
        <v>62.228260869565219</v>
      </c>
      <c r="H156" s="1">
        <v>177.72173913043477</v>
      </c>
      <c r="I156" s="1">
        <f t="shared" si="6"/>
        <v>288.14130434782606</v>
      </c>
      <c r="J156" s="1">
        <f t="shared" si="7"/>
        <v>3.552532833020638</v>
      </c>
      <c r="K156" s="1">
        <f t="shared" si="8"/>
        <v>0.59415706244974542</v>
      </c>
    </row>
    <row r="157" spans="1:11" x14ac:dyDescent="0.3">
      <c r="A157" t="s">
        <v>32</v>
      </c>
      <c r="B157" t="s">
        <v>282</v>
      </c>
      <c r="C157" t="s">
        <v>37</v>
      </c>
      <c r="D157" t="s">
        <v>38</v>
      </c>
      <c r="E157" s="1">
        <v>73.880434782608702</v>
      </c>
      <c r="F157" s="1">
        <v>49.081521739130437</v>
      </c>
      <c r="G157" s="1">
        <v>60.660326086956523</v>
      </c>
      <c r="H157" s="1">
        <v>155.03945652173914</v>
      </c>
      <c r="I157" s="1">
        <f t="shared" si="6"/>
        <v>264.78130434782611</v>
      </c>
      <c r="J157" s="1">
        <f t="shared" si="7"/>
        <v>3.5839164337207592</v>
      </c>
      <c r="K157" s="1">
        <f t="shared" si="8"/>
        <v>0.66433720759158454</v>
      </c>
    </row>
    <row r="158" spans="1:11" x14ac:dyDescent="0.3">
      <c r="A158" t="s">
        <v>32</v>
      </c>
      <c r="B158" t="s">
        <v>283</v>
      </c>
      <c r="C158" t="s">
        <v>175</v>
      </c>
      <c r="D158" t="s">
        <v>41</v>
      </c>
      <c r="E158" s="1">
        <v>76.271739130434781</v>
      </c>
      <c r="F158" s="1">
        <v>37.130434782608695</v>
      </c>
      <c r="G158" s="1">
        <v>47.451086956521742</v>
      </c>
      <c r="H158" s="1">
        <v>138.98641304347825</v>
      </c>
      <c r="I158" s="1">
        <f t="shared" si="6"/>
        <v>223.56793478260869</v>
      </c>
      <c r="J158" s="1">
        <f t="shared" si="7"/>
        <v>2.9312027932164741</v>
      </c>
      <c r="K158" s="1">
        <f t="shared" si="8"/>
        <v>0.48681772837394899</v>
      </c>
    </row>
    <row r="159" spans="1:11" x14ac:dyDescent="0.3">
      <c r="A159" t="s">
        <v>32</v>
      </c>
      <c r="B159" t="s">
        <v>284</v>
      </c>
      <c r="C159" t="s">
        <v>43</v>
      </c>
      <c r="D159" t="s">
        <v>44</v>
      </c>
      <c r="E159" s="1">
        <v>152.03260869565219</v>
      </c>
      <c r="F159" s="1">
        <v>46.734456521739119</v>
      </c>
      <c r="G159" s="1">
        <v>151.06771739130437</v>
      </c>
      <c r="H159" s="1">
        <v>261.03706521739127</v>
      </c>
      <c r="I159" s="1">
        <f t="shared" si="6"/>
        <v>458.83923913043475</v>
      </c>
      <c r="J159" s="1">
        <f t="shared" si="7"/>
        <v>3.0180317437620645</v>
      </c>
      <c r="K159" s="1">
        <f t="shared" si="8"/>
        <v>0.30739758347036522</v>
      </c>
    </row>
    <row r="160" spans="1:11" x14ac:dyDescent="0.3">
      <c r="A160" t="s">
        <v>32</v>
      </c>
      <c r="B160" t="s">
        <v>285</v>
      </c>
      <c r="C160" t="s">
        <v>286</v>
      </c>
      <c r="D160" t="s">
        <v>287</v>
      </c>
      <c r="E160" s="1">
        <v>51.510869565217391</v>
      </c>
      <c r="F160" s="1">
        <v>22.027173913043477</v>
      </c>
      <c r="G160" s="1">
        <v>28.035326086956523</v>
      </c>
      <c r="H160" s="1">
        <v>85.366847826086953</v>
      </c>
      <c r="I160" s="1">
        <f t="shared" si="6"/>
        <v>135.42934782608694</v>
      </c>
      <c r="J160" s="1">
        <f t="shared" si="7"/>
        <v>2.6291411690230002</v>
      </c>
      <c r="K160" s="1">
        <f t="shared" si="8"/>
        <v>0.42762186115214179</v>
      </c>
    </row>
    <row r="161" spans="1:11" x14ac:dyDescent="0.3">
      <c r="A161" t="s">
        <v>32</v>
      </c>
      <c r="B161" t="s">
        <v>288</v>
      </c>
      <c r="C161" t="s">
        <v>289</v>
      </c>
      <c r="D161" t="s">
        <v>290</v>
      </c>
      <c r="E161" s="1">
        <v>79.119565217391298</v>
      </c>
      <c r="F161" s="1">
        <v>29.783695652173918</v>
      </c>
      <c r="G161" s="1">
        <v>35.583586956521756</v>
      </c>
      <c r="H161" s="1">
        <v>135.57315217391309</v>
      </c>
      <c r="I161" s="1">
        <f t="shared" si="6"/>
        <v>200.94043478260875</v>
      </c>
      <c r="J161" s="1">
        <f t="shared" si="7"/>
        <v>2.5397060035719199</v>
      </c>
      <c r="K161" s="1">
        <f t="shared" si="8"/>
        <v>0.37643907130100296</v>
      </c>
    </row>
    <row r="162" spans="1:11" x14ac:dyDescent="0.3">
      <c r="A162" t="s">
        <v>32</v>
      </c>
      <c r="B162" t="s">
        <v>291</v>
      </c>
      <c r="C162" t="s">
        <v>292</v>
      </c>
      <c r="D162" t="s">
        <v>38</v>
      </c>
      <c r="E162" s="1">
        <v>52.793478260869563</v>
      </c>
      <c r="F162" s="1">
        <v>69.793804347826111</v>
      </c>
      <c r="G162" s="1">
        <v>52.07902173913044</v>
      </c>
      <c r="H162" s="1">
        <v>115.03489130434778</v>
      </c>
      <c r="I162" s="1">
        <f t="shared" si="6"/>
        <v>236.90771739130435</v>
      </c>
      <c r="J162" s="1">
        <f t="shared" si="7"/>
        <v>4.4874428659666465</v>
      </c>
      <c r="K162" s="1">
        <f t="shared" si="8"/>
        <v>1.3220156475190452</v>
      </c>
    </row>
    <row r="163" spans="1:11" x14ac:dyDescent="0.3">
      <c r="A163" t="s">
        <v>32</v>
      </c>
      <c r="B163" t="s">
        <v>293</v>
      </c>
      <c r="C163" t="s">
        <v>46</v>
      </c>
      <c r="D163" t="s">
        <v>52</v>
      </c>
      <c r="E163" s="1">
        <v>85</v>
      </c>
      <c r="F163" s="1">
        <v>85.962826086956554</v>
      </c>
      <c r="G163" s="1">
        <v>79.828478260869602</v>
      </c>
      <c r="H163" s="1">
        <v>176.13771739130434</v>
      </c>
      <c r="I163" s="1">
        <f t="shared" si="6"/>
        <v>341.92902173913046</v>
      </c>
      <c r="J163" s="1">
        <f t="shared" si="7"/>
        <v>4.022694373401535</v>
      </c>
      <c r="K163" s="1">
        <f t="shared" si="8"/>
        <v>1.0113273657289006</v>
      </c>
    </row>
    <row r="164" spans="1:11" x14ac:dyDescent="0.3">
      <c r="A164" t="s">
        <v>32</v>
      </c>
      <c r="B164" t="s">
        <v>294</v>
      </c>
      <c r="C164" t="s">
        <v>295</v>
      </c>
      <c r="D164" t="s">
        <v>76</v>
      </c>
      <c r="E164" s="1">
        <v>31.967391304347824</v>
      </c>
      <c r="F164" s="1">
        <v>30.889130434782611</v>
      </c>
      <c r="G164" s="1">
        <v>25.266304347826086</v>
      </c>
      <c r="H164" s="1">
        <v>57.888043478260876</v>
      </c>
      <c r="I164" s="1">
        <f t="shared" si="6"/>
        <v>114.04347826086956</v>
      </c>
      <c r="J164" s="1">
        <f t="shared" si="7"/>
        <v>3.5674940496429786</v>
      </c>
      <c r="K164" s="1">
        <f t="shared" si="8"/>
        <v>0.96626997619857202</v>
      </c>
    </row>
    <row r="165" spans="1:11" x14ac:dyDescent="0.3">
      <c r="A165" t="s">
        <v>32</v>
      </c>
      <c r="B165" t="s">
        <v>296</v>
      </c>
      <c r="C165" t="s">
        <v>68</v>
      </c>
      <c r="D165" t="s">
        <v>69</v>
      </c>
      <c r="E165" s="1">
        <v>106.44565217391305</v>
      </c>
      <c r="F165" s="1">
        <v>78.190108695652171</v>
      </c>
      <c r="G165" s="1">
        <v>37.141195652173913</v>
      </c>
      <c r="H165" s="1">
        <v>207.05336956521739</v>
      </c>
      <c r="I165" s="1">
        <f t="shared" si="6"/>
        <v>322.38467391304346</v>
      </c>
      <c r="J165" s="1">
        <f t="shared" si="7"/>
        <v>3.0286316756867149</v>
      </c>
      <c r="K165" s="1">
        <f t="shared" si="8"/>
        <v>0.73455427346063507</v>
      </c>
    </row>
    <row r="166" spans="1:11" x14ac:dyDescent="0.3">
      <c r="A166" t="s">
        <v>32</v>
      </c>
      <c r="B166" t="s">
        <v>297</v>
      </c>
      <c r="C166" t="s">
        <v>298</v>
      </c>
      <c r="D166" t="s">
        <v>299</v>
      </c>
      <c r="E166" s="1">
        <v>46.076086956521742</v>
      </c>
      <c r="F166" s="1">
        <v>25.473586956521725</v>
      </c>
      <c r="G166" s="1">
        <v>4.3322826086956532</v>
      </c>
      <c r="H166" s="1">
        <v>67.553586956521755</v>
      </c>
      <c r="I166" s="1">
        <f t="shared" si="6"/>
        <v>97.359456521739133</v>
      </c>
      <c r="J166" s="1">
        <f t="shared" si="7"/>
        <v>2.1130148619957536</v>
      </c>
      <c r="K166" s="1">
        <f t="shared" si="8"/>
        <v>0.55285916489738107</v>
      </c>
    </row>
    <row r="167" spans="1:11" x14ac:dyDescent="0.3">
      <c r="A167" t="s">
        <v>32</v>
      </c>
      <c r="B167" t="s">
        <v>300</v>
      </c>
      <c r="C167" t="s">
        <v>124</v>
      </c>
      <c r="D167" t="s">
        <v>76</v>
      </c>
      <c r="E167" s="1">
        <v>72.173913043478265</v>
      </c>
      <c r="F167" s="1">
        <v>40.885978260869578</v>
      </c>
      <c r="G167" s="1">
        <v>31.737065217391297</v>
      </c>
      <c r="H167" s="1">
        <v>135.19934782608695</v>
      </c>
      <c r="I167" s="1">
        <f t="shared" si="6"/>
        <v>207.82239130434783</v>
      </c>
      <c r="J167" s="1">
        <f t="shared" si="7"/>
        <v>2.8794668674698793</v>
      </c>
      <c r="K167" s="1">
        <f t="shared" si="8"/>
        <v>0.56649246987951818</v>
      </c>
    </row>
    <row r="168" spans="1:11" x14ac:dyDescent="0.3">
      <c r="A168" t="s">
        <v>32</v>
      </c>
      <c r="B168" t="s">
        <v>301</v>
      </c>
      <c r="C168" t="s">
        <v>134</v>
      </c>
      <c r="D168" t="s">
        <v>35</v>
      </c>
      <c r="E168" s="1">
        <v>83.413043478260875</v>
      </c>
      <c r="F168" s="1">
        <v>40.768152173913045</v>
      </c>
      <c r="G168" s="1">
        <v>67.122282608695656</v>
      </c>
      <c r="H168" s="1">
        <v>188.81934782608693</v>
      </c>
      <c r="I168" s="1">
        <f t="shared" si="6"/>
        <v>296.7097826086956</v>
      </c>
      <c r="J168" s="1">
        <f t="shared" si="7"/>
        <v>3.5571149335418286</v>
      </c>
      <c r="K168" s="1">
        <f t="shared" si="8"/>
        <v>0.48875032577534533</v>
      </c>
    </row>
    <row r="169" spans="1:11" x14ac:dyDescent="0.3">
      <c r="A169" t="s">
        <v>32</v>
      </c>
      <c r="B169" t="s">
        <v>302</v>
      </c>
      <c r="C169" t="s">
        <v>303</v>
      </c>
      <c r="D169" t="s">
        <v>304</v>
      </c>
      <c r="E169" s="1">
        <v>52.228260869565219</v>
      </c>
      <c r="F169" s="1">
        <v>15.095108695652174</v>
      </c>
      <c r="G169" s="1">
        <v>22.141304347826086</v>
      </c>
      <c r="H169" s="1">
        <v>103.45652173913044</v>
      </c>
      <c r="I169" s="1">
        <f t="shared" si="6"/>
        <v>140.69293478260869</v>
      </c>
      <c r="J169" s="1">
        <f t="shared" si="7"/>
        <v>2.6938085327783559</v>
      </c>
      <c r="K169" s="1">
        <f t="shared" si="8"/>
        <v>0.28902185223725285</v>
      </c>
    </row>
    <row r="170" spans="1:11" x14ac:dyDescent="0.3">
      <c r="A170" t="s">
        <v>32</v>
      </c>
      <c r="B170" t="s">
        <v>305</v>
      </c>
      <c r="C170" t="s">
        <v>306</v>
      </c>
      <c r="D170" t="s">
        <v>143</v>
      </c>
      <c r="E170" s="1">
        <v>39.402173913043477</v>
      </c>
      <c r="F170" s="1">
        <v>15.027173913043478</v>
      </c>
      <c r="G170" s="1">
        <v>24.002717391304348</v>
      </c>
      <c r="H170" s="1">
        <v>78.491847826086953</v>
      </c>
      <c r="I170" s="1">
        <f t="shared" si="6"/>
        <v>117.52173913043478</v>
      </c>
      <c r="J170" s="1">
        <f t="shared" si="7"/>
        <v>2.9826206896551724</v>
      </c>
      <c r="K170" s="1">
        <f t="shared" si="8"/>
        <v>0.38137931034482758</v>
      </c>
    </row>
    <row r="171" spans="1:11" x14ac:dyDescent="0.3">
      <c r="A171" t="s">
        <v>32</v>
      </c>
      <c r="B171" t="s">
        <v>307</v>
      </c>
      <c r="C171" t="s">
        <v>60</v>
      </c>
      <c r="D171" t="s">
        <v>49</v>
      </c>
      <c r="E171" s="1">
        <v>102.34782608695652</v>
      </c>
      <c r="F171" s="1">
        <v>42.869891304347838</v>
      </c>
      <c r="G171" s="1">
        <v>56.13706521739131</v>
      </c>
      <c r="H171" s="1">
        <v>186.10445652173922</v>
      </c>
      <c r="I171" s="1">
        <f t="shared" si="6"/>
        <v>285.11141304347836</v>
      </c>
      <c r="J171" s="1">
        <f t="shared" si="7"/>
        <v>2.785710492778251</v>
      </c>
      <c r="K171" s="1">
        <f t="shared" si="8"/>
        <v>0.41886469838572654</v>
      </c>
    </row>
    <row r="172" spans="1:11" x14ac:dyDescent="0.3">
      <c r="A172" t="s">
        <v>32</v>
      </c>
      <c r="B172" t="s">
        <v>308</v>
      </c>
      <c r="C172" t="s">
        <v>68</v>
      </c>
      <c r="D172" t="s">
        <v>69</v>
      </c>
      <c r="E172" s="1">
        <v>42.347826086956523</v>
      </c>
      <c r="F172" s="1">
        <v>22.169130434782613</v>
      </c>
      <c r="G172" s="1">
        <v>27.626304347826089</v>
      </c>
      <c r="H172" s="1">
        <v>85.00684782608694</v>
      </c>
      <c r="I172" s="1">
        <f t="shared" si="6"/>
        <v>134.80228260869563</v>
      </c>
      <c r="J172" s="1">
        <f t="shared" si="7"/>
        <v>3.1832161190965089</v>
      </c>
      <c r="K172" s="1">
        <f t="shared" si="8"/>
        <v>0.5235010266940453</v>
      </c>
    </row>
    <row r="173" spans="1:11" x14ac:dyDescent="0.3">
      <c r="A173" t="s">
        <v>32</v>
      </c>
      <c r="B173" t="s">
        <v>309</v>
      </c>
      <c r="C173" t="s">
        <v>68</v>
      </c>
      <c r="D173" t="s">
        <v>69</v>
      </c>
      <c r="E173" s="1">
        <v>84.826086956521735</v>
      </c>
      <c r="F173" s="1">
        <v>34.99260869565218</v>
      </c>
      <c r="G173" s="1">
        <v>55.874782608695639</v>
      </c>
      <c r="H173" s="1">
        <v>162.95152173913044</v>
      </c>
      <c r="I173" s="1">
        <f t="shared" si="6"/>
        <v>253.81891304347826</v>
      </c>
      <c r="J173" s="1">
        <f t="shared" si="7"/>
        <v>2.9922270630445928</v>
      </c>
      <c r="K173" s="1">
        <f t="shared" si="8"/>
        <v>0.41252178370066644</v>
      </c>
    </row>
    <row r="174" spans="1:11" x14ac:dyDescent="0.3">
      <c r="A174" t="s">
        <v>32</v>
      </c>
      <c r="B174" t="s">
        <v>310</v>
      </c>
      <c r="C174" t="s">
        <v>51</v>
      </c>
      <c r="D174" t="s">
        <v>52</v>
      </c>
      <c r="E174" s="1">
        <v>67.271739130434781</v>
      </c>
      <c r="F174" s="1">
        <v>48.971521739130466</v>
      </c>
      <c r="G174" s="1">
        <v>14.506521739130431</v>
      </c>
      <c r="H174" s="1">
        <v>147.73043478260871</v>
      </c>
      <c r="I174" s="1">
        <f t="shared" si="6"/>
        <v>211.20847826086961</v>
      </c>
      <c r="J174" s="1">
        <f t="shared" si="7"/>
        <v>3.1396316044595256</v>
      </c>
      <c r="K174" s="1">
        <f t="shared" si="8"/>
        <v>0.72796574567781591</v>
      </c>
    </row>
    <row r="175" spans="1:11" x14ac:dyDescent="0.3">
      <c r="A175" t="s">
        <v>32</v>
      </c>
      <c r="B175" t="s">
        <v>311</v>
      </c>
      <c r="C175" t="s">
        <v>312</v>
      </c>
      <c r="D175" t="s">
        <v>146</v>
      </c>
      <c r="E175" s="1">
        <v>54.706521739130437</v>
      </c>
      <c r="F175" s="1">
        <v>31.543478260869566</v>
      </c>
      <c r="G175" s="1">
        <v>27.396739130434781</v>
      </c>
      <c r="H175" s="1">
        <v>118.16826086956522</v>
      </c>
      <c r="I175" s="1">
        <f t="shared" si="6"/>
        <v>177.10847826086956</v>
      </c>
      <c r="J175" s="1">
        <f t="shared" si="7"/>
        <v>3.2374289688058808</v>
      </c>
      <c r="K175" s="1">
        <f t="shared" si="8"/>
        <v>0.57659447645539441</v>
      </c>
    </row>
    <row r="176" spans="1:11" x14ac:dyDescent="0.3">
      <c r="A176" t="s">
        <v>32</v>
      </c>
      <c r="B176" t="s">
        <v>313</v>
      </c>
      <c r="C176" t="s">
        <v>177</v>
      </c>
      <c r="D176" t="s">
        <v>178</v>
      </c>
      <c r="E176" s="1">
        <v>53.315217391304351</v>
      </c>
      <c r="F176" s="1">
        <v>27.173369565217389</v>
      </c>
      <c r="G176" s="1">
        <v>18.959999999999994</v>
      </c>
      <c r="H176" s="1">
        <v>104.34989130434785</v>
      </c>
      <c r="I176" s="1">
        <f t="shared" si="6"/>
        <v>150.48326086956524</v>
      </c>
      <c r="J176" s="1">
        <f t="shared" si="7"/>
        <v>2.8225198776758411</v>
      </c>
      <c r="K176" s="1">
        <f t="shared" si="8"/>
        <v>0.5096738022426095</v>
      </c>
    </row>
    <row r="177" spans="1:11" x14ac:dyDescent="0.3">
      <c r="A177" t="s">
        <v>32</v>
      </c>
      <c r="B177" t="s">
        <v>314</v>
      </c>
      <c r="C177" t="s">
        <v>315</v>
      </c>
      <c r="D177" t="s">
        <v>316</v>
      </c>
      <c r="E177" s="1">
        <v>51.673913043478258</v>
      </c>
      <c r="F177" s="1">
        <v>16.421847826086957</v>
      </c>
      <c r="G177" s="1">
        <v>23.954673913043479</v>
      </c>
      <c r="H177" s="1">
        <v>138.26815217391305</v>
      </c>
      <c r="I177" s="1">
        <f t="shared" si="6"/>
        <v>178.6446739130435</v>
      </c>
      <c r="J177" s="1">
        <f t="shared" si="7"/>
        <v>3.4571539755994958</v>
      </c>
      <c r="K177" s="1">
        <f t="shared" si="8"/>
        <v>0.31779764408918809</v>
      </c>
    </row>
    <row r="178" spans="1:11" x14ac:dyDescent="0.3">
      <c r="A178" t="s">
        <v>32</v>
      </c>
      <c r="B178" t="s">
        <v>317</v>
      </c>
      <c r="C178" t="s">
        <v>318</v>
      </c>
      <c r="D178" t="s">
        <v>319</v>
      </c>
      <c r="E178" s="1">
        <v>30.565217391304348</v>
      </c>
      <c r="F178" s="1">
        <v>5.7598913043478266</v>
      </c>
      <c r="G178" s="1">
        <v>22.744021739130439</v>
      </c>
      <c r="H178" s="1">
        <v>73.738913043478263</v>
      </c>
      <c r="I178" s="1">
        <f t="shared" si="6"/>
        <v>102.24282608695653</v>
      </c>
      <c r="J178" s="1">
        <f t="shared" si="7"/>
        <v>3.3450711237553343</v>
      </c>
      <c r="K178" s="1">
        <f t="shared" si="8"/>
        <v>0.18844594594594596</v>
      </c>
    </row>
    <row r="179" spans="1:11" x14ac:dyDescent="0.3">
      <c r="A179" t="s">
        <v>32</v>
      </c>
      <c r="B179" t="s">
        <v>320</v>
      </c>
      <c r="C179" t="s">
        <v>68</v>
      </c>
      <c r="D179" t="s">
        <v>69</v>
      </c>
      <c r="E179" s="1">
        <v>47.858695652173914</v>
      </c>
      <c r="F179" s="1">
        <v>35.035326086956523</v>
      </c>
      <c r="G179" s="1">
        <v>30.394021739130434</v>
      </c>
      <c r="H179" s="1">
        <v>117.24913043478261</v>
      </c>
      <c r="I179" s="1">
        <f t="shared" si="6"/>
        <v>182.67847826086955</v>
      </c>
      <c r="J179" s="1">
        <f t="shared" si="7"/>
        <v>3.8170383829207357</v>
      </c>
      <c r="K179" s="1">
        <f t="shared" si="8"/>
        <v>0.73205768794004089</v>
      </c>
    </row>
    <row r="180" spans="1:11" x14ac:dyDescent="0.3">
      <c r="A180" t="s">
        <v>32</v>
      </c>
      <c r="B180" t="s">
        <v>321</v>
      </c>
      <c r="C180" t="s">
        <v>46</v>
      </c>
      <c r="D180" t="s">
        <v>35</v>
      </c>
      <c r="E180" s="1">
        <v>91.847826086956516</v>
      </c>
      <c r="F180" s="1">
        <v>42.295434782608687</v>
      </c>
      <c r="G180" s="1">
        <v>47.56565217391303</v>
      </c>
      <c r="H180" s="1">
        <v>209.26217391304351</v>
      </c>
      <c r="I180" s="1">
        <f t="shared" si="6"/>
        <v>299.12326086956523</v>
      </c>
      <c r="J180" s="1">
        <f t="shared" si="7"/>
        <v>3.256726627218935</v>
      </c>
      <c r="K180" s="1">
        <f t="shared" si="8"/>
        <v>0.46049467455621296</v>
      </c>
    </row>
    <row r="181" spans="1:11" x14ac:dyDescent="0.3">
      <c r="A181" t="s">
        <v>32</v>
      </c>
      <c r="B181" t="s">
        <v>322</v>
      </c>
      <c r="C181" t="s">
        <v>197</v>
      </c>
      <c r="D181" t="s">
        <v>76</v>
      </c>
      <c r="E181" s="1">
        <v>88.228260869565219</v>
      </c>
      <c r="F181" s="1">
        <v>40.647499999999994</v>
      </c>
      <c r="G181" s="1">
        <v>34.807934782608697</v>
      </c>
      <c r="H181" s="1">
        <v>138.6141304347826</v>
      </c>
      <c r="I181" s="1">
        <f t="shared" si="6"/>
        <v>214.0695652173913</v>
      </c>
      <c r="J181" s="1">
        <f t="shared" si="7"/>
        <v>2.4263151410619685</v>
      </c>
      <c r="K181" s="1">
        <f t="shared" si="8"/>
        <v>0.46070838979918682</v>
      </c>
    </row>
    <row r="182" spans="1:11" x14ac:dyDescent="0.3">
      <c r="A182" t="s">
        <v>32</v>
      </c>
      <c r="B182" t="s">
        <v>323</v>
      </c>
      <c r="C182" t="s">
        <v>99</v>
      </c>
      <c r="D182" t="s">
        <v>96</v>
      </c>
      <c r="E182" s="1">
        <v>80.902173913043484</v>
      </c>
      <c r="F182" s="1">
        <v>57.978478260869551</v>
      </c>
      <c r="G182" s="1">
        <v>39.905326086956514</v>
      </c>
      <c r="H182" s="1">
        <v>176.0944565217392</v>
      </c>
      <c r="I182" s="1">
        <f t="shared" si="6"/>
        <v>273.97826086956525</v>
      </c>
      <c r="J182" s="1">
        <f t="shared" si="7"/>
        <v>3.3865376864167676</v>
      </c>
      <c r="K182" s="1">
        <f t="shared" si="8"/>
        <v>0.71664920059115922</v>
      </c>
    </row>
    <row r="183" spans="1:11" x14ac:dyDescent="0.3">
      <c r="A183" t="s">
        <v>32</v>
      </c>
      <c r="B183" t="s">
        <v>324</v>
      </c>
      <c r="C183" t="s">
        <v>51</v>
      </c>
      <c r="D183" t="s">
        <v>52</v>
      </c>
      <c r="E183" s="1">
        <v>48.880434782608695</v>
      </c>
      <c r="F183" s="1">
        <v>42.836521739130418</v>
      </c>
      <c r="G183" s="1">
        <v>28.333369565217382</v>
      </c>
      <c r="H183" s="1">
        <v>90.065543478260864</v>
      </c>
      <c r="I183" s="1">
        <f t="shared" si="6"/>
        <v>161.23543478260865</v>
      </c>
      <c r="J183" s="1">
        <f t="shared" si="7"/>
        <v>3.2985679341783403</v>
      </c>
      <c r="K183" s="1">
        <f t="shared" si="8"/>
        <v>0.87635312430509194</v>
      </c>
    </row>
    <row r="184" spans="1:11" x14ac:dyDescent="0.3">
      <c r="A184" t="s">
        <v>32</v>
      </c>
      <c r="B184" t="s">
        <v>325</v>
      </c>
      <c r="C184" t="s">
        <v>326</v>
      </c>
      <c r="D184" t="s">
        <v>327</v>
      </c>
      <c r="E184" s="1">
        <v>50.021739130434781</v>
      </c>
      <c r="F184" s="1">
        <v>21.254891304347829</v>
      </c>
      <c r="G184" s="1">
        <v>37.404673913043489</v>
      </c>
      <c r="H184" s="1">
        <v>176.74804347826085</v>
      </c>
      <c r="I184" s="1">
        <f t="shared" si="6"/>
        <v>235.40760869565219</v>
      </c>
      <c r="J184" s="1">
        <f t="shared" si="7"/>
        <v>4.7061060408518038</v>
      </c>
      <c r="K184" s="1">
        <f t="shared" si="8"/>
        <v>0.42491308126901356</v>
      </c>
    </row>
    <row r="185" spans="1:11" x14ac:dyDescent="0.3">
      <c r="A185" t="s">
        <v>32</v>
      </c>
      <c r="B185" t="s">
        <v>328</v>
      </c>
      <c r="C185" t="s">
        <v>329</v>
      </c>
      <c r="D185" t="s">
        <v>330</v>
      </c>
      <c r="E185" s="1">
        <v>86.467391304347828</v>
      </c>
      <c r="F185" s="1">
        <v>70.69304347826089</v>
      </c>
      <c r="G185" s="1">
        <v>46.935543478260854</v>
      </c>
      <c r="H185" s="1">
        <v>245.6560869565217</v>
      </c>
      <c r="I185" s="1">
        <f t="shared" si="6"/>
        <v>363.28467391304343</v>
      </c>
      <c r="J185" s="1">
        <f t="shared" si="7"/>
        <v>4.2014066624764297</v>
      </c>
      <c r="K185" s="1">
        <f t="shared" si="8"/>
        <v>0.81756882463859226</v>
      </c>
    </row>
    <row r="186" spans="1:11" x14ac:dyDescent="0.3">
      <c r="A186" t="s">
        <v>32</v>
      </c>
      <c r="B186" t="s">
        <v>331</v>
      </c>
      <c r="C186" t="s">
        <v>124</v>
      </c>
      <c r="D186" t="s">
        <v>76</v>
      </c>
      <c r="E186" s="1">
        <v>112.17391304347827</v>
      </c>
      <c r="F186" s="1">
        <v>50.225543478260867</v>
      </c>
      <c r="G186" s="1">
        <v>68.277934782608696</v>
      </c>
      <c r="H186" s="1">
        <v>196.11956521739131</v>
      </c>
      <c r="I186" s="1">
        <f t="shared" si="6"/>
        <v>314.62304347826091</v>
      </c>
      <c r="J186" s="1">
        <f t="shared" si="7"/>
        <v>2.804779069767442</v>
      </c>
      <c r="K186" s="1">
        <f t="shared" si="8"/>
        <v>0.44774709302325577</v>
      </c>
    </row>
    <row r="187" spans="1:11" x14ac:dyDescent="0.3">
      <c r="A187" t="s">
        <v>32</v>
      </c>
      <c r="B187" t="s">
        <v>332</v>
      </c>
      <c r="C187" t="s">
        <v>43</v>
      </c>
      <c r="D187" t="s">
        <v>44</v>
      </c>
      <c r="E187" s="1">
        <v>84.826086956521735</v>
      </c>
      <c r="F187" s="1">
        <v>47.586413043478281</v>
      </c>
      <c r="G187" s="1">
        <v>87.402934782608696</v>
      </c>
      <c r="H187" s="1">
        <v>200.34510869565213</v>
      </c>
      <c r="I187" s="1">
        <f t="shared" si="6"/>
        <v>335.33445652173907</v>
      </c>
      <c r="J187" s="1">
        <f t="shared" si="7"/>
        <v>3.9531996412096357</v>
      </c>
      <c r="K187" s="1">
        <f t="shared" si="8"/>
        <v>0.56098795489492592</v>
      </c>
    </row>
    <row r="188" spans="1:11" x14ac:dyDescent="0.3">
      <c r="A188" t="s">
        <v>32</v>
      </c>
      <c r="B188" t="s">
        <v>333</v>
      </c>
      <c r="C188" t="s">
        <v>40</v>
      </c>
      <c r="D188" t="s">
        <v>49</v>
      </c>
      <c r="E188" s="1">
        <v>40.945652173913047</v>
      </c>
      <c r="F188" s="1">
        <v>42.884999999999998</v>
      </c>
      <c r="G188" s="1">
        <v>45.40358695652175</v>
      </c>
      <c r="H188" s="1">
        <v>118.37880434782605</v>
      </c>
      <c r="I188" s="1">
        <f t="shared" si="6"/>
        <v>206.6673913043478</v>
      </c>
      <c r="J188" s="1">
        <f t="shared" si="7"/>
        <v>5.0473586408282447</v>
      </c>
      <c r="K188" s="1">
        <f t="shared" si="8"/>
        <v>1.0473639500929119</v>
      </c>
    </row>
    <row r="189" spans="1:11" x14ac:dyDescent="0.3">
      <c r="A189" t="s">
        <v>32</v>
      </c>
      <c r="B189" t="s">
        <v>334</v>
      </c>
      <c r="C189" t="s">
        <v>51</v>
      </c>
      <c r="D189" t="s">
        <v>52</v>
      </c>
      <c r="E189" s="1">
        <v>125.05434782608695</v>
      </c>
      <c r="F189" s="1">
        <v>46.578804347826086</v>
      </c>
      <c r="G189" s="1">
        <v>84.756304347826088</v>
      </c>
      <c r="H189" s="1">
        <v>320.60032608695644</v>
      </c>
      <c r="I189" s="1">
        <f t="shared" si="6"/>
        <v>451.93543478260858</v>
      </c>
      <c r="J189" s="1">
        <f t="shared" si="7"/>
        <v>3.6139122120817029</v>
      </c>
      <c r="K189" s="1">
        <f t="shared" si="8"/>
        <v>0.37246849196001741</v>
      </c>
    </row>
    <row r="190" spans="1:11" x14ac:dyDescent="0.3">
      <c r="A190" t="s">
        <v>32</v>
      </c>
      <c r="B190" t="s">
        <v>335</v>
      </c>
      <c r="C190" t="s">
        <v>166</v>
      </c>
      <c r="D190" t="s">
        <v>167</v>
      </c>
      <c r="E190" s="1">
        <v>51.826086956521742</v>
      </c>
      <c r="F190" s="1">
        <v>9.7201086956521738</v>
      </c>
      <c r="G190" s="1">
        <v>44.521847826086976</v>
      </c>
      <c r="H190" s="1">
        <v>104.6595652173913</v>
      </c>
      <c r="I190" s="1">
        <f t="shared" si="6"/>
        <v>158.90152173913046</v>
      </c>
      <c r="J190" s="1">
        <f t="shared" si="7"/>
        <v>3.0660528523489936</v>
      </c>
      <c r="K190" s="1">
        <f t="shared" si="8"/>
        <v>0.18755243288590603</v>
      </c>
    </row>
    <row r="191" spans="1:11" x14ac:dyDescent="0.3">
      <c r="A191" t="s">
        <v>32</v>
      </c>
      <c r="B191" t="s">
        <v>336</v>
      </c>
      <c r="C191" t="s">
        <v>124</v>
      </c>
      <c r="D191" t="s">
        <v>76</v>
      </c>
      <c r="E191" s="1">
        <v>57.5</v>
      </c>
      <c r="F191" s="1">
        <v>44.120108695652178</v>
      </c>
      <c r="G191" s="1">
        <v>45.271739130434781</v>
      </c>
      <c r="H191" s="1">
        <v>114.55217391304348</v>
      </c>
      <c r="I191" s="1">
        <f t="shared" si="6"/>
        <v>203.94402173913045</v>
      </c>
      <c r="J191" s="1">
        <f t="shared" si="7"/>
        <v>3.5468525519848773</v>
      </c>
      <c r="K191" s="1">
        <f t="shared" si="8"/>
        <v>0.76730623818525523</v>
      </c>
    </row>
    <row r="192" spans="1:11" x14ac:dyDescent="0.3">
      <c r="A192" t="s">
        <v>32</v>
      </c>
      <c r="B192" t="s">
        <v>337</v>
      </c>
      <c r="C192" t="s">
        <v>118</v>
      </c>
      <c r="D192" t="s">
        <v>90</v>
      </c>
      <c r="E192" s="1">
        <v>112.40217391304348</v>
      </c>
      <c r="F192" s="1">
        <v>28.573369565217391</v>
      </c>
      <c r="G192" s="1">
        <v>70.611413043478265</v>
      </c>
      <c r="H192" s="1">
        <v>240.6928260869565</v>
      </c>
      <c r="I192" s="1">
        <f t="shared" si="6"/>
        <v>339.87760869565216</v>
      </c>
      <c r="J192" s="1">
        <f t="shared" si="7"/>
        <v>3.0237636592205779</v>
      </c>
      <c r="K192" s="1">
        <f t="shared" si="8"/>
        <v>0.25420655642587758</v>
      </c>
    </row>
    <row r="193" spans="1:11" x14ac:dyDescent="0.3">
      <c r="A193" t="s">
        <v>32</v>
      </c>
      <c r="B193" t="s">
        <v>338</v>
      </c>
      <c r="C193" t="s">
        <v>40</v>
      </c>
      <c r="D193" t="s">
        <v>41</v>
      </c>
      <c r="E193" s="1">
        <v>94.510869565217391</v>
      </c>
      <c r="F193" s="1">
        <v>49.749347826086954</v>
      </c>
      <c r="G193" s="1">
        <v>75.64913043478262</v>
      </c>
      <c r="H193" s="1">
        <v>202.7378260869564</v>
      </c>
      <c r="I193" s="1">
        <f t="shared" si="6"/>
        <v>328.13630434782601</v>
      </c>
      <c r="J193" s="1">
        <f t="shared" si="7"/>
        <v>3.4719424956871756</v>
      </c>
      <c r="K193" s="1">
        <f t="shared" si="8"/>
        <v>0.52638757906843014</v>
      </c>
    </row>
    <row r="194" spans="1:11" x14ac:dyDescent="0.3">
      <c r="A194" t="s">
        <v>32</v>
      </c>
      <c r="B194" t="s">
        <v>339</v>
      </c>
      <c r="C194" t="s">
        <v>43</v>
      </c>
      <c r="D194" t="s">
        <v>44</v>
      </c>
      <c r="E194" s="1">
        <v>59.445652173913047</v>
      </c>
      <c r="F194" s="1">
        <v>31.58576086956522</v>
      </c>
      <c r="G194" s="1">
        <v>37.381304347826088</v>
      </c>
      <c r="H194" s="1">
        <v>83.517717391304316</v>
      </c>
      <c r="I194" s="1">
        <f t="shared" ref="I194:I221" si="9">SUM(F194:H194)</f>
        <v>152.48478260869564</v>
      </c>
      <c r="J194" s="1">
        <f t="shared" ref="J194:J221" si="10">I194/E194</f>
        <v>2.565112452002194</v>
      </c>
      <c r="K194" s="1">
        <f t="shared" ref="K194:K221" si="11">F194/E194</f>
        <v>0.53133845309928696</v>
      </c>
    </row>
    <row r="195" spans="1:11" x14ac:dyDescent="0.3">
      <c r="A195" t="s">
        <v>32</v>
      </c>
      <c r="B195" t="s">
        <v>340</v>
      </c>
      <c r="C195" t="s">
        <v>43</v>
      </c>
      <c r="D195" t="s">
        <v>44</v>
      </c>
      <c r="E195" s="1">
        <v>108.25</v>
      </c>
      <c r="F195" s="1">
        <v>83.242391304347819</v>
      </c>
      <c r="G195" s="1">
        <v>105.31619565217389</v>
      </c>
      <c r="H195" s="1">
        <v>295.99532608695654</v>
      </c>
      <c r="I195" s="1">
        <f t="shared" si="9"/>
        <v>484.55391304347825</v>
      </c>
      <c r="J195" s="1">
        <f t="shared" si="10"/>
        <v>4.476248619339291</v>
      </c>
      <c r="K195" s="1">
        <f t="shared" si="11"/>
        <v>0.76898282960136555</v>
      </c>
    </row>
    <row r="196" spans="1:11" x14ac:dyDescent="0.3">
      <c r="A196" t="s">
        <v>32</v>
      </c>
      <c r="B196" t="s">
        <v>341</v>
      </c>
      <c r="C196" t="s">
        <v>171</v>
      </c>
      <c r="D196" t="s">
        <v>172</v>
      </c>
      <c r="E196" s="1">
        <v>67.923913043478265</v>
      </c>
      <c r="F196" s="1">
        <v>2.964673913043478</v>
      </c>
      <c r="G196" s="1">
        <v>48.141956521739132</v>
      </c>
      <c r="H196" s="1">
        <v>134.34347826086955</v>
      </c>
      <c r="I196" s="1">
        <f t="shared" si="9"/>
        <v>185.45010869565215</v>
      </c>
      <c r="J196" s="1">
        <f t="shared" si="10"/>
        <v>2.730262441990718</v>
      </c>
      <c r="K196" s="1">
        <f t="shared" si="11"/>
        <v>4.3646983517362771E-2</v>
      </c>
    </row>
    <row r="197" spans="1:11" x14ac:dyDescent="0.3">
      <c r="A197" t="s">
        <v>32</v>
      </c>
      <c r="B197" t="s">
        <v>342</v>
      </c>
      <c r="C197" t="s">
        <v>43</v>
      </c>
      <c r="D197" t="s">
        <v>44</v>
      </c>
      <c r="E197" s="1">
        <v>63.956521739130437</v>
      </c>
      <c r="F197" s="1">
        <v>36.244565217391305</v>
      </c>
      <c r="G197" s="1">
        <v>31.521739130434781</v>
      </c>
      <c r="H197" s="1">
        <v>147.72956521739133</v>
      </c>
      <c r="I197" s="1">
        <f t="shared" si="9"/>
        <v>215.49586956521742</v>
      </c>
      <c r="J197" s="1">
        <f t="shared" si="10"/>
        <v>3.3694119646498981</v>
      </c>
      <c r="K197" s="1">
        <f t="shared" si="11"/>
        <v>0.56670632222977568</v>
      </c>
    </row>
    <row r="198" spans="1:11" x14ac:dyDescent="0.3">
      <c r="A198" t="s">
        <v>32</v>
      </c>
      <c r="B198" t="s">
        <v>343</v>
      </c>
      <c r="C198" t="s">
        <v>344</v>
      </c>
      <c r="D198" t="s">
        <v>345</v>
      </c>
      <c r="E198" s="1">
        <v>97.847826086956516</v>
      </c>
      <c r="F198" s="1">
        <v>26.638586956521738</v>
      </c>
      <c r="G198" s="1">
        <v>56.809782608695649</v>
      </c>
      <c r="H198" s="1">
        <v>155.78532608695653</v>
      </c>
      <c r="I198" s="1">
        <f t="shared" si="9"/>
        <v>239.23369565217394</v>
      </c>
      <c r="J198" s="1">
        <f t="shared" si="10"/>
        <v>2.444956676294157</v>
      </c>
      <c r="K198" s="1">
        <f t="shared" si="11"/>
        <v>0.27224505665407689</v>
      </c>
    </row>
    <row r="199" spans="1:11" x14ac:dyDescent="0.3">
      <c r="A199" t="s">
        <v>32</v>
      </c>
      <c r="B199" t="s">
        <v>346</v>
      </c>
      <c r="C199" t="s">
        <v>43</v>
      </c>
      <c r="D199" t="s">
        <v>44</v>
      </c>
      <c r="E199" s="1">
        <v>73.456521739130437</v>
      </c>
      <c r="F199" s="1">
        <v>49.815217391304351</v>
      </c>
      <c r="G199" s="1">
        <v>71.581521739130437</v>
      </c>
      <c r="H199" s="1">
        <v>201.94293478260869</v>
      </c>
      <c r="I199" s="1">
        <f t="shared" si="9"/>
        <v>323.3396739130435</v>
      </c>
      <c r="J199" s="1">
        <f t="shared" si="10"/>
        <v>4.4017830719147675</v>
      </c>
      <c r="K199" s="1">
        <f t="shared" si="11"/>
        <v>0.6781592187037585</v>
      </c>
    </row>
    <row r="200" spans="1:11" x14ac:dyDescent="0.3">
      <c r="A200" t="s">
        <v>32</v>
      </c>
      <c r="B200" t="s">
        <v>347</v>
      </c>
      <c r="C200" t="s">
        <v>40</v>
      </c>
      <c r="D200" t="s">
        <v>49</v>
      </c>
      <c r="E200" s="1">
        <v>77.076086956521735</v>
      </c>
      <c r="F200" s="1">
        <v>32.00826086956522</v>
      </c>
      <c r="G200" s="1">
        <v>43.038913043478267</v>
      </c>
      <c r="H200" s="1">
        <v>140.87380434782611</v>
      </c>
      <c r="I200" s="1">
        <f t="shared" si="9"/>
        <v>215.92097826086959</v>
      </c>
      <c r="J200" s="1">
        <f t="shared" si="10"/>
        <v>2.8014003666619662</v>
      </c>
      <c r="K200" s="1">
        <f t="shared" si="11"/>
        <v>0.41528134254689048</v>
      </c>
    </row>
    <row r="201" spans="1:11" x14ac:dyDescent="0.3">
      <c r="A201" t="s">
        <v>32</v>
      </c>
      <c r="B201" t="s">
        <v>348</v>
      </c>
      <c r="C201" t="s">
        <v>68</v>
      </c>
      <c r="D201" t="s">
        <v>69</v>
      </c>
      <c r="E201" s="1">
        <v>130.10869565217391</v>
      </c>
      <c r="F201" s="1">
        <v>105.84652173913041</v>
      </c>
      <c r="G201" s="1">
        <v>68.047282608695681</v>
      </c>
      <c r="H201" s="1">
        <v>286.11119565217399</v>
      </c>
      <c r="I201" s="1">
        <f t="shared" si="9"/>
        <v>460.00500000000011</v>
      </c>
      <c r="J201" s="1">
        <f t="shared" si="10"/>
        <v>3.535543859649124</v>
      </c>
      <c r="K201" s="1">
        <f t="shared" si="11"/>
        <v>0.81352380952380932</v>
      </c>
    </row>
    <row r="202" spans="1:11" x14ac:dyDescent="0.3">
      <c r="A202" t="s">
        <v>32</v>
      </c>
      <c r="B202" t="s">
        <v>349</v>
      </c>
      <c r="C202" t="s">
        <v>51</v>
      </c>
      <c r="D202" t="s">
        <v>52</v>
      </c>
      <c r="E202" s="1">
        <v>73.934782608695656</v>
      </c>
      <c r="F202" s="1">
        <v>43.471195652173904</v>
      </c>
      <c r="G202" s="1">
        <v>43.227065217391313</v>
      </c>
      <c r="H202" s="1">
        <v>146.21815217391301</v>
      </c>
      <c r="I202" s="1">
        <f t="shared" si="9"/>
        <v>232.91641304347823</v>
      </c>
      <c r="J202" s="1">
        <f t="shared" si="10"/>
        <v>3.1502955013231397</v>
      </c>
      <c r="K202" s="1">
        <f t="shared" si="11"/>
        <v>0.58796677447809453</v>
      </c>
    </row>
    <row r="203" spans="1:11" x14ac:dyDescent="0.3">
      <c r="A203" t="s">
        <v>32</v>
      </c>
      <c r="B203" t="s">
        <v>350</v>
      </c>
      <c r="C203" t="s">
        <v>351</v>
      </c>
      <c r="D203" t="s">
        <v>352</v>
      </c>
      <c r="E203" s="1">
        <v>56.978260869565219</v>
      </c>
      <c r="F203" s="1">
        <v>12.548913043478262</v>
      </c>
      <c r="G203" s="1">
        <v>29.279891304347824</v>
      </c>
      <c r="H203" s="1">
        <v>95.948369565217391</v>
      </c>
      <c r="I203" s="1">
        <f t="shared" si="9"/>
        <v>137.77717391304347</v>
      </c>
      <c r="J203" s="1">
        <f t="shared" si="10"/>
        <v>2.4180656238077067</v>
      </c>
      <c r="K203" s="1">
        <f t="shared" si="11"/>
        <v>0.22024036627241511</v>
      </c>
    </row>
    <row r="204" spans="1:11" x14ac:dyDescent="0.3">
      <c r="A204" t="s">
        <v>32</v>
      </c>
      <c r="B204" t="s">
        <v>353</v>
      </c>
      <c r="C204" t="s">
        <v>312</v>
      </c>
      <c r="D204" t="s">
        <v>146</v>
      </c>
      <c r="E204" s="1">
        <v>65.934782608695656</v>
      </c>
      <c r="F204" s="1">
        <v>21.138586956521738</v>
      </c>
      <c r="G204" s="1">
        <v>55.152173913043477</v>
      </c>
      <c r="H204" s="1">
        <v>182.00815217391303</v>
      </c>
      <c r="I204" s="1">
        <f t="shared" si="9"/>
        <v>258.29891304347825</v>
      </c>
      <c r="J204" s="1">
        <f t="shared" si="10"/>
        <v>3.9174909330695677</v>
      </c>
      <c r="K204" s="1">
        <f t="shared" si="11"/>
        <v>0.32059841740850642</v>
      </c>
    </row>
    <row r="205" spans="1:11" x14ac:dyDescent="0.3">
      <c r="A205" t="s">
        <v>32</v>
      </c>
      <c r="B205" t="s">
        <v>354</v>
      </c>
      <c r="C205" t="s">
        <v>99</v>
      </c>
      <c r="D205" t="s">
        <v>96</v>
      </c>
      <c r="E205" s="1">
        <v>58.097826086956523</v>
      </c>
      <c r="F205" s="1">
        <v>23.138369565217378</v>
      </c>
      <c r="G205" s="1">
        <v>28.631847826086947</v>
      </c>
      <c r="H205" s="1">
        <v>147.56043478260875</v>
      </c>
      <c r="I205" s="1">
        <f t="shared" si="9"/>
        <v>199.33065217391308</v>
      </c>
      <c r="J205" s="1">
        <f t="shared" si="10"/>
        <v>3.4309485500467733</v>
      </c>
      <c r="K205" s="1">
        <f t="shared" si="11"/>
        <v>0.39826566884939169</v>
      </c>
    </row>
    <row r="206" spans="1:11" x14ac:dyDescent="0.3">
      <c r="A206" t="s">
        <v>32</v>
      </c>
      <c r="B206" t="s">
        <v>355</v>
      </c>
      <c r="C206" t="s">
        <v>356</v>
      </c>
      <c r="D206" t="s">
        <v>172</v>
      </c>
      <c r="E206" s="1">
        <v>63.543478260869563</v>
      </c>
      <c r="F206" s="1">
        <v>62.726630434782614</v>
      </c>
      <c r="G206" s="1">
        <v>27.011739130434783</v>
      </c>
      <c r="H206" s="1">
        <v>125.75271739130437</v>
      </c>
      <c r="I206" s="1">
        <f t="shared" si="9"/>
        <v>215.49108695652177</v>
      </c>
      <c r="J206" s="1">
        <f t="shared" si="10"/>
        <v>3.3912384536435174</v>
      </c>
      <c r="K206" s="1">
        <f t="shared" si="11"/>
        <v>0.98714505644885409</v>
      </c>
    </row>
    <row r="207" spans="1:11" x14ac:dyDescent="0.3">
      <c r="A207" t="s">
        <v>32</v>
      </c>
      <c r="B207" t="s">
        <v>357</v>
      </c>
      <c r="C207" t="s">
        <v>154</v>
      </c>
      <c r="D207" t="s">
        <v>90</v>
      </c>
      <c r="E207" s="1">
        <v>22.728260869565219</v>
      </c>
      <c r="F207" s="1">
        <v>44.328369565217407</v>
      </c>
      <c r="G207" s="1">
        <v>4.8231521739130434</v>
      </c>
      <c r="H207" s="1">
        <v>85.419130434782588</v>
      </c>
      <c r="I207" s="1">
        <f t="shared" si="9"/>
        <v>134.57065217391303</v>
      </c>
      <c r="J207" s="1">
        <f t="shared" si="10"/>
        <v>5.9208512673362019</v>
      </c>
      <c r="K207" s="1">
        <f t="shared" si="11"/>
        <v>1.9503634624581545</v>
      </c>
    </row>
    <row r="208" spans="1:11" x14ac:dyDescent="0.3">
      <c r="A208" t="s">
        <v>32</v>
      </c>
      <c r="B208" t="s">
        <v>358</v>
      </c>
      <c r="C208" t="s">
        <v>46</v>
      </c>
      <c r="D208" t="s">
        <v>35</v>
      </c>
      <c r="E208" s="1">
        <v>91.673913043478265</v>
      </c>
      <c r="F208" s="1">
        <v>45.528695652173916</v>
      </c>
      <c r="G208" s="1">
        <v>96.513260869565229</v>
      </c>
      <c r="H208" s="1">
        <v>161.19086956521741</v>
      </c>
      <c r="I208" s="1">
        <f t="shared" si="9"/>
        <v>303.23282608695655</v>
      </c>
      <c r="J208" s="1">
        <f t="shared" si="10"/>
        <v>3.3077329855347406</v>
      </c>
      <c r="K208" s="1">
        <f t="shared" si="11"/>
        <v>0.49663741996680105</v>
      </c>
    </row>
    <row r="209" spans="1:11" x14ac:dyDescent="0.3">
      <c r="A209" t="s">
        <v>32</v>
      </c>
      <c r="B209" t="s">
        <v>359</v>
      </c>
      <c r="C209" t="s">
        <v>121</v>
      </c>
      <c r="D209" t="s">
        <v>35</v>
      </c>
      <c r="E209" s="1">
        <v>51.043478260869563</v>
      </c>
      <c r="F209" s="1">
        <v>33.963260869565211</v>
      </c>
      <c r="G209" s="1">
        <v>42.946847826086945</v>
      </c>
      <c r="H209" s="1">
        <v>119.14391304347829</v>
      </c>
      <c r="I209" s="1">
        <f t="shared" si="9"/>
        <v>196.05402173913046</v>
      </c>
      <c r="J209" s="1">
        <f t="shared" si="10"/>
        <v>3.8409220613287913</v>
      </c>
      <c r="K209" s="1">
        <f t="shared" si="11"/>
        <v>0.6653790459965927</v>
      </c>
    </row>
    <row r="210" spans="1:11" x14ac:dyDescent="0.3">
      <c r="A210" t="s">
        <v>32</v>
      </c>
      <c r="B210" t="s">
        <v>360</v>
      </c>
      <c r="C210" t="s">
        <v>48</v>
      </c>
      <c r="D210" t="s">
        <v>49</v>
      </c>
      <c r="E210" s="1">
        <v>132.14130434782609</v>
      </c>
      <c r="F210" s="1">
        <v>76.755543478260819</v>
      </c>
      <c r="G210" s="1">
        <v>80.784456521739145</v>
      </c>
      <c r="H210" s="1">
        <v>320.40173913043486</v>
      </c>
      <c r="I210" s="1">
        <f t="shared" si="9"/>
        <v>477.94173913043483</v>
      </c>
      <c r="J210" s="1">
        <f t="shared" si="10"/>
        <v>3.616898905980094</v>
      </c>
      <c r="K210" s="1">
        <f t="shared" si="11"/>
        <v>0.58085958706917784</v>
      </c>
    </row>
    <row r="211" spans="1:11" x14ac:dyDescent="0.3">
      <c r="A211" t="s">
        <v>32</v>
      </c>
      <c r="B211" t="s">
        <v>361</v>
      </c>
      <c r="C211" t="s">
        <v>362</v>
      </c>
      <c r="D211" t="s">
        <v>352</v>
      </c>
      <c r="E211" s="1">
        <v>66.021739130434781</v>
      </c>
      <c r="F211" s="1">
        <v>23.994565217391305</v>
      </c>
      <c r="G211" s="1">
        <v>33.9375</v>
      </c>
      <c r="H211" s="1">
        <v>142.63858695652175</v>
      </c>
      <c r="I211" s="1">
        <f t="shared" si="9"/>
        <v>200.57065217391306</v>
      </c>
      <c r="J211" s="1">
        <f t="shared" si="10"/>
        <v>3.0379486335199215</v>
      </c>
      <c r="K211" s="1">
        <f t="shared" si="11"/>
        <v>0.36343431017451433</v>
      </c>
    </row>
    <row r="212" spans="1:11" x14ac:dyDescent="0.3">
      <c r="A212" t="s">
        <v>32</v>
      </c>
      <c r="B212" t="s">
        <v>363</v>
      </c>
      <c r="C212" t="s">
        <v>48</v>
      </c>
      <c r="D212" t="s">
        <v>49</v>
      </c>
      <c r="E212" s="1">
        <v>20.130434782608695</v>
      </c>
      <c r="F212" s="1">
        <v>41.073369565217391</v>
      </c>
      <c r="G212" s="1">
        <v>7.5</v>
      </c>
      <c r="H212" s="1">
        <v>39.271739130434781</v>
      </c>
      <c r="I212" s="1">
        <f t="shared" si="9"/>
        <v>87.845108695652172</v>
      </c>
      <c r="J212" s="1">
        <f t="shared" si="10"/>
        <v>4.3637958963282939</v>
      </c>
      <c r="K212" s="1">
        <f t="shared" si="11"/>
        <v>2.0403617710583153</v>
      </c>
    </row>
    <row r="213" spans="1:11" x14ac:dyDescent="0.3">
      <c r="A213" t="s">
        <v>32</v>
      </c>
      <c r="B213" t="s">
        <v>364</v>
      </c>
      <c r="C213" t="s">
        <v>365</v>
      </c>
      <c r="D213" t="s">
        <v>327</v>
      </c>
      <c r="E213" s="1">
        <v>20.532608695652176</v>
      </c>
      <c r="F213" s="1">
        <v>13.406521739130437</v>
      </c>
      <c r="G213" s="1">
        <v>25.377717391304351</v>
      </c>
      <c r="H213" s="1">
        <v>66.522717391304354</v>
      </c>
      <c r="I213" s="1">
        <f t="shared" si="9"/>
        <v>105.30695652173914</v>
      </c>
      <c r="J213" s="1">
        <f t="shared" si="10"/>
        <v>5.1287665431445211</v>
      </c>
      <c r="K213" s="1">
        <f t="shared" si="11"/>
        <v>0.65293806246691377</v>
      </c>
    </row>
    <row r="214" spans="1:11" x14ac:dyDescent="0.3">
      <c r="A214" t="s">
        <v>32</v>
      </c>
      <c r="B214" t="s">
        <v>366</v>
      </c>
      <c r="C214" t="s">
        <v>367</v>
      </c>
      <c r="D214" t="s">
        <v>368</v>
      </c>
      <c r="E214" s="1">
        <v>39.728260869565219</v>
      </c>
      <c r="F214" s="1">
        <v>21.182934782608694</v>
      </c>
      <c r="G214" s="1">
        <v>30.321521739130429</v>
      </c>
      <c r="H214" s="1">
        <v>135.28586956521738</v>
      </c>
      <c r="I214" s="1">
        <f t="shared" si="9"/>
        <v>186.7903260869565</v>
      </c>
      <c r="J214" s="1">
        <f t="shared" si="10"/>
        <v>4.7016990424076601</v>
      </c>
      <c r="K214" s="1">
        <f t="shared" si="11"/>
        <v>0.5331956224350205</v>
      </c>
    </row>
    <row r="215" spans="1:11" x14ac:dyDescent="0.3">
      <c r="A215" t="s">
        <v>32</v>
      </c>
      <c r="B215" t="s">
        <v>369</v>
      </c>
      <c r="C215" t="s">
        <v>46</v>
      </c>
      <c r="D215" t="s">
        <v>35</v>
      </c>
      <c r="E215" s="1">
        <v>75.532608695652172</v>
      </c>
      <c r="F215" s="1">
        <v>56.709673913043467</v>
      </c>
      <c r="G215" s="1">
        <v>54.373913043478254</v>
      </c>
      <c r="H215" s="1">
        <v>165.61663043478259</v>
      </c>
      <c r="I215" s="1">
        <f t="shared" si="9"/>
        <v>276.70021739130431</v>
      </c>
      <c r="J215" s="1">
        <f t="shared" si="10"/>
        <v>3.6633213412001724</v>
      </c>
      <c r="K215" s="1">
        <f t="shared" si="11"/>
        <v>0.75079723701251966</v>
      </c>
    </row>
    <row r="216" spans="1:11" x14ac:dyDescent="0.3">
      <c r="A216" t="s">
        <v>32</v>
      </c>
      <c r="B216" t="s">
        <v>370</v>
      </c>
      <c r="C216" t="s">
        <v>46</v>
      </c>
      <c r="D216" t="s">
        <v>35</v>
      </c>
      <c r="E216" s="1">
        <v>65.152173913043484</v>
      </c>
      <c r="F216" s="1">
        <v>39.493695652173912</v>
      </c>
      <c r="G216" s="1">
        <v>25.926630434782609</v>
      </c>
      <c r="H216" s="1">
        <v>128.42304347826087</v>
      </c>
      <c r="I216" s="1">
        <f t="shared" si="9"/>
        <v>193.84336956521739</v>
      </c>
      <c r="J216" s="1">
        <f t="shared" si="10"/>
        <v>2.97524024024024</v>
      </c>
      <c r="K216" s="1">
        <f t="shared" si="11"/>
        <v>0.60617617617617614</v>
      </c>
    </row>
    <row r="217" spans="1:11" x14ac:dyDescent="0.3">
      <c r="A217" t="s">
        <v>32</v>
      </c>
      <c r="B217" t="s">
        <v>371</v>
      </c>
      <c r="C217" t="s">
        <v>134</v>
      </c>
      <c r="D217" t="s">
        <v>35</v>
      </c>
      <c r="E217" s="1">
        <v>61.760869565217391</v>
      </c>
      <c r="F217" s="1">
        <v>38.444239130434788</v>
      </c>
      <c r="G217" s="1">
        <v>20.641739130434786</v>
      </c>
      <c r="H217" s="1">
        <v>107.60423913043478</v>
      </c>
      <c r="I217" s="1">
        <f t="shared" si="9"/>
        <v>166.69021739130434</v>
      </c>
      <c r="J217" s="1">
        <f t="shared" si="10"/>
        <v>2.6989616332277366</v>
      </c>
      <c r="K217" s="1">
        <f t="shared" si="11"/>
        <v>0.62246920098556857</v>
      </c>
    </row>
    <row r="218" spans="1:11" x14ac:dyDescent="0.3">
      <c r="A218" t="s">
        <v>32</v>
      </c>
      <c r="B218" t="s">
        <v>372</v>
      </c>
      <c r="C218" t="s">
        <v>373</v>
      </c>
      <c r="D218" t="s">
        <v>226</v>
      </c>
      <c r="E218" s="1">
        <v>44.880434782608695</v>
      </c>
      <c r="F218" s="1">
        <v>21.029565217391301</v>
      </c>
      <c r="G218" s="1">
        <v>30.591739130434778</v>
      </c>
      <c r="H218" s="1">
        <v>85.505434782608717</v>
      </c>
      <c r="I218" s="1">
        <f t="shared" si="9"/>
        <v>137.1267391304348</v>
      </c>
      <c r="J218" s="1">
        <f t="shared" si="10"/>
        <v>3.055379026398644</v>
      </c>
      <c r="K218" s="1">
        <f t="shared" si="11"/>
        <v>0.46856866069266162</v>
      </c>
    </row>
    <row r="219" spans="1:11" x14ac:dyDescent="0.3">
      <c r="A219" t="s">
        <v>32</v>
      </c>
      <c r="B219" t="s">
        <v>374</v>
      </c>
      <c r="C219" t="s">
        <v>148</v>
      </c>
      <c r="D219" t="s">
        <v>111</v>
      </c>
      <c r="E219" s="1">
        <v>97.521739130434781</v>
      </c>
      <c r="F219" s="1">
        <v>30.116847826086957</v>
      </c>
      <c r="G219" s="1">
        <v>49.315434782608698</v>
      </c>
      <c r="H219" s="1">
        <v>202.55</v>
      </c>
      <c r="I219" s="1">
        <f t="shared" si="9"/>
        <v>281.98228260869564</v>
      </c>
      <c r="J219" s="1">
        <f t="shared" si="10"/>
        <v>2.8914812750780206</v>
      </c>
      <c r="K219" s="1">
        <f t="shared" si="11"/>
        <v>0.30882189032545698</v>
      </c>
    </row>
    <row r="220" spans="1:11" x14ac:dyDescent="0.3">
      <c r="A220" t="s">
        <v>32</v>
      </c>
      <c r="B220" t="s">
        <v>375</v>
      </c>
      <c r="C220" t="s">
        <v>264</v>
      </c>
      <c r="D220" t="s">
        <v>49</v>
      </c>
      <c r="E220" s="1">
        <v>99.467391304347828</v>
      </c>
      <c r="F220" s="1">
        <v>47.390108695652188</v>
      </c>
      <c r="G220" s="1">
        <v>57.055326086956526</v>
      </c>
      <c r="H220" s="1">
        <v>198.63663043478249</v>
      </c>
      <c r="I220" s="1">
        <f t="shared" si="9"/>
        <v>303.08206521739123</v>
      </c>
      <c r="J220" s="1">
        <f t="shared" si="10"/>
        <v>3.0470495027865798</v>
      </c>
      <c r="K220" s="1">
        <f t="shared" si="11"/>
        <v>0.47643864058572849</v>
      </c>
    </row>
    <row r="221" spans="1:11" x14ac:dyDescent="0.3">
      <c r="A221" t="s">
        <v>32</v>
      </c>
      <c r="B221" t="s">
        <v>376</v>
      </c>
      <c r="C221" t="s">
        <v>377</v>
      </c>
      <c r="D221" t="s">
        <v>219</v>
      </c>
      <c r="E221" s="1">
        <v>27.282608695652176</v>
      </c>
      <c r="F221" s="1">
        <v>8.1304347826086953</v>
      </c>
      <c r="G221" s="1">
        <v>20.698369565217391</v>
      </c>
      <c r="H221" s="1">
        <v>54.654891304347828</v>
      </c>
      <c r="I221" s="1">
        <f t="shared" si="9"/>
        <v>83.483695652173907</v>
      </c>
      <c r="J221" s="1">
        <f t="shared" si="10"/>
        <v>3.0599601593625492</v>
      </c>
      <c r="K221" s="1">
        <f t="shared" si="11"/>
        <v>0.29800796812749003</v>
      </c>
    </row>
  </sheetData>
  <pageMargins left="0.7" right="0.7" top="0.75" bottom="0.75" header="0.3" footer="0.3"/>
  <ignoredErrors>
    <ignoredError sqref="I2:I221"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1"/>
  <sheetViews>
    <sheetView zoomScale="99" zoomScaleNormal="99" workbookViewId="0">
      <pane ySplit="1" topLeftCell="A3" activePane="bottomLeft" state="frozen"/>
      <selection pane="bottomLeft"/>
    </sheetView>
  </sheetViews>
  <sheetFormatPr defaultColWidth="11.77734375" defaultRowHeight="14.4" x14ac:dyDescent="0.3"/>
  <cols>
    <col min="2" max="2" width="54.88671875" bestFit="1" customWidth="1"/>
  </cols>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45.619565217391305</v>
      </c>
      <c r="F2" s="1">
        <v>48.431739130434785</v>
      </c>
      <c r="G2" s="1">
        <v>0</v>
      </c>
      <c r="H2" s="2">
        <f t="shared" ref="H2:H65" si="0">G2/F2</f>
        <v>0</v>
      </c>
      <c r="I2" s="1">
        <v>20.403043478260873</v>
      </c>
      <c r="J2" s="1">
        <v>0</v>
      </c>
      <c r="K2" s="2">
        <f t="shared" ref="K2:K65" si="1">J2/I2</f>
        <v>0</v>
      </c>
      <c r="L2" s="1">
        <v>63.591413043478262</v>
      </c>
      <c r="M2" s="1">
        <v>0</v>
      </c>
      <c r="N2" s="2">
        <f t="shared" ref="N2:N65" si="2">M2/L2</f>
        <v>0</v>
      </c>
    </row>
    <row r="3" spans="1:14" x14ac:dyDescent="0.3">
      <c r="A3" t="s">
        <v>32</v>
      </c>
      <c r="B3" t="s">
        <v>36</v>
      </c>
      <c r="C3" t="s">
        <v>37</v>
      </c>
      <c r="D3" t="s">
        <v>38</v>
      </c>
      <c r="E3" s="1">
        <v>40.967391304347828</v>
      </c>
      <c r="F3" s="1">
        <v>38.99271739130436</v>
      </c>
      <c r="G3" s="1">
        <v>0</v>
      </c>
      <c r="H3" s="2">
        <f t="shared" si="0"/>
        <v>0</v>
      </c>
      <c r="I3" s="1">
        <v>23.867391304347834</v>
      </c>
      <c r="J3" s="1">
        <v>0</v>
      </c>
      <c r="K3" s="2">
        <f t="shared" si="1"/>
        <v>0</v>
      </c>
      <c r="L3" s="1">
        <v>72.628804347826076</v>
      </c>
      <c r="M3" s="1">
        <v>0</v>
      </c>
      <c r="N3" s="2">
        <f t="shared" si="2"/>
        <v>0</v>
      </c>
    </row>
    <row r="4" spans="1:14" x14ac:dyDescent="0.3">
      <c r="A4" t="s">
        <v>32</v>
      </c>
      <c r="B4" t="s">
        <v>39</v>
      </c>
      <c r="C4" t="s">
        <v>40</v>
      </c>
      <c r="D4" t="s">
        <v>41</v>
      </c>
      <c r="E4" s="1">
        <v>46.771739130434781</v>
      </c>
      <c r="F4" s="1">
        <v>49.064239130434792</v>
      </c>
      <c r="G4" s="1">
        <v>0</v>
      </c>
      <c r="H4" s="2">
        <f t="shared" si="0"/>
        <v>0</v>
      </c>
      <c r="I4" s="1">
        <v>23.239891304347829</v>
      </c>
      <c r="J4" s="1">
        <v>0</v>
      </c>
      <c r="K4" s="2">
        <f t="shared" si="1"/>
        <v>0</v>
      </c>
      <c r="L4" s="1">
        <v>176.51706521739126</v>
      </c>
      <c r="M4" s="1">
        <v>0</v>
      </c>
      <c r="N4" s="2">
        <f t="shared" si="2"/>
        <v>0</v>
      </c>
    </row>
    <row r="5" spans="1:14" x14ac:dyDescent="0.3">
      <c r="A5" t="s">
        <v>32</v>
      </c>
      <c r="B5" t="s">
        <v>42</v>
      </c>
      <c r="C5" t="s">
        <v>43</v>
      </c>
      <c r="D5" t="s">
        <v>44</v>
      </c>
      <c r="E5" s="1">
        <v>28.304347826086957</v>
      </c>
      <c r="F5" s="1">
        <v>10.934239130434785</v>
      </c>
      <c r="G5" s="1">
        <v>0</v>
      </c>
      <c r="H5" s="2">
        <f t="shared" si="0"/>
        <v>0</v>
      </c>
      <c r="I5" s="1">
        <v>4.0760869565217392E-2</v>
      </c>
      <c r="J5" s="1">
        <v>0</v>
      </c>
      <c r="K5" s="2">
        <f t="shared" si="1"/>
        <v>0</v>
      </c>
      <c r="L5" s="1">
        <v>118.44293478260866</v>
      </c>
      <c r="M5" s="1">
        <v>4.349456521739131</v>
      </c>
      <c r="N5" s="2">
        <f t="shared" si="2"/>
        <v>3.6721958382086417E-2</v>
      </c>
    </row>
    <row r="6" spans="1:14" x14ac:dyDescent="0.3">
      <c r="A6" t="s">
        <v>32</v>
      </c>
      <c r="B6" t="s">
        <v>45</v>
      </c>
      <c r="C6" t="s">
        <v>46</v>
      </c>
      <c r="D6" t="s">
        <v>35</v>
      </c>
      <c r="E6" s="1">
        <v>84.130434782608702</v>
      </c>
      <c r="F6" s="1">
        <v>59.249130434782629</v>
      </c>
      <c r="G6" s="1">
        <v>1.3369565217391304</v>
      </c>
      <c r="H6" s="2">
        <f t="shared" si="0"/>
        <v>2.2564998202138347E-2</v>
      </c>
      <c r="I6" s="1">
        <v>30.995326086956524</v>
      </c>
      <c r="J6" s="1">
        <v>1.4347826086956521</v>
      </c>
      <c r="K6" s="2">
        <f t="shared" si="1"/>
        <v>4.6290289209102352E-2</v>
      </c>
      <c r="L6" s="1">
        <v>182.81826086956519</v>
      </c>
      <c r="M6" s="1">
        <v>0.99728260869565222</v>
      </c>
      <c r="N6" s="2">
        <f t="shared" si="2"/>
        <v>5.4550492054356676E-3</v>
      </c>
    </row>
    <row r="7" spans="1:14" x14ac:dyDescent="0.3">
      <c r="A7" t="s">
        <v>32</v>
      </c>
      <c r="B7" t="s">
        <v>47</v>
      </c>
      <c r="C7" t="s">
        <v>48</v>
      </c>
      <c r="D7" t="s">
        <v>49</v>
      </c>
      <c r="E7" s="1">
        <v>72.706521739130437</v>
      </c>
      <c r="F7" s="1">
        <v>43.952934782608693</v>
      </c>
      <c r="G7" s="1">
        <v>0.87956521739130433</v>
      </c>
      <c r="H7" s="2">
        <f t="shared" si="0"/>
        <v>2.0011524184713393E-2</v>
      </c>
      <c r="I7" s="1">
        <v>40.469021739130433</v>
      </c>
      <c r="J7" s="1">
        <v>0.90217391304347827</v>
      </c>
      <c r="K7" s="2">
        <f t="shared" si="1"/>
        <v>2.2292950861501688E-2</v>
      </c>
      <c r="L7" s="1">
        <v>155.79445652173914</v>
      </c>
      <c r="M7" s="1">
        <v>0.29576086956521741</v>
      </c>
      <c r="N7" s="2">
        <f t="shared" si="2"/>
        <v>1.8984043217477879E-3</v>
      </c>
    </row>
    <row r="8" spans="1:14" x14ac:dyDescent="0.3">
      <c r="A8" t="s">
        <v>32</v>
      </c>
      <c r="B8" t="s">
        <v>50</v>
      </c>
      <c r="C8" t="s">
        <v>51</v>
      </c>
      <c r="D8" t="s">
        <v>52</v>
      </c>
      <c r="E8" s="1">
        <v>79.163043478260875</v>
      </c>
      <c r="F8" s="1">
        <v>51.208152173913071</v>
      </c>
      <c r="G8" s="1">
        <v>0</v>
      </c>
      <c r="H8" s="2">
        <f t="shared" si="0"/>
        <v>0</v>
      </c>
      <c r="I8" s="1">
        <v>39.620108695652164</v>
      </c>
      <c r="J8" s="1">
        <v>0</v>
      </c>
      <c r="K8" s="2">
        <f t="shared" si="1"/>
        <v>0</v>
      </c>
      <c r="L8" s="1">
        <v>169.97195652173914</v>
      </c>
      <c r="M8" s="1">
        <v>0</v>
      </c>
      <c r="N8" s="2">
        <f t="shared" si="2"/>
        <v>0</v>
      </c>
    </row>
    <row r="9" spans="1:14" x14ac:dyDescent="0.3">
      <c r="A9" t="s">
        <v>32</v>
      </c>
      <c r="B9" t="s">
        <v>53</v>
      </c>
      <c r="C9" t="s">
        <v>37</v>
      </c>
      <c r="D9" t="s">
        <v>38</v>
      </c>
      <c r="E9" s="1">
        <v>96.663043478260875</v>
      </c>
      <c r="F9" s="1">
        <v>22.416195652173911</v>
      </c>
      <c r="G9" s="1">
        <v>2.2667391304347828</v>
      </c>
      <c r="H9" s="2">
        <f t="shared" si="0"/>
        <v>0.10112059894583207</v>
      </c>
      <c r="I9" s="1">
        <v>56.605108695652177</v>
      </c>
      <c r="J9" s="1">
        <v>3.347826086956522</v>
      </c>
      <c r="K9" s="2">
        <f t="shared" si="1"/>
        <v>5.9143532520301786E-2</v>
      </c>
      <c r="L9" s="1">
        <v>191.54782608695649</v>
      </c>
      <c r="M9" s="1">
        <v>35.381521739130449</v>
      </c>
      <c r="N9" s="2">
        <f t="shared" si="2"/>
        <v>0.18471377337933551</v>
      </c>
    </row>
    <row r="10" spans="1:14" x14ac:dyDescent="0.3">
      <c r="A10" t="s">
        <v>32</v>
      </c>
      <c r="B10" t="s">
        <v>54</v>
      </c>
      <c r="C10" t="s">
        <v>55</v>
      </c>
      <c r="D10" t="s">
        <v>35</v>
      </c>
      <c r="E10" s="1">
        <v>105.18478260869566</v>
      </c>
      <c r="F10" s="1">
        <v>58.732717391304334</v>
      </c>
      <c r="G10" s="1">
        <v>5.5416304347826086</v>
      </c>
      <c r="H10" s="2">
        <f t="shared" si="0"/>
        <v>9.4353380550430216E-2</v>
      </c>
      <c r="I10" s="1">
        <v>74.176521739130422</v>
      </c>
      <c r="J10" s="1">
        <v>3.6304347826086958</v>
      </c>
      <c r="K10" s="2">
        <f t="shared" si="1"/>
        <v>4.8943179020667513E-2</v>
      </c>
      <c r="L10" s="1">
        <v>240.08467391304362</v>
      </c>
      <c r="M10" s="1">
        <v>75.094782608695638</v>
      </c>
      <c r="N10" s="2">
        <f t="shared" si="2"/>
        <v>0.31278457464508647</v>
      </c>
    </row>
    <row r="11" spans="1:14" x14ac:dyDescent="0.3">
      <c r="A11" t="s">
        <v>32</v>
      </c>
      <c r="B11" t="s">
        <v>56</v>
      </c>
      <c r="C11" t="s">
        <v>55</v>
      </c>
      <c r="D11" t="s">
        <v>35</v>
      </c>
      <c r="E11" s="1">
        <v>46.967391304347828</v>
      </c>
      <c r="F11" s="1">
        <v>36.210760869565227</v>
      </c>
      <c r="G11" s="1">
        <v>0.70923913043478259</v>
      </c>
      <c r="H11" s="2">
        <f t="shared" si="0"/>
        <v>1.9586418882208322E-2</v>
      </c>
      <c r="I11" s="1">
        <v>12.227065217391303</v>
      </c>
      <c r="J11" s="1">
        <v>0</v>
      </c>
      <c r="K11" s="2">
        <f t="shared" si="1"/>
        <v>0</v>
      </c>
      <c r="L11" s="1">
        <v>114.44945652173914</v>
      </c>
      <c r="M11" s="1">
        <v>6.6513043478260867</v>
      </c>
      <c r="N11" s="2">
        <f t="shared" si="2"/>
        <v>5.8115648164416604E-2</v>
      </c>
    </row>
    <row r="12" spans="1:14" x14ac:dyDescent="0.3">
      <c r="A12" t="s">
        <v>32</v>
      </c>
      <c r="B12" t="s">
        <v>57</v>
      </c>
      <c r="C12" t="s">
        <v>43</v>
      </c>
      <c r="D12" t="s">
        <v>44</v>
      </c>
      <c r="E12" s="1">
        <v>82.597826086956516</v>
      </c>
      <c r="F12" s="1">
        <v>38.823369565217391</v>
      </c>
      <c r="G12" s="1">
        <v>0.52717391304347827</v>
      </c>
      <c r="H12" s="2">
        <f t="shared" si="0"/>
        <v>1.3578777909988101E-2</v>
      </c>
      <c r="I12" s="1">
        <v>36.016304347826086</v>
      </c>
      <c r="J12" s="1">
        <v>0</v>
      </c>
      <c r="K12" s="2">
        <f t="shared" si="1"/>
        <v>0</v>
      </c>
      <c r="L12" s="1">
        <v>184.38043478260869</v>
      </c>
      <c r="M12" s="1">
        <v>0</v>
      </c>
      <c r="N12" s="2">
        <f t="shared" si="2"/>
        <v>0</v>
      </c>
    </row>
    <row r="13" spans="1:14" x14ac:dyDescent="0.3">
      <c r="A13" t="s">
        <v>32</v>
      </c>
      <c r="B13" t="s">
        <v>58</v>
      </c>
      <c r="C13" t="s">
        <v>51</v>
      </c>
      <c r="D13" t="s">
        <v>52</v>
      </c>
      <c r="E13" s="1">
        <v>106.34782608695652</v>
      </c>
      <c r="F13" s="1">
        <v>32.893586956521752</v>
      </c>
      <c r="G13" s="1">
        <v>6.1828260869565224</v>
      </c>
      <c r="H13" s="2">
        <f t="shared" si="0"/>
        <v>0.18796448362803633</v>
      </c>
      <c r="I13" s="1">
        <v>95.668586956521722</v>
      </c>
      <c r="J13" s="1">
        <v>18.021739130434781</v>
      </c>
      <c r="K13" s="2">
        <f t="shared" si="1"/>
        <v>0.18837676716836091</v>
      </c>
      <c r="L13" s="1">
        <v>180.30478260869566</v>
      </c>
      <c r="M13" s="1">
        <v>18.692282608695649</v>
      </c>
      <c r="N13" s="2">
        <f t="shared" si="2"/>
        <v>0.1036704758368077</v>
      </c>
    </row>
    <row r="14" spans="1:14" x14ac:dyDescent="0.3">
      <c r="A14" t="s">
        <v>32</v>
      </c>
      <c r="B14" t="s">
        <v>59</v>
      </c>
      <c r="C14" t="s">
        <v>60</v>
      </c>
      <c r="D14" t="s">
        <v>49</v>
      </c>
      <c r="E14" s="1">
        <v>79.217391304347828</v>
      </c>
      <c r="F14" s="1">
        <v>53.345108695652172</v>
      </c>
      <c r="G14" s="1">
        <v>0</v>
      </c>
      <c r="H14" s="2">
        <f t="shared" si="0"/>
        <v>0</v>
      </c>
      <c r="I14" s="1">
        <v>41.923913043478258</v>
      </c>
      <c r="J14" s="1">
        <v>0</v>
      </c>
      <c r="K14" s="2">
        <f t="shared" si="1"/>
        <v>0</v>
      </c>
      <c r="L14" s="1">
        <v>178.06521739130434</v>
      </c>
      <c r="M14" s="1">
        <v>0</v>
      </c>
      <c r="N14" s="2">
        <f t="shared" si="2"/>
        <v>0</v>
      </c>
    </row>
    <row r="15" spans="1:14" x14ac:dyDescent="0.3">
      <c r="A15" t="s">
        <v>32</v>
      </c>
      <c r="B15" t="s">
        <v>61</v>
      </c>
      <c r="C15" t="s">
        <v>62</v>
      </c>
      <c r="D15" t="s">
        <v>49</v>
      </c>
      <c r="E15" s="1">
        <v>133.44565217391303</v>
      </c>
      <c r="F15" s="1">
        <v>99.622826086956508</v>
      </c>
      <c r="G15" s="1">
        <v>0</v>
      </c>
      <c r="H15" s="2">
        <f t="shared" si="0"/>
        <v>0</v>
      </c>
      <c r="I15" s="1">
        <v>56.565217391304351</v>
      </c>
      <c r="J15" s="1">
        <v>0</v>
      </c>
      <c r="K15" s="2">
        <f t="shared" si="1"/>
        <v>0</v>
      </c>
      <c r="L15" s="1">
        <v>283.76739130434783</v>
      </c>
      <c r="M15" s="1">
        <v>0</v>
      </c>
      <c r="N15" s="2">
        <f t="shared" si="2"/>
        <v>0</v>
      </c>
    </row>
    <row r="16" spans="1:14" x14ac:dyDescent="0.3">
      <c r="A16" t="s">
        <v>32</v>
      </c>
      <c r="B16" t="s">
        <v>63</v>
      </c>
      <c r="C16" t="s">
        <v>40</v>
      </c>
      <c r="D16" t="s">
        <v>49</v>
      </c>
      <c r="E16" s="1">
        <v>35.5</v>
      </c>
      <c r="F16" s="1">
        <v>40.346304347826106</v>
      </c>
      <c r="G16" s="1">
        <v>2.4842391304347826</v>
      </c>
      <c r="H16" s="2">
        <f t="shared" si="0"/>
        <v>6.1572904150479786E-2</v>
      </c>
      <c r="I16" s="1">
        <v>35.764565217391308</v>
      </c>
      <c r="J16" s="1">
        <v>1.7608695652173914</v>
      </c>
      <c r="K16" s="2">
        <f t="shared" si="1"/>
        <v>4.923503346158755E-2</v>
      </c>
      <c r="L16" s="1">
        <v>111.83499999999999</v>
      </c>
      <c r="M16" s="1">
        <v>0.45184782608695651</v>
      </c>
      <c r="N16" s="2">
        <f t="shared" si="2"/>
        <v>4.0403078292748831E-3</v>
      </c>
    </row>
    <row r="17" spans="1:14" x14ac:dyDescent="0.3">
      <c r="A17" t="s">
        <v>32</v>
      </c>
      <c r="B17" t="s">
        <v>64</v>
      </c>
      <c r="C17" t="s">
        <v>65</v>
      </c>
      <c r="D17" t="s">
        <v>35</v>
      </c>
      <c r="E17" s="1">
        <v>135.77173913043478</v>
      </c>
      <c r="F17" s="1">
        <v>82.242173913043459</v>
      </c>
      <c r="G17" s="1">
        <v>11.246956521739127</v>
      </c>
      <c r="H17" s="2">
        <f t="shared" si="0"/>
        <v>0.13675412488039035</v>
      </c>
      <c r="I17" s="1">
        <v>77.704239130434786</v>
      </c>
      <c r="J17" s="1">
        <v>33.543478260869563</v>
      </c>
      <c r="K17" s="2">
        <f t="shared" si="1"/>
        <v>0.43168144539145781</v>
      </c>
      <c r="L17" s="1">
        <v>272.91358695652167</v>
      </c>
      <c r="M17" s="1">
        <v>147.39097826086953</v>
      </c>
      <c r="N17" s="2">
        <f t="shared" si="2"/>
        <v>0.54006464062322646</v>
      </c>
    </row>
    <row r="18" spans="1:14" x14ac:dyDescent="0.3">
      <c r="A18" t="s">
        <v>32</v>
      </c>
      <c r="B18" t="s">
        <v>66</v>
      </c>
      <c r="C18" t="s">
        <v>43</v>
      </c>
      <c r="D18" t="s">
        <v>44</v>
      </c>
      <c r="E18" s="1">
        <v>25.173913043478262</v>
      </c>
      <c r="F18" s="1">
        <v>28.517173913043472</v>
      </c>
      <c r="G18" s="1">
        <v>0.55434782608695654</v>
      </c>
      <c r="H18" s="2">
        <f t="shared" si="0"/>
        <v>1.9439087048994129E-2</v>
      </c>
      <c r="I18" s="1">
        <v>2.7979347826086953</v>
      </c>
      <c r="J18" s="1">
        <v>2.7826086956521738</v>
      </c>
      <c r="K18" s="2">
        <f t="shared" si="1"/>
        <v>0.99452235732877514</v>
      </c>
      <c r="L18" s="1">
        <v>60.86847826086958</v>
      </c>
      <c r="M18" s="1">
        <v>7.8930434782608705</v>
      </c>
      <c r="N18" s="2">
        <f t="shared" si="2"/>
        <v>0.1296737441740031</v>
      </c>
    </row>
    <row r="19" spans="1:14" x14ac:dyDescent="0.3">
      <c r="A19" t="s">
        <v>32</v>
      </c>
      <c r="B19" t="s">
        <v>67</v>
      </c>
      <c r="C19" t="s">
        <v>68</v>
      </c>
      <c r="D19" t="s">
        <v>69</v>
      </c>
      <c r="E19" s="1">
        <v>84.858695652173907</v>
      </c>
      <c r="F19" s="1">
        <v>47.392608695652186</v>
      </c>
      <c r="G19" s="1">
        <v>0</v>
      </c>
      <c r="H19" s="2">
        <f t="shared" si="0"/>
        <v>0</v>
      </c>
      <c r="I19" s="1">
        <v>35.76260869565219</v>
      </c>
      <c r="J19" s="1">
        <v>0</v>
      </c>
      <c r="K19" s="2">
        <f t="shared" si="1"/>
        <v>0</v>
      </c>
      <c r="L19" s="1">
        <v>172.10749999999996</v>
      </c>
      <c r="M19" s="1">
        <v>0</v>
      </c>
      <c r="N19" s="2">
        <f t="shared" si="2"/>
        <v>0</v>
      </c>
    </row>
    <row r="20" spans="1:14" x14ac:dyDescent="0.3">
      <c r="A20" t="s">
        <v>32</v>
      </c>
      <c r="B20" t="s">
        <v>70</v>
      </c>
      <c r="C20" t="s">
        <v>71</v>
      </c>
      <c r="D20" t="s">
        <v>72</v>
      </c>
      <c r="E20" s="1">
        <v>50.086956521739133</v>
      </c>
      <c r="F20" s="1">
        <v>39.526086956521723</v>
      </c>
      <c r="G20" s="1">
        <v>4.303043478260868</v>
      </c>
      <c r="H20" s="2">
        <f t="shared" si="0"/>
        <v>0.10886591134088659</v>
      </c>
      <c r="I20" s="1">
        <v>4.2579347826086975</v>
      </c>
      <c r="J20" s="1">
        <v>0</v>
      </c>
      <c r="K20" s="2">
        <f t="shared" si="1"/>
        <v>0</v>
      </c>
      <c r="L20" s="1">
        <v>140.85293478260871</v>
      </c>
      <c r="M20" s="1">
        <v>0</v>
      </c>
      <c r="N20" s="2">
        <f t="shared" si="2"/>
        <v>0</v>
      </c>
    </row>
    <row r="21" spans="1:14" x14ac:dyDescent="0.3">
      <c r="A21" t="s">
        <v>32</v>
      </c>
      <c r="B21" t="s">
        <v>73</v>
      </c>
      <c r="C21" t="s">
        <v>51</v>
      </c>
      <c r="D21" t="s">
        <v>41</v>
      </c>
      <c r="E21" s="1">
        <v>68.858695652173907</v>
      </c>
      <c r="F21" s="1">
        <v>47.122173913043476</v>
      </c>
      <c r="G21" s="1">
        <v>0</v>
      </c>
      <c r="H21" s="2">
        <f t="shared" si="0"/>
        <v>0</v>
      </c>
      <c r="I21" s="1">
        <v>33.637173913043476</v>
      </c>
      <c r="J21" s="1">
        <v>0</v>
      </c>
      <c r="K21" s="2">
        <f t="shared" si="1"/>
        <v>0</v>
      </c>
      <c r="L21" s="1">
        <v>140.2853260869565</v>
      </c>
      <c r="M21" s="1">
        <v>2.9293478260869565</v>
      </c>
      <c r="N21" s="2">
        <f t="shared" si="2"/>
        <v>2.0881355932203392E-2</v>
      </c>
    </row>
    <row r="22" spans="1:14" x14ac:dyDescent="0.3">
      <c r="A22" t="s">
        <v>32</v>
      </c>
      <c r="B22" t="s">
        <v>74</v>
      </c>
      <c r="C22" t="s">
        <v>75</v>
      </c>
      <c r="D22" t="s">
        <v>76</v>
      </c>
      <c r="E22" s="1">
        <v>62.065217391304351</v>
      </c>
      <c r="F22" s="1">
        <v>30.744565217391305</v>
      </c>
      <c r="G22" s="1">
        <v>2.5380434782608696</v>
      </c>
      <c r="H22" s="2">
        <f t="shared" si="0"/>
        <v>8.2552589711861413E-2</v>
      </c>
      <c r="I22" s="1">
        <v>46.222717391304343</v>
      </c>
      <c r="J22" s="1">
        <v>13.304347826086957</v>
      </c>
      <c r="K22" s="2">
        <f t="shared" si="1"/>
        <v>0.2878313646828094</v>
      </c>
      <c r="L22" s="1">
        <v>108.30097826086958</v>
      </c>
      <c r="M22" s="1">
        <v>40.928695652173907</v>
      </c>
      <c r="N22" s="2">
        <f t="shared" si="2"/>
        <v>0.37791621377220674</v>
      </c>
    </row>
    <row r="23" spans="1:14" x14ac:dyDescent="0.3">
      <c r="A23" t="s">
        <v>32</v>
      </c>
      <c r="B23" t="s">
        <v>77</v>
      </c>
      <c r="C23" t="s">
        <v>40</v>
      </c>
      <c r="D23" t="s">
        <v>41</v>
      </c>
      <c r="E23" s="1">
        <v>126.8804347826087</v>
      </c>
      <c r="F23" s="1">
        <v>91.820108695652181</v>
      </c>
      <c r="G23" s="1">
        <v>0</v>
      </c>
      <c r="H23" s="2">
        <f t="shared" si="0"/>
        <v>0</v>
      </c>
      <c r="I23" s="1">
        <v>72.514239130434774</v>
      </c>
      <c r="J23" s="1">
        <v>7.6304347826086953</v>
      </c>
      <c r="K23" s="2">
        <f t="shared" si="1"/>
        <v>0.10522670959676586</v>
      </c>
      <c r="L23" s="1">
        <v>337.16163043478247</v>
      </c>
      <c r="M23" s="1">
        <v>5.5619565217391305</v>
      </c>
      <c r="N23" s="2">
        <f t="shared" si="2"/>
        <v>1.649641008843972E-2</v>
      </c>
    </row>
    <row r="24" spans="1:14" x14ac:dyDescent="0.3">
      <c r="A24" t="s">
        <v>32</v>
      </c>
      <c r="B24" t="s">
        <v>78</v>
      </c>
      <c r="C24" t="s">
        <v>46</v>
      </c>
      <c r="D24" t="s">
        <v>35</v>
      </c>
      <c r="E24" s="1">
        <v>137.52173913043478</v>
      </c>
      <c r="F24" s="1">
        <v>45.209239130434781</v>
      </c>
      <c r="G24" s="1">
        <v>0</v>
      </c>
      <c r="H24" s="2">
        <f t="shared" si="0"/>
        <v>0</v>
      </c>
      <c r="I24" s="1">
        <v>74.831521739130437</v>
      </c>
      <c r="J24" s="1">
        <v>0</v>
      </c>
      <c r="K24" s="2">
        <f t="shared" si="1"/>
        <v>0</v>
      </c>
      <c r="L24" s="1">
        <v>157.95923913043478</v>
      </c>
      <c r="M24" s="1">
        <v>0</v>
      </c>
      <c r="N24" s="2">
        <f t="shared" si="2"/>
        <v>0</v>
      </c>
    </row>
    <row r="25" spans="1:14" x14ac:dyDescent="0.3">
      <c r="A25" t="s">
        <v>32</v>
      </c>
      <c r="B25" t="s">
        <v>79</v>
      </c>
      <c r="C25" t="s">
        <v>80</v>
      </c>
      <c r="D25" t="s">
        <v>38</v>
      </c>
      <c r="E25" s="1">
        <v>108.90217391304348</v>
      </c>
      <c r="F25" s="1">
        <v>41.318152173913042</v>
      </c>
      <c r="G25" s="1">
        <v>3.7801086956521743</v>
      </c>
      <c r="H25" s="2">
        <f t="shared" si="0"/>
        <v>9.1487844851852157E-2</v>
      </c>
      <c r="I25" s="1">
        <v>75.978369565217392</v>
      </c>
      <c r="J25" s="1">
        <v>9.445652173913043</v>
      </c>
      <c r="K25" s="2">
        <f t="shared" si="1"/>
        <v>0.12432027994237489</v>
      </c>
      <c r="L25" s="1">
        <v>228.57978260869587</v>
      </c>
      <c r="M25" s="1">
        <v>16.41836956521739</v>
      </c>
      <c r="N25" s="2">
        <f t="shared" si="2"/>
        <v>7.1827741621943358E-2</v>
      </c>
    </row>
    <row r="26" spans="1:14" x14ac:dyDescent="0.3">
      <c r="A26" t="s">
        <v>32</v>
      </c>
      <c r="B26" t="s">
        <v>81</v>
      </c>
      <c r="C26" t="s">
        <v>51</v>
      </c>
      <c r="D26" t="s">
        <v>52</v>
      </c>
      <c r="E26" s="1">
        <v>84.793478260869563</v>
      </c>
      <c r="F26" s="1">
        <v>69.112065217391276</v>
      </c>
      <c r="G26" s="1">
        <v>1.4375</v>
      </c>
      <c r="H26" s="2">
        <f t="shared" si="0"/>
        <v>2.0799552082235696E-2</v>
      </c>
      <c r="I26" s="1">
        <v>45.241739130434787</v>
      </c>
      <c r="J26" s="1">
        <v>0.79347826086956519</v>
      </c>
      <c r="K26" s="2">
        <f t="shared" si="1"/>
        <v>1.7538633043745672E-2</v>
      </c>
      <c r="L26" s="1">
        <v>176.93510869565225</v>
      </c>
      <c r="M26" s="1">
        <v>10.394021739130435</v>
      </c>
      <c r="N26" s="2">
        <f t="shared" si="2"/>
        <v>5.8744823544372361E-2</v>
      </c>
    </row>
    <row r="27" spans="1:14" x14ac:dyDescent="0.3">
      <c r="A27" t="s">
        <v>32</v>
      </c>
      <c r="B27" t="s">
        <v>82</v>
      </c>
      <c r="C27" t="s">
        <v>51</v>
      </c>
      <c r="D27" t="s">
        <v>41</v>
      </c>
      <c r="E27" s="1">
        <v>31.141304347826086</v>
      </c>
      <c r="F27" s="1">
        <v>27.657608695652176</v>
      </c>
      <c r="G27" s="1">
        <v>1.3451086956521738</v>
      </c>
      <c r="H27" s="2">
        <f t="shared" si="0"/>
        <v>4.8634309294556879E-2</v>
      </c>
      <c r="I27" s="1">
        <v>29.796195652173914</v>
      </c>
      <c r="J27" s="1">
        <v>8.6956521739130432E-2</v>
      </c>
      <c r="K27" s="2">
        <f t="shared" si="1"/>
        <v>2.9183766529867761E-3</v>
      </c>
      <c r="L27" s="1">
        <v>65.315217391304344</v>
      </c>
      <c r="M27" s="1">
        <v>5.5652173913043477</v>
      </c>
      <c r="N27" s="2">
        <f t="shared" si="2"/>
        <v>8.5205525045764688E-2</v>
      </c>
    </row>
    <row r="28" spans="1:14" x14ac:dyDescent="0.3">
      <c r="A28" t="s">
        <v>32</v>
      </c>
      <c r="B28" t="s">
        <v>83</v>
      </c>
      <c r="C28" t="s">
        <v>46</v>
      </c>
      <c r="D28" t="s">
        <v>35</v>
      </c>
      <c r="E28" s="1">
        <v>27.956521739130434</v>
      </c>
      <c r="F28" s="1">
        <v>33.279891304347828</v>
      </c>
      <c r="G28" s="1">
        <v>2.277173913043478</v>
      </c>
      <c r="H28" s="2">
        <f t="shared" si="0"/>
        <v>6.8424920388666599E-2</v>
      </c>
      <c r="I28" s="1">
        <v>17.934782608695652</v>
      </c>
      <c r="J28" s="1">
        <v>3.2826086956521738</v>
      </c>
      <c r="K28" s="2">
        <f t="shared" si="1"/>
        <v>0.18303030303030302</v>
      </c>
      <c r="L28" s="1">
        <v>63.054347826086953</v>
      </c>
      <c r="M28" s="1">
        <v>0.50815217391304346</v>
      </c>
      <c r="N28" s="2">
        <f t="shared" si="2"/>
        <v>8.0589553525254268E-3</v>
      </c>
    </row>
    <row r="29" spans="1:14" x14ac:dyDescent="0.3">
      <c r="A29" t="s">
        <v>32</v>
      </c>
      <c r="B29" t="s">
        <v>84</v>
      </c>
      <c r="C29" t="s">
        <v>85</v>
      </c>
      <c r="D29" t="s">
        <v>41</v>
      </c>
      <c r="E29" s="1">
        <v>54.641304347826086</v>
      </c>
      <c r="F29" s="1">
        <v>44.032608695652172</v>
      </c>
      <c r="G29" s="1">
        <v>0</v>
      </c>
      <c r="H29" s="2">
        <f t="shared" si="0"/>
        <v>0</v>
      </c>
      <c r="I29" s="1">
        <v>47.880434782608695</v>
      </c>
      <c r="J29" s="1">
        <v>0</v>
      </c>
      <c r="K29" s="2">
        <f t="shared" si="1"/>
        <v>0</v>
      </c>
      <c r="L29" s="1">
        <v>128.48641304347825</v>
      </c>
      <c r="M29" s="1">
        <v>0</v>
      </c>
      <c r="N29" s="2">
        <f t="shared" si="2"/>
        <v>0</v>
      </c>
    </row>
    <row r="30" spans="1:14" x14ac:dyDescent="0.3">
      <c r="A30" t="s">
        <v>32</v>
      </c>
      <c r="B30" t="s">
        <v>86</v>
      </c>
      <c r="C30" t="s">
        <v>43</v>
      </c>
      <c r="D30" t="s">
        <v>44</v>
      </c>
      <c r="E30" s="1">
        <v>37.021739130434781</v>
      </c>
      <c r="F30" s="1">
        <v>36.461956521739133</v>
      </c>
      <c r="G30" s="1">
        <v>0.2608695652173913</v>
      </c>
      <c r="H30" s="2">
        <f t="shared" si="0"/>
        <v>7.1545684900879408E-3</v>
      </c>
      <c r="I30" s="1">
        <v>47.165760869565219</v>
      </c>
      <c r="J30" s="1">
        <v>0.2608695652173913</v>
      </c>
      <c r="K30" s="2">
        <f t="shared" si="1"/>
        <v>5.5309097194215584E-3</v>
      </c>
      <c r="L30" s="1">
        <v>117.53532608695652</v>
      </c>
      <c r="M30" s="1">
        <v>2.0407608695652173</v>
      </c>
      <c r="N30" s="2">
        <f t="shared" si="2"/>
        <v>1.7362957482717961E-2</v>
      </c>
    </row>
    <row r="31" spans="1:14" x14ac:dyDescent="0.3">
      <c r="A31" t="s">
        <v>32</v>
      </c>
      <c r="B31" t="s">
        <v>87</v>
      </c>
      <c r="C31" t="s">
        <v>51</v>
      </c>
      <c r="D31" t="s">
        <v>52</v>
      </c>
      <c r="E31" s="1">
        <v>59.532608695652172</v>
      </c>
      <c r="F31" s="1">
        <v>24.496086956521744</v>
      </c>
      <c r="G31" s="1">
        <v>0.62771739130434778</v>
      </c>
      <c r="H31" s="2">
        <f t="shared" si="0"/>
        <v>2.562521077013187E-2</v>
      </c>
      <c r="I31" s="1">
        <v>34.335869565217401</v>
      </c>
      <c r="J31" s="1">
        <v>0</v>
      </c>
      <c r="K31" s="2">
        <f t="shared" si="1"/>
        <v>0</v>
      </c>
      <c r="L31" s="1">
        <v>125.79586956521734</v>
      </c>
      <c r="M31" s="1">
        <v>0</v>
      </c>
      <c r="N31" s="2">
        <f t="shared" si="2"/>
        <v>0</v>
      </c>
    </row>
    <row r="32" spans="1:14" x14ac:dyDescent="0.3">
      <c r="A32" t="s">
        <v>32</v>
      </c>
      <c r="B32" t="s">
        <v>88</v>
      </c>
      <c r="C32" t="s">
        <v>89</v>
      </c>
      <c r="D32" t="s">
        <v>90</v>
      </c>
      <c r="E32" s="1">
        <v>112.70652173913044</v>
      </c>
      <c r="F32" s="1">
        <v>82.929347826086939</v>
      </c>
      <c r="G32" s="1">
        <v>0</v>
      </c>
      <c r="H32" s="2">
        <f t="shared" si="0"/>
        <v>0</v>
      </c>
      <c r="I32" s="1">
        <v>69.794456521739107</v>
      </c>
      <c r="J32" s="1">
        <v>0</v>
      </c>
      <c r="K32" s="2">
        <f t="shared" si="1"/>
        <v>0</v>
      </c>
      <c r="L32" s="1">
        <v>255.81282608695648</v>
      </c>
      <c r="M32" s="1">
        <v>0</v>
      </c>
      <c r="N32" s="2">
        <f t="shared" si="2"/>
        <v>0</v>
      </c>
    </row>
    <row r="33" spans="1:14" x14ac:dyDescent="0.3">
      <c r="A33" t="s">
        <v>32</v>
      </c>
      <c r="B33" t="s">
        <v>91</v>
      </c>
      <c r="C33" t="s">
        <v>92</v>
      </c>
      <c r="D33" t="s">
        <v>93</v>
      </c>
      <c r="E33" s="1">
        <v>183.69565217391303</v>
      </c>
      <c r="F33" s="1">
        <v>79.025217391304352</v>
      </c>
      <c r="G33" s="1">
        <v>0</v>
      </c>
      <c r="H33" s="2">
        <f t="shared" si="0"/>
        <v>0</v>
      </c>
      <c r="I33" s="1">
        <v>80.285326086956516</v>
      </c>
      <c r="J33" s="1">
        <v>0</v>
      </c>
      <c r="K33" s="2">
        <f t="shared" si="1"/>
        <v>0</v>
      </c>
      <c r="L33" s="1">
        <v>436.81173913043477</v>
      </c>
      <c r="M33" s="1">
        <v>0</v>
      </c>
      <c r="N33" s="2">
        <f t="shared" si="2"/>
        <v>0</v>
      </c>
    </row>
    <row r="34" spans="1:14" x14ac:dyDescent="0.3">
      <c r="A34" t="s">
        <v>32</v>
      </c>
      <c r="B34" t="s">
        <v>94</v>
      </c>
      <c r="C34" t="s">
        <v>95</v>
      </c>
      <c r="D34" t="s">
        <v>96</v>
      </c>
      <c r="E34" s="1">
        <v>91.673913043478265</v>
      </c>
      <c r="F34" s="1">
        <v>101.32065217391305</v>
      </c>
      <c r="G34" s="1">
        <v>5.1385869565217392</v>
      </c>
      <c r="H34" s="2">
        <f t="shared" si="0"/>
        <v>5.0716086466770366E-2</v>
      </c>
      <c r="I34" s="1">
        <v>15.956521739130435</v>
      </c>
      <c r="J34" s="1">
        <v>0</v>
      </c>
      <c r="K34" s="2">
        <f t="shared" si="1"/>
        <v>0</v>
      </c>
      <c r="L34" s="1">
        <v>220.08152173913044</v>
      </c>
      <c r="M34" s="1">
        <v>0</v>
      </c>
      <c r="N34" s="2">
        <f t="shared" si="2"/>
        <v>0</v>
      </c>
    </row>
    <row r="35" spans="1:14" x14ac:dyDescent="0.3">
      <c r="A35" t="s">
        <v>32</v>
      </c>
      <c r="B35" t="s">
        <v>97</v>
      </c>
      <c r="C35" t="s">
        <v>46</v>
      </c>
      <c r="D35" t="s">
        <v>35</v>
      </c>
      <c r="E35" s="1">
        <v>90.5</v>
      </c>
      <c r="F35" s="1">
        <v>54.054565217391321</v>
      </c>
      <c r="G35" s="1">
        <v>1.6231521739130432</v>
      </c>
      <c r="H35" s="2">
        <f t="shared" si="0"/>
        <v>3.0028031256660929E-2</v>
      </c>
      <c r="I35" s="1">
        <v>63.714021739130459</v>
      </c>
      <c r="J35" s="1">
        <v>6.6304347826086953</v>
      </c>
      <c r="K35" s="2">
        <f t="shared" si="1"/>
        <v>0.10406555106121268</v>
      </c>
      <c r="L35" s="1">
        <v>155.75586956521738</v>
      </c>
      <c r="M35" s="1">
        <v>2.9353260869565219</v>
      </c>
      <c r="N35" s="2">
        <f t="shared" si="2"/>
        <v>1.8845685206922206E-2</v>
      </c>
    </row>
    <row r="36" spans="1:14" x14ac:dyDescent="0.3">
      <c r="A36" t="s">
        <v>32</v>
      </c>
      <c r="B36" t="s">
        <v>98</v>
      </c>
      <c r="C36" t="s">
        <v>99</v>
      </c>
      <c r="D36" t="s">
        <v>96</v>
      </c>
      <c r="E36" s="1">
        <v>42.163043478260867</v>
      </c>
      <c r="F36" s="1">
        <v>24.701630434782601</v>
      </c>
      <c r="G36" s="1">
        <v>0</v>
      </c>
      <c r="H36" s="2">
        <f t="shared" si="0"/>
        <v>0</v>
      </c>
      <c r="I36" s="1">
        <v>18.3320652173913</v>
      </c>
      <c r="J36" s="1">
        <v>0</v>
      </c>
      <c r="K36" s="2">
        <f t="shared" si="1"/>
        <v>0</v>
      </c>
      <c r="L36" s="1">
        <v>82.09402173913044</v>
      </c>
      <c r="M36" s="1">
        <v>0</v>
      </c>
      <c r="N36" s="2">
        <f t="shared" si="2"/>
        <v>0</v>
      </c>
    </row>
    <row r="37" spans="1:14" x14ac:dyDescent="0.3">
      <c r="A37" t="s">
        <v>32</v>
      </c>
      <c r="B37" t="s">
        <v>100</v>
      </c>
      <c r="C37" t="s">
        <v>101</v>
      </c>
      <c r="D37" t="s">
        <v>102</v>
      </c>
      <c r="E37" s="1">
        <v>53.760869565217391</v>
      </c>
      <c r="F37" s="1">
        <v>47.600652173913048</v>
      </c>
      <c r="G37" s="1">
        <v>0</v>
      </c>
      <c r="H37" s="2">
        <f t="shared" si="0"/>
        <v>0</v>
      </c>
      <c r="I37" s="1">
        <v>18.623695652173911</v>
      </c>
      <c r="J37" s="1">
        <v>0</v>
      </c>
      <c r="K37" s="2">
        <f t="shared" si="1"/>
        <v>0</v>
      </c>
      <c r="L37" s="1">
        <v>80.605108695652191</v>
      </c>
      <c r="M37" s="1">
        <v>0</v>
      </c>
      <c r="N37" s="2">
        <f t="shared" si="2"/>
        <v>0</v>
      </c>
    </row>
    <row r="38" spans="1:14" x14ac:dyDescent="0.3">
      <c r="A38" t="s">
        <v>32</v>
      </c>
      <c r="B38" t="s">
        <v>103</v>
      </c>
      <c r="C38" t="s">
        <v>104</v>
      </c>
      <c r="D38" t="s">
        <v>105</v>
      </c>
      <c r="E38" s="1">
        <v>41</v>
      </c>
      <c r="F38" s="1">
        <v>28.013586956521738</v>
      </c>
      <c r="G38" s="1">
        <v>0</v>
      </c>
      <c r="H38" s="2">
        <f t="shared" si="0"/>
        <v>0</v>
      </c>
      <c r="I38" s="1">
        <v>36.896739130434781</v>
      </c>
      <c r="J38" s="1">
        <v>3.2608695652173911</v>
      </c>
      <c r="K38" s="2">
        <f t="shared" si="1"/>
        <v>8.8378258948298719E-2</v>
      </c>
      <c r="L38" s="1">
        <v>92.626630434782626</v>
      </c>
      <c r="M38" s="1">
        <v>12.206521739130435</v>
      </c>
      <c r="N38" s="2">
        <f t="shared" si="2"/>
        <v>0.13178199057694223</v>
      </c>
    </row>
    <row r="39" spans="1:14" x14ac:dyDescent="0.3">
      <c r="A39" t="s">
        <v>32</v>
      </c>
      <c r="B39" t="s">
        <v>106</v>
      </c>
      <c r="C39" t="s">
        <v>89</v>
      </c>
      <c r="D39" t="s">
        <v>90</v>
      </c>
      <c r="E39" s="1">
        <v>57.728260869565219</v>
      </c>
      <c r="F39" s="1">
        <v>30.492391304347834</v>
      </c>
      <c r="G39" s="1">
        <v>1.1847826086956522E-2</v>
      </c>
      <c r="H39" s="2">
        <f t="shared" si="0"/>
        <v>3.8855024418065799E-4</v>
      </c>
      <c r="I39" s="1">
        <v>22.240760869565218</v>
      </c>
      <c r="J39" s="1">
        <v>0</v>
      </c>
      <c r="K39" s="2">
        <f t="shared" si="1"/>
        <v>0</v>
      </c>
      <c r="L39" s="1">
        <v>76.80978260869567</v>
      </c>
      <c r="M39" s="1">
        <v>0</v>
      </c>
      <c r="N39" s="2">
        <f t="shared" si="2"/>
        <v>0</v>
      </c>
    </row>
    <row r="40" spans="1:14" x14ac:dyDescent="0.3">
      <c r="A40" t="s">
        <v>32</v>
      </c>
      <c r="B40" t="s">
        <v>107</v>
      </c>
      <c r="C40" t="s">
        <v>46</v>
      </c>
      <c r="D40" t="s">
        <v>35</v>
      </c>
      <c r="E40" s="1">
        <v>83.010869565217391</v>
      </c>
      <c r="F40" s="1">
        <v>29.449673913043465</v>
      </c>
      <c r="G40" s="1">
        <v>3.4072826086956525</v>
      </c>
      <c r="H40" s="2">
        <f t="shared" si="0"/>
        <v>0.1156984834112728</v>
      </c>
      <c r="I40" s="1">
        <v>95.79597826086956</v>
      </c>
      <c r="J40" s="1">
        <v>7.0326086956521738</v>
      </c>
      <c r="K40" s="2">
        <f t="shared" si="1"/>
        <v>7.341235846562498E-2</v>
      </c>
      <c r="L40" s="1">
        <v>198.30065217391297</v>
      </c>
      <c r="M40" s="1">
        <v>39.454999999999998</v>
      </c>
      <c r="N40" s="2">
        <f t="shared" si="2"/>
        <v>0.19896555844605748</v>
      </c>
    </row>
    <row r="41" spans="1:14" x14ac:dyDescent="0.3">
      <c r="A41" t="s">
        <v>32</v>
      </c>
      <c r="B41" t="s">
        <v>108</v>
      </c>
      <c r="C41" t="s">
        <v>43</v>
      </c>
      <c r="D41" t="s">
        <v>44</v>
      </c>
      <c r="E41" s="1">
        <v>61.684782608695649</v>
      </c>
      <c r="F41" s="1">
        <v>46.980978260869563</v>
      </c>
      <c r="G41" s="1">
        <v>0</v>
      </c>
      <c r="H41" s="2">
        <f t="shared" si="0"/>
        <v>0</v>
      </c>
      <c r="I41" s="1">
        <v>18.456521739130434</v>
      </c>
      <c r="J41" s="1">
        <v>0</v>
      </c>
      <c r="K41" s="2">
        <f t="shared" si="1"/>
        <v>0</v>
      </c>
      <c r="L41" s="1">
        <v>119.41326086956522</v>
      </c>
      <c r="M41" s="1">
        <v>0</v>
      </c>
      <c r="N41" s="2">
        <f t="shared" si="2"/>
        <v>0</v>
      </c>
    </row>
    <row r="42" spans="1:14" x14ac:dyDescent="0.3">
      <c r="A42" t="s">
        <v>32</v>
      </c>
      <c r="B42" t="s">
        <v>109</v>
      </c>
      <c r="C42" t="s">
        <v>110</v>
      </c>
      <c r="D42" t="s">
        <v>111</v>
      </c>
      <c r="E42" s="1">
        <v>91.478260869565219</v>
      </c>
      <c r="F42" s="1">
        <v>37.933152173913037</v>
      </c>
      <c r="G42" s="1">
        <v>1.8625</v>
      </c>
      <c r="H42" s="2">
        <f t="shared" si="0"/>
        <v>4.9099531498488481E-2</v>
      </c>
      <c r="I42" s="1">
        <v>51.834239130434781</v>
      </c>
      <c r="J42" s="1">
        <v>0</v>
      </c>
      <c r="K42" s="2">
        <f t="shared" si="1"/>
        <v>0</v>
      </c>
      <c r="L42" s="1">
        <v>176.77445652173913</v>
      </c>
      <c r="M42" s="1">
        <v>0</v>
      </c>
      <c r="N42" s="2">
        <f t="shared" si="2"/>
        <v>0</v>
      </c>
    </row>
    <row r="43" spans="1:14" x14ac:dyDescent="0.3">
      <c r="A43" t="s">
        <v>32</v>
      </c>
      <c r="B43" t="s">
        <v>112</v>
      </c>
      <c r="C43" t="s">
        <v>43</v>
      </c>
      <c r="D43" t="s">
        <v>44</v>
      </c>
      <c r="E43" s="1">
        <v>70.945652173913047</v>
      </c>
      <c r="F43" s="1">
        <v>93.145217391304357</v>
      </c>
      <c r="G43" s="1">
        <v>4.6948913043478262</v>
      </c>
      <c r="H43" s="2">
        <f t="shared" si="0"/>
        <v>5.0403997498062861E-2</v>
      </c>
      <c r="I43" s="1">
        <v>63.820869565217386</v>
      </c>
      <c r="J43" s="1">
        <v>6.0760869565217392</v>
      </c>
      <c r="K43" s="2">
        <f t="shared" si="1"/>
        <v>9.5205330135978428E-2</v>
      </c>
      <c r="L43" s="1">
        <v>228.42521739130433</v>
      </c>
      <c r="M43" s="1">
        <v>34.310652173913056</v>
      </c>
      <c r="N43" s="2">
        <f t="shared" si="2"/>
        <v>0.15020518559970161</v>
      </c>
    </row>
    <row r="44" spans="1:14" x14ac:dyDescent="0.3">
      <c r="A44" t="s">
        <v>32</v>
      </c>
      <c r="B44" t="s">
        <v>113</v>
      </c>
      <c r="C44" t="s">
        <v>43</v>
      </c>
      <c r="D44" t="s">
        <v>44</v>
      </c>
      <c r="E44" s="1">
        <v>69.576086956521735</v>
      </c>
      <c r="F44" s="1">
        <v>113.17391304347828</v>
      </c>
      <c r="G44" s="1">
        <v>0.91271739130434781</v>
      </c>
      <c r="H44" s="2">
        <f t="shared" si="0"/>
        <v>8.0647330003841711E-3</v>
      </c>
      <c r="I44" s="1">
        <v>52.395760869565237</v>
      </c>
      <c r="J44" s="1">
        <v>3.3586956521739131</v>
      </c>
      <c r="K44" s="2">
        <f t="shared" si="1"/>
        <v>6.4102431121004208E-2</v>
      </c>
      <c r="L44" s="1">
        <v>188.7120652173912</v>
      </c>
      <c r="M44" s="1">
        <v>44.454021739130432</v>
      </c>
      <c r="N44" s="2">
        <f t="shared" si="2"/>
        <v>0.23556533965075629</v>
      </c>
    </row>
    <row r="45" spans="1:14" x14ac:dyDescent="0.3">
      <c r="A45" t="s">
        <v>32</v>
      </c>
      <c r="B45" t="s">
        <v>114</v>
      </c>
      <c r="C45" t="s">
        <v>115</v>
      </c>
      <c r="D45" t="s">
        <v>116</v>
      </c>
      <c r="E45" s="1">
        <v>41.315217391304351</v>
      </c>
      <c r="F45" s="1">
        <v>50.848369565217403</v>
      </c>
      <c r="G45" s="1">
        <v>0</v>
      </c>
      <c r="H45" s="2">
        <f t="shared" si="0"/>
        <v>0</v>
      </c>
      <c r="I45" s="1">
        <v>31.349347826086944</v>
      </c>
      <c r="J45" s="1">
        <v>0</v>
      </c>
      <c r="K45" s="2">
        <f t="shared" si="1"/>
        <v>0</v>
      </c>
      <c r="L45" s="1">
        <v>108.18021739130437</v>
      </c>
      <c r="M45" s="1">
        <v>0</v>
      </c>
      <c r="N45" s="2">
        <f t="shared" si="2"/>
        <v>0</v>
      </c>
    </row>
    <row r="46" spans="1:14" x14ac:dyDescent="0.3">
      <c r="A46" t="s">
        <v>32</v>
      </c>
      <c r="B46" t="s">
        <v>117</v>
      </c>
      <c r="C46" t="s">
        <v>118</v>
      </c>
      <c r="D46" t="s">
        <v>90</v>
      </c>
      <c r="E46" s="1">
        <v>88.630434782608702</v>
      </c>
      <c r="F46" s="1">
        <v>113.06380434782612</v>
      </c>
      <c r="G46" s="1">
        <v>2.54445652173913</v>
      </c>
      <c r="H46" s="2">
        <f t="shared" si="0"/>
        <v>2.2504607344640905E-2</v>
      </c>
      <c r="I46" s="1">
        <v>89.574347826086978</v>
      </c>
      <c r="J46" s="1">
        <v>1.9782608695652173</v>
      </c>
      <c r="K46" s="2">
        <f t="shared" si="1"/>
        <v>2.208512724431004E-2</v>
      </c>
      <c r="L46" s="1">
        <v>221.96869565217398</v>
      </c>
      <c r="M46" s="1">
        <v>16.860543478260869</v>
      </c>
      <c r="N46" s="2">
        <f t="shared" si="2"/>
        <v>7.5959105083364648E-2</v>
      </c>
    </row>
    <row r="47" spans="1:14" x14ac:dyDescent="0.3">
      <c r="A47" t="s">
        <v>32</v>
      </c>
      <c r="B47" t="s">
        <v>119</v>
      </c>
      <c r="C47" t="s">
        <v>51</v>
      </c>
      <c r="D47" t="s">
        <v>41</v>
      </c>
      <c r="E47" s="1">
        <v>43.923913043478258</v>
      </c>
      <c r="F47" s="1">
        <v>49.040978260869558</v>
      </c>
      <c r="G47" s="1">
        <v>0.41847826086956524</v>
      </c>
      <c r="H47" s="2">
        <f t="shared" si="0"/>
        <v>8.5332364016782788E-3</v>
      </c>
      <c r="I47" s="1">
        <v>55.942717391304342</v>
      </c>
      <c r="J47" s="1">
        <v>0.40217391304347827</v>
      </c>
      <c r="K47" s="2">
        <f t="shared" si="1"/>
        <v>7.1890307049330363E-3</v>
      </c>
      <c r="L47" s="1">
        <v>117.39282608695649</v>
      </c>
      <c r="M47" s="1">
        <v>0.47739130434782612</v>
      </c>
      <c r="N47" s="2">
        <f t="shared" si="2"/>
        <v>4.0666139513006331E-3</v>
      </c>
    </row>
    <row r="48" spans="1:14" x14ac:dyDescent="0.3">
      <c r="A48" t="s">
        <v>32</v>
      </c>
      <c r="B48" t="s">
        <v>120</v>
      </c>
      <c r="C48" t="s">
        <v>121</v>
      </c>
      <c r="D48" t="s">
        <v>49</v>
      </c>
      <c r="E48" s="1">
        <v>88.597826086956516</v>
      </c>
      <c r="F48" s="1">
        <v>91.276195652173911</v>
      </c>
      <c r="G48" s="1">
        <v>0.2608695652173913</v>
      </c>
      <c r="H48" s="2">
        <f t="shared" si="0"/>
        <v>2.858024081234571E-3</v>
      </c>
      <c r="I48" s="1">
        <v>99.751630434782641</v>
      </c>
      <c r="J48" s="1">
        <v>0.64130434782608692</v>
      </c>
      <c r="K48" s="2">
        <f t="shared" si="1"/>
        <v>6.4290111853897974E-3</v>
      </c>
      <c r="L48" s="1">
        <v>203.97749999999999</v>
      </c>
      <c r="M48" s="1">
        <v>1.6226086956521739</v>
      </c>
      <c r="N48" s="2">
        <f t="shared" si="2"/>
        <v>7.9548415666050119E-3</v>
      </c>
    </row>
    <row r="49" spans="1:14" x14ac:dyDescent="0.3">
      <c r="A49" t="s">
        <v>32</v>
      </c>
      <c r="B49" t="s">
        <v>122</v>
      </c>
      <c r="C49" t="s">
        <v>68</v>
      </c>
      <c r="D49" t="s">
        <v>69</v>
      </c>
      <c r="E49" s="1">
        <v>61.25</v>
      </c>
      <c r="F49" s="1">
        <v>83.449891304347815</v>
      </c>
      <c r="G49" s="1">
        <v>7.3192391304347826</v>
      </c>
      <c r="H49" s="2">
        <f t="shared" si="0"/>
        <v>8.7708192497710821E-2</v>
      </c>
      <c r="I49" s="1">
        <v>51.49967391304348</v>
      </c>
      <c r="J49" s="1">
        <v>10.391304347826088</v>
      </c>
      <c r="K49" s="2">
        <f t="shared" si="1"/>
        <v>0.2017741775486126</v>
      </c>
      <c r="L49" s="1">
        <v>148.06782608695653</v>
      </c>
      <c r="M49" s="1">
        <v>24.482934782608694</v>
      </c>
      <c r="N49" s="2">
        <f t="shared" si="2"/>
        <v>0.16534945794524247</v>
      </c>
    </row>
    <row r="50" spans="1:14" x14ac:dyDescent="0.3">
      <c r="A50" t="s">
        <v>32</v>
      </c>
      <c r="B50" t="s">
        <v>123</v>
      </c>
      <c r="C50" t="s">
        <v>124</v>
      </c>
      <c r="D50" t="s">
        <v>76</v>
      </c>
      <c r="E50" s="1">
        <v>68.728260869565219</v>
      </c>
      <c r="F50" s="1">
        <v>137.95923913043478</v>
      </c>
      <c r="G50" s="1">
        <v>0</v>
      </c>
      <c r="H50" s="2">
        <f t="shared" si="0"/>
        <v>0</v>
      </c>
      <c r="I50" s="1">
        <v>27.133152173913043</v>
      </c>
      <c r="J50" s="1">
        <v>0</v>
      </c>
      <c r="K50" s="2">
        <f t="shared" si="1"/>
        <v>0</v>
      </c>
      <c r="L50" s="1">
        <v>176.07065217391303</v>
      </c>
      <c r="M50" s="1">
        <v>0</v>
      </c>
      <c r="N50" s="2">
        <f t="shared" si="2"/>
        <v>0</v>
      </c>
    </row>
    <row r="51" spans="1:14" x14ac:dyDescent="0.3">
      <c r="A51" t="s">
        <v>32</v>
      </c>
      <c r="B51" t="s">
        <v>125</v>
      </c>
      <c r="C51" t="s">
        <v>99</v>
      </c>
      <c r="D51" t="s">
        <v>96</v>
      </c>
      <c r="E51" s="1">
        <v>60.228260869565219</v>
      </c>
      <c r="F51" s="1">
        <v>32.739673913043482</v>
      </c>
      <c r="G51" s="1">
        <v>0</v>
      </c>
      <c r="H51" s="2">
        <f t="shared" si="0"/>
        <v>0</v>
      </c>
      <c r="I51" s="1">
        <v>26.192934782608695</v>
      </c>
      <c r="J51" s="1">
        <v>0</v>
      </c>
      <c r="K51" s="2">
        <f t="shared" si="1"/>
        <v>0</v>
      </c>
      <c r="L51" s="1">
        <v>121.41619565217393</v>
      </c>
      <c r="M51" s="1">
        <v>0</v>
      </c>
      <c r="N51" s="2">
        <f t="shared" si="2"/>
        <v>0</v>
      </c>
    </row>
    <row r="52" spans="1:14" x14ac:dyDescent="0.3">
      <c r="A52" t="s">
        <v>32</v>
      </c>
      <c r="B52" t="s">
        <v>126</v>
      </c>
      <c r="C52" t="s">
        <v>127</v>
      </c>
      <c r="D52" t="s">
        <v>41</v>
      </c>
      <c r="E52" s="1">
        <v>125.77173913043478</v>
      </c>
      <c r="F52" s="1">
        <v>111.155652173913</v>
      </c>
      <c r="G52" s="1">
        <v>0</v>
      </c>
      <c r="H52" s="2">
        <f t="shared" si="0"/>
        <v>0</v>
      </c>
      <c r="I52" s="1">
        <v>111.72054347826086</v>
      </c>
      <c r="J52" s="1">
        <v>1.0217391304347827</v>
      </c>
      <c r="K52" s="2">
        <f t="shared" si="1"/>
        <v>9.1454901544906798E-3</v>
      </c>
      <c r="L52" s="1">
        <v>289.93967391304346</v>
      </c>
      <c r="M52" s="1">
        <v>7.7608695652173916</v>
      </c>
      <c r="N52" s="2">
        <f t="shared" si="2"/>
        <v>2.6767187327198877E-2</v>
      </c>
    </row>
    <row r="53" spans="1:14" x14ac:dyDescent="0.3">
      <c r="A53" t="s">
        <v>32</v>
      </c>
      <c r="B53" t="s">
        <v>128</v>
      </c>
      <c r="C53" t="s">
        <v>40</v>
      </c>
      <c r="D53" t="s">
        <v>41</v>
      </c>
      <c r="E53" s="1">
        <v>195.03260869565219</v>
      </c>
      <c r="F53" s="1">
        <v>96.493152173913074</v>
      </c>
      <c r="G53" s="1">
        <v>0</v>
      </c>
      <c r="H53" s="2">
        <f t="shared" si="0"/>
        <v>0</v>
      </c>
      <c r="I53" s="1">
        <v>153.62097826086961</v>
      </c>
      <c r="J53" s="1">
        <v>0</v>
      </c>
      <c r="K53" s="2">
        <f t="shared" si="1"/>
        <v>0</v>
      </c>
      <c r="L53" s="1">
        <v>416.52206521739112</v>
      </c>
      <c r="M53" s="1">
        <v>0</v>
      </c>
      <c r="N53" s="2">
        <f t="shared" si="2"/>
        <v>0</v>
      </c>
    </row>
    <row r="54" spans="1:14" x14ac:dyDescent="0.3">
      <c r="A54" t="s">
        <v>32</v>
      </c>
      <c r="B54" t="s">
        <v>129</v>
      </c>
      <c r="C54" t="s">
        <v>130</v>
      </c>
      <c r="D54" t="s">
        <v>131</v>
      </c>
      <c r="E54" s="1">
        <v>17.652173913043477</v>
      </c>
      <c r="F54" s="1">
        <v>13.179347826086957</v>
      </c>
      <c r="G54" s="1">
        <v>0</v>
      </c>
      <c r="H54" s="2">
        <f t="shared" si="0"/>
        <v>0</v>
      </c>
      <c r="I54" s="1">
        <v>12.008913043478262</v>
      </c>
      <c r="J54" s="1">
        <v>0</v>
      </c>
      <c r="K54" s="2">
        <f t="shared" si="1"/>
        <v>0</v>
      </c>
      <c r="L54" s="1">
        <v>57.836956521739133</v>
      </c>
      <c r="M54" s="1">
        <v>0</v>
      </c>
      <c r="N54" s="2">
        <f t="shared" si="2"/>
        <v>0</v>
      </c>
    </row>
    <row r="55" spans="1:14" x14ac:dyDescent="0.3">
      <c r="A55" t="s">
        <v>32</v>
      </c>
      <c r="B55" t="s">
        <v>132</v>
      </c>
      <c r="C55" t="s">
        <v>43</v>
      </c>
      <c r="D55" t="s">
        <v>44</v>
      </c>
      <c r="E55" s="1">
        <v>149.25</v>
      </c>
      <c r="F55" s="1">
        <v>81.742608695652166</v>
      </c>
      <c r="G55" s="1">
        <v>0</v>
      </c>
      <c r="H55" s="2">
        <f t="shared" si="0"/>
        <v>0</v>
      </c>
      <c r="I55" s="1">
        <v>84.56282608695652</v>
      </c>
      <c r="J55" s="1">
        <v>23</v>
      </c>
      <c r="K55" s="2">
        <f t="shared" si="1"/>
        <v>0.27198712559995269</v>
      </c>
      <c r="L55" s="1">
        <v>256.1239130434783</v>
      </c>
      <c r="M55" s="1">
        <v>0</v>
      </c>
      <c r="N55" s="2">
        <f t="shared" si="2"/>
        <v>0</v>
      </c>
    </row>
    <row r="56" spans="1:14" x14ac:dyDescent="0.3">
      <c r="A56" t="s">
        <v>32</v>
      </c>
      <c r="B56" t="s">
        <v>133</v>
      </c>
      <c r="C56" t="s">
        <v>134</v>
      </c>
      <c r="D56" t="s">
        <v>35</v>
      </c>
      <c r="E56" s="1">
        <v>69.358695652173907</v>
      </c>
      <c r="F56" s="1">
        <v>50.490760869565236</v>
      </c>
      <c r="G56" s="1">
        <v>16.474565217391305</v>
      </c>
      <c r="H56" s="2">
        <f t="shared" si="0"/>
        <v>0.32628870972950269</v>
      </c>
      <c r="I56" s="1">
        <v>35.581739130434791</v>
      </c>
      <c r="J56" s="1">
        <v>19.858695652173914</v>
      </c>
      <c r="K56" s="2">
        <f t="shared" si="1"/>
        <v>0.55811481218993608</v>
      </c>
      <c r="L56" s="1">
        <v>133.91967391304345</v>
      </c>
      <c r="M56" s="1">
        <v>44.203804347826086</v>
      </c>
      <c r="N56" s="2">
        <f t="shared" si="2"/>
        <v>0.33007700105757753</v>
      </c>
    </row>
    <row r="57" spans="1:14" x14ac:dyDescent="0.3">
      <c r="A57" t="s">
        <v>32</v>
      </c>
      <c r="B57" t="s">
        <v>135</v>
      </c>
      <c r="C57" t="s">
        <v>121</v>
      </c>
      <c r="D57" t="s">
        <v>49</v>
      </c>
      <c r="E57" s="1">
        <v>69.576086956521735</v>
      </c>
      <c r="F57" s="1">
        <v>61.658804347826091</v>
      </c>
      <c r="G57" s="1">
        <v>0</v>
      </c>
      <c r="H57" s="2">
        <f t="shared" si="0"/>
        <v>0</v>
      </c>
      <c r="I57" s="1">
        <v>50.212934782608698</v>
      </c>
      <c r="J57" s="1">
        <v>0</v>
      </c>
      <c r="K57" s="2">
        <f t="shared" si="1"/>
        <v>0</v>
      </c>
      <c r="L57" s="1">
        <v>101.87836956521741</v>
      </c>
      <c r="M57" s="1">
        <v>0</v>
      </c>
      <c r="N57" s="2">
        <f t="shared" si="2"/>
        <v>0</v>
      </c>
    </row>
    <row r="58" spans="1:14" x14ac:dyDescent="0.3">
      <c r="A58" t="s">
        <v>32</v>
      </c>
      <c r="B58" t="s">
        <v>136</v>
      </c>
      <c r="C58" t="s">
        <v>43</v>
      </c>
      <c r="D58" t="s">
        <v>44</v>
      </c>
      <c r="E58" s="1">
        <v>76.380434782608702</v>
      </c>
      <c r="F58" s="1">
        <v>37.709239130434781</v>
      </c>
      <c r="G58" s="1">
        <v>0</v>
      </c>
      <c r="H58" s="2">
        <f t="shared" si="0"/>
        <v>0</v>
      </c>
      <c r="I58" s="1">
        <v>44.608695652173914</v>
      </c>
      <c r="J58" s="1">
        <v>0</v>
      </c>
      <c r="K58" s="2">
        <f t="shared" si="1"/>
        <v>0</v>
      </c>
      <c r="L58" s="1">
        <v>156.87228260869566</v>
      </c>
      <c r="M58" s="1">
        <v>0</v>
      </c>
      <c r="N58" s="2">
        <f t="shared" si="2"/>
        <v>0</v>
      </c>
    </row>
    <row r="59" spans="1:14" x14ac:dyDescent="0.3">
      <c r="A59" t="s">
        <v>32</v>
      </c>
      <c r="B59" t="s">
        <v>137</v>
      </c>
      <c r="C59" t="s">
        <v>40</v>
      </c>
      <c r="D59" t="s">
        <v>49</v>
      </c>
      <c r="E59" s="1">
        <v>151.5108695652174</v>
      </c>
      <c r="F59" s="1">
        <v>86.839673913043484</v>
      </c>
      <c r="G59" s="1">
        <v>1.9211956521739131</v>
      </c>
      <c r="H59" s="2">
        <f t="shared" si="0"/>
        <v>2.2123478424132426E-2</v>
      </c>
      <c r="I59" s="1">
        <v>122.52989130434783</v>
      </c>
      <c r="J59" s="1">
        <v>2.402173913043478</v>
      </c>
      <c r="K59" s="2">
        <f t="shared" si="1"/>
        <v>1.9604799183872611E-2</v>
      </c>
      <c r="L59" s="1">
        <v>414.81521739130437</v>
      </c>
      <c r="M59" s="1">
        <v>3.9755434782608696</v>
      </c>
      <c r="N59" s="2">
        <f t="shared" si="2"/>
        <v>9.5838901553861062E-3</v>
      </c>
    </row>
    <row r="60" spans="1:14" x14ac:dyDescent="0.3">
      <c r="A60" t="s">
        <v>32</v>
      </c>
      <c r="B60" t="s">
        <v>138</v>
      </c>
      <c r="C60" t="s">
        <v>139</v>
      </c>
      <c r="D60" t="s">
        <v>140</v>
      </c>
      <c r="E60" s="1">
        <v>62.641304347826086</v>
      </c>
      <c r="F60" s="1">
        <v>70.472826086956516</v>
      </c>
      <c r="G60" s="1">
        <v>0</v>
      </c>
      <c r="H60" s="2">
        <f t="shared" si="0"/>
        <v>0</v>
      </c>
      <c r="I60" s="1">
        <v>16.222826086956523</v>
      </c>
      <c r="J60" s="1">
        <v>0</v>
      </c>
      <c r="K60" s="2">
        <f t="shared" si="1"/>
        <v>0</v>
      </c>
      <c r="L60" s="1">
        <v>179.80978260869566</v>
      </c>
      <c r="M60" s="1">
        <v>15.097826086956522</v>
      </c>
      <c r="N60" s="2">
        <f t="shared" si="2"/>
        <v>8.3965543297566864E-2</v>
      </c>
    </row>
    <row r="61" spans="1:14" x14ac:dyDescent="0.3">
      <c r="A61" t="s">
        <v>32</v>
      </c>
      <c r="B61" t="s">
        <v>141</v>
      </c>
      <c r="C61" t="s">
        <v>142</v>
      </c>
      <c r="D61" t="s">
        <v>143</v>
      </c>
      <c r="E61" s="1">
        <v>48.641304347826086</v>
      </c>
      <c r="F61" s="1">
        <v>61.418478260869563</v>
      </c>
      <c r="G61" s="1">
        <v>0</v>
      </c>
      <c r="H61" s="2">
        <f t="shared" si="0"/>
        <v>0</v>
      </c>
      <c r="I61" s="1">
        <v>0</v>
      </c>
      <c r="J61" s="1">
        <v>0</v>
      </c>
      <c r="K61" s="2">
        <v>0</v>
      </c>
      <c r="L61" s="1">
        <v>128.87771739130434</v>
      </c>
      <c r="M61" s="1">
        <v>0</v>
      </c>
      <c r="N61" s="2">
        <f t="shared" si="2"/>
        <v>0</v>
      </c>
    </row>
    <row r="62" spans="1:14" x14ac:dyDescent="0.3">
      <c r="A62" t="s">
        <v>32</v>
      </c>
      <c r="B62" t="s">
        <v>144</v>
      </c>
      <c r="C62" t="s">
        <v>145</v>
      </c>
      <c r="D62" t="s">
        <v>146</v>
      </c>
      <c r="E62" s="1">
        <v>67.641304347826093</v>
      </c>
      <c r="F62" s="1">
        <v>36.22184782608695</v>
      </c>
      <c r="G62" s="1">
        <v>3.9809782608695654</v>
      </c>
      <c r="H62" s="2">
        <f t="shared" si="0"/>
        <v>0.10990544380793482</v>
      </c>
      <c r="I62" s="1">
        <v>45.759239130434779</v>
      </c>
      <c r="J62" s="1">
        <v>0</v>
      </c>
      <c r="K62" s="2">
        <f t="shared" si="1"/>
        <v>0</v>
      </c>
      <c r="L62" s="1">
        <v>164.40043478260867</v>
      </c>
      <c r="M62" s="1">
        <v>5.3342391304347823</v>
      </c>
      <c r="N62" s="2">
        <f t="shared" si="2"/>
        <v>3.2446624228752177E-2</v>
      </c>
    </row>
    <row r="63" spans="1:14" x14ac:dyDescent="0.3">
      <c r="A63" t="s">
        <v>32</v>
      </c>
      <c r="B63" t="s">
        <v>147</v>
      </c>
      <c r="C63" t="s">
        <v>148</v>
      </c>
      <c r="D63" t="s">
        <v>111</v>
      </c>
      <c r="E63" s="1">
        <v>28.923913043478262</v>
      </c>
      <c r="F63" s="1">
        <v>36.470108695652172</v>
      </c>
      <c r="G63" s="1">
        <v>1.8179347826086956</v>
      </c>
      <c r="H63" s="2">
        <f t="shared" si="0"/>
        <v>4.9847254302958048E-2</v>
      </c>
      <c r="I63" s="1">
        <v>13.535326086956522</v>
      </c>
      <c r="J63" s="1">
        <v>0.15217391304347827</v>
      </c>
      <c r="K63" s="2">
        <f t="shared" si="1"/>
        <v>1.1242722344910661E-2</v>
      </c>
      <c r="L63" s="1">
        <v>70.581521739130437</v>
      </c>
      <c r="M63" s="1">
        <v>0.61684782608695654</v>
      </c>
      <c r="N63" s="2">
        <f t="shared" si="2"/>
        <v>8.739508739508739E-3</v>
      </c>
    </row>
    <row r="64" spans="1:14" x14ac:dyDescent="0.3">
      <c r="A64" t="s">
        <v>32</v>
      </c>
      <c r="B64" t="s">
        <v>149</v>
      </c>
      <c r="C64" t="s">
        <v>150</v>
      </c>
      <c r="D64" t="s">
        <v>151</v>
      </c>
      <c r="E64" s="1">
        <v>74.086956521739125</v>
      </c>
      <c r="F64" s="1">
        <v>22.049999999999997</v>
      </c>
      <c r="G64" s="1">
        <v>0</v>
      </c>
      <c r="H64" s="2">
        <f t="shared" si="0"/>
        <v>0</v>
      </c>
      <c r="I64" s="1">
        <v>48.707173913043491</v>
      </c>
      <c r="J64" s="1">
        <v>21.858695652173914</v>
      </c>
      <c r="K64" s="2">
        <f t="shared" si="1"/>
        <v>0.44877774455151226</v>
      </c>
      <c r="L64" s="1">
        <v>158.04923913043478</v>
      </c>
      <c r="M64" s="1">
        <v>35.74358695652176</v>
      </c>
      <c r="N64" s="2">
        <f t="shared" si="2"/>
        <v>0.22615475501924634</v>
      </c>
    </row>
    <row r="65" spans="1:14" x14ac:dyDescent="0.3">
      <c r="A65" t="s">
        <v>32</v>
      </c>
      <c r="B65" t="s">
        <v>152</v>
      </c>
      <c r="C65" t="s">
        <v>124</v>
      </c>
      <c r="D65" t="s">
        <v>76</v>
      </c>
      <c r="E65" s="1">
        <v>92.271739130434781</v>
      </c>
      <c r="F65" s="1">
        <v>103.44836956521739</v>
      </c>
      <c r="G65" s="1">
        <v>0</v>
      </c>
      <c r="H65" s="2">
        <f t="shared" si="0"/>
        <v>0</v>
      </c>
      <c r="I65" s="1">
        <v>42.114130434782609</v>
      </c>
      <c r="J65" s="1">
        <v>0</v>
      </c>
      <c r="K65" s="2">
        <f t="shared" si="1"/>
        <v>0</v>
      </c>
      <c r="L65" s="1">
        <v>255.1766304347826</v>
      </c>
      <c r="M65" s="1">
        <v>2.0815217391304346</v>
      </c>
      <c r="N65" s="2">
        <f t="shared" si="2"/>
        <v>8.1571801288536291E-3</v>
      </c>
    </row>
    <row r="66" spans="1:14" x14ac:dyDescent="0.3">
      <c r="A66" t="s">
        <v>32</v>
      </c>
      <c r="B66" t="s">
        <v>153</v>
      </c>
      <c r="C66" t="s">
        <v>154</v>
      </c>
      <c r="D66" t="s">
        <v>90</v>
      </c>
      <c r="E66" s="1">
        <v>40.521739130434781</v>
      </c>
      <c r="F66" s="1">
        <v>41.888695652173915</v>
      </c>
      <c r="G66" s="1">
        <v>3.1088043478260867</v>
      </c>
      <c r="H66" s="2">
        <f t="shared" ref="H66:H129" si="3">G66/F66</f>
        <v>7.4215830773063179E-2</v>
      </c>
      <c r="I66" s="1">
        <v>26.051630434782609</v>
      </c>
      <c r="J66" s="1">
        <v>0</v>
      </c>
      <c r="K66" s="2">
        <f t="shared" ref="K66:K129" si="4">J66/I66</f>
        <v>0</v>
      </c>
      <c r="L66" s="1">
        <v>97.008043478260873</v>
      </c>
      <c r="M66" s="1">
        <v>4.5949999999999998</v>
      </c>
      <c r="N66" s="2">
        <f t="shared" ref="N66:N129" si="5">M66/L66</f>
        <v>4.7367206215531206E-2</v>
      </c>
    </row>
    <row r="67" spans="1:14" x14ac:dyDescent="0.3">
      <c r="A67" t="s">
        <v>32</v>
      </c>
      <c r="B67" t="s">
        <v>155</v>
      </c>
      <c r="C67" t="s">
        <v>156</v>
      </c>
      <c r="D67" t="s">
        <v>157</v>
      </c>
      <c r="E67" s="1">
        <v>33.695652173913047</v>
      </c>
      <c r="F67" s="1">
        <v>36.111413043478258</v>
      </c>
      <c r="G67" s="1">
        <v>4.2554347826086953</v>
      </c>
      <c r="H67" s="2">
        <f t="shared" si="3"/>
        <v>0.11784182406501618</v>
      </c>
      <c r="I67" s="1">
        <v>27.065217391304348</v>
      </c>
      <c r="J67" s="1">
        <v>0</v>
      </c>
      <c r="K67" s="2">
        <f t="shared" si="4"/>
        <v>0</v>
      </c>
      <c r="L67" s="1">
        <v>73.375</v>
      </c>
      <c r="M67" s="1">
        <v>0</v>
      </c>
      <c r="N67" s="2">
        <f t="shared" si="5"/>
        <v>0</v>
      </c>
    </row>
    <row r="68" spans="1:14" x14ac:dyDescent="0.3">
      <c r="A68" t="s">
        <v>32</v>
      </c>
      <c r="B68" t="s">
        <v>158</v>
      </c>
      <c r="C68" t="s">
        <v>159</v>
      </c>
      <c r="D68" t="s">
        <v>160</v>
      </c>
      <c r="E68" s="1">
        <v>51.771739130434781</v>
      </c>
      <c r="F68" s="1">
        <v>22.502717391304348</v>
      </c>
      <c r="G68" s="1">
        <v>0</v>
      </c>
      <c r="H68" s="2">
        <f t="shared" si="3"/>
        <v>0</v>
      </c>
      <c r="I68" s="1">
        <v>18.766304347826086</v>
      </c>
      <c r="J68" s="1">
        <v>0</v>
      </c>
      <c r="K68" s="2">
        <f t="shared" si="4"/>
        <v>0</v>
      </c>
      <c r="L68" s="1">
        <v>89.323369565217391</v>
      </c>
      <c r="M68" s="1">
        <v>0</v>
      </c>
      <c r="N68" s="2">
        <f t="shared" si="5"/>
        <v>0</v>
      </c>
    </row>
    <row r="69" spans="1:14" x14ac:dyDescent="0.3">
      <c r="A69" t="s">
        <v>32</v>
      </c>
      <c r="B69" t="s">
        <v>161</v>
      </c>
      <c r="C69" t="s">
        <v>162</v>
      </c>
      <c r="D69" t="s">
        <v>163</v>
      </c>
      <c r="E69" s="1">
        <v>34.673913043478258</v>
      </c>
      <c r="F69" s="1">
        <v>18.418478260869566</v>
      </c>
      <c r="G69" s="1">
        <v>0</v>
      </c>
      <c r="H69" s="2">
        <f t="shared" si="3"/>
        <v>0</v>
      </c>
      <c r="I69" s="1">
        <v>22.896739130434781</v>
      </c>
      <c r="J69" s="1">
        <v>0</v>
      </c>
      <c r="K69" s="2">
        <f t="shared" si="4"/>
        <v>0</v>
      </c>
      <c r="L69" s="1">
        <v>88.171195652173907</v>
      </c>
      <c r="M69" s="1">
        <v>5.4048913043478262</v>
      </c>
      <c r="N69" s="2">
        <f t="shared" si="5"/>
        <v>6.1299966098560733E-2</v>
      </c>
    </row>
    <row r="70" spans="1:14" x14ac:dyDescent="0.3">
      <c r="A70" t="s">
        <v>32</v>
      </c>
      <c r="B70" t="s">
        <v>164</v>
      </c>
      <c r="C70" t="s">
        <v>51</v>
      </c>
      <c r="D70" t="s">
        <v>52</v>
      </c>
      <c r="E70" s="1">
        <v>75.576086956521735</v>
      </c>
      <c r="F70" s="1">
        <v>38.149130434782613</v>
      </c>
      <c r="G70" s="1">
        <v>7.2646739130434783</v>
      </c>
      <c r="H70" s="2">
        <f t="shared" si="3"/>
        <v>0.19042829627434665</v>
      </c>
      <c r="I70" s="1">
        <v>39.335543478260867</v>
      </c>
      <c r="J70" s="1">
        <v>6.6630434782608692</v>
      </c>
      <c r="K70" s="2">
        <f t="shared" si="4"/>
        <v>0.16938989242498348</v>
      </c>
      <c r="L70" s="1">
        <v>130.64706521739129</v>
      </c>
      <c r="M70" s="1">
        <v>0</v>
      </c>
      <c r="N70" s="2">
        <f t="shared" si="5"/>
        <v>0</v>
      </c>
    </row>
    <row r="71" spans="1:14" x14ac:dyDescent="0.3">
      <c r="A71" t="s">
        <v>32</v>
      </c>
      <c r="B71" t="s">
        <v>165</v>
      </c>
      <c r="C71" t="s">
        <v>166</v>
      </c>
      <c r="D71" t="s">
        <v>167</v>
      </c>
      <c r="E71" s="1">
        <v>76.913043478260875</v>
      </c>
      <c r="F71" s="1">
        <v>47.598913043478262</v>
      </c>
      <c r="G71" s="1">
        <v>0</v>
      </c>
      <c r="H71" s="2">
        <f t="shared" si="3"/>
        <v>0</v>
      </c>
      <c r="I71" s="1">
        <v>53.221195652173904</v>
      </c>
      <c r="J71" s="1">
        <v>0</v>
      </c>
      <c r="K71" s="2">
        <f t="shared" si="4"/>
        <v>0</v>
      </c>
      <c r="L71" s="1">
        <v>152.02239130434785</v>
      </c>
      <c r="M71" s="1">
        <v>0</v>
      </c>
      <c r="N71" s="2">
        <f t="shared" si="5"/>
        <v>0</v>
      </c>
    </row>
    <row r="72" spans="1:14" x14ac:dyDescent="0.3">
      <c r="A72" t="s">
        <v>32</v>
      </c>
      <c r="B72" t="s">
        <v>168</v>
      </c>
      <c r="C72" t="s">
        <v>139</v>
      </c>
      <c r="D72" t="s">
        <v>140</v>
      </c>
      <c r="E72" s="1">
        <v>42.554347826086953</v>
      </c>
      <c r="F72" s="1">
        <v>36.363478260869563</v>
      </c>
      <c r="G72" s="1">
        <v>0</v>
      </c>
      <c r="H72" s="2">
        <f t="shared" si="3"/>
        <v>0</v>
      </c>
      <c r="I72" s="1">
        <v>22.41891304347827</v>
      </c>
      <c r="J72" s="1">
        <v>0</v>
      </c>
      <c r="K72" s="2">
        <f t="shared" si="4"/>
        <v>0</v>
      </c>
      <c r="L72" s="1">
        <v>102.39684782608698</v>
      </c>
      <c r="M72" s="1">
        <v>0</v>
      </c>
      <c r="N72" s="2">
        <f t="shared" si="5"/>
        <v>0</v>
      </c>
    </row>
    <row r="73" spans="1:14" x14ac:dyDescent="0.3">
      <c r="A73" t="s">
        <v>32</v>
      </c>
      <c r="B73" t="s">
        <v>169</v>
      </c>
      <c r="C73" t="s">
        <v>115</v>
      </c>
      <c r="D73" t="s">
        <v>116</v>
      </c>
      <c r="E73" s="1">
        <v>63.5</v>
      </c>
      <c r="F73" s="1">
        <v>40.78239130434784</v>
      </c>
      <c r="G73" s="1">
        <v>0</v>
      </c>
      <c r="H73" s="2">
        <f t="shared" si="3"/>
        <v>0</v>
      </c>
      <c r="I73" s="1">
        <v>31.786956521739121</v>
      </c>
      <c r="J73" s="1">
        <v>0</v>
      </c>
      <c r="K73" s="2">
        <f t="shared" si="4"/>
        <v>0</v>
      </c>
      <c r="L73" s="1">
        <v>153.65739130434781</v>
      </c>
      <c r="M73" s="1">
        <v>0</v>
      </c>
      <c r="N73" s="2">
        <f t="shared" si="5"/>
        <v>0</v>
      </c>
    </row>
    <row r="74" spans="1:14" x14ac:dyDescent="0.3">
      <c r="A74" t="s">
        <v>32</v>
      </c>
      <c r="B74" t="s">
        <v>170</v>
      </c>
      <c r="C74" t="s">
        <v>171</v>
      </c>
      <c r="D74" t="s">
        <v>172</v>
      </c>
      <c r="E74" s="1">
        <v>96.663043478260875</v>
      </c>
      <c r="F74" s="1">
        <v>47.388804347826103</v>
      </c>
      <c r="G74" s="1">
        <v>0</v>
      </c>
      <c r="H74" s="2">
        <f t="shared" si="3"/>
        <v>0</v>
      </c>
      <c r="I74" s="1">
        <v>65.205217391304373</v>
      </c>
      <c r="J74" s="1">
        <v>0</v>
      </c>
      <c r="K74" s="2">
        <f t="shared" si="4"/>
        <v>0</v>
      </c>
      <c r="L74" s="1">
        <v>264.65423913043475</v>
      </c>
      <c r="M74" s="1">
        <v>0</v>
      </c>
      <c r="N74" s="2">
        <f t="shared" si="5"/>
        <v>0</v>
      </c>
    </row>
    <row r="75" spans="1:14" x14ac:dyDescent="0.3">
      <c r="A75" t="s">
        <v>32</v>
      </c>
      <c r="B75" t="s">
        <v>173</v>
      </c>
      <c r="C75" t="s">
        <v>48</v>
      </c>
      <c r="D75" t="s">
        <v>49</v>
      </c>
      <c r="E75" s="1">
        <v>192.30434782608697</v>
      </c>
      <c r="F75" s="1">
        <v>92.921304347826066</v>
      </c>
      <c r="G75" s="1">
        <v>0</v>
      </c>
      <c r="H75" s="2">
        <f t="shared" si="3"/>
        <v>0</v>
      </c>
      <c r="I75" s="1">
        <v>130.92695652173916</v>
      </c>
      <c r="J75" s="1">
        <v>0</v>
      </c>
      <c r="K75" s="2">
        <f t="shared" si="4"/>
        <v>0</v>
      </c>
      <c r="L75" s="1">
        <v>312.6442391304347</v>
      </c>
      <c r="M75" s="1">
        <v>0</v>
      </c>
      <c r="N75" s="2">
        <f t="shared" si="5"/>
        <v>0</v>
      </c>
    </row>
    <row r="76" spans="1:14" x14ac:dyDescent="0.3">
      <c r="A76" t="s">
        <v>32</v>
      </c>
      <c r="B76" t="s">
        <v>174</v>
      </c>
      <c r="C76" t="s">
        <v>175</v>
      </c>
      <c r="D76" t="s">
        <v>41</v>
      </c>
      <c r="E76" s="1">
        <v>74.565217391304344</v>
      </c>
      <c r="F76" s="1">
        <v>45.122934782608709</v>
      </c>
      <c r="G76" s="1">
        <v>1.4288043478260868</v>
      </c>
      <c r="H76" s="2">
        <f t="shared" si="3"/>
        <v>3.1664703430965155E-2</v>
      </c>
      <c r="I76" s="1">
        <v>54.160000000000004</v>
      </c>
      <c r="J76" s="1">
        <v>1.9130434782608696</v>
      </c>
      <c r="K76" s="2">
        <f t="shared" si="4"/>
        <v>3.532207308458031E-2</v>
      </c>
      <c r="L76" s="1">
        <v>165.98956521739134</v>
      </c>
      <c r="M76" s="1">
        <v>1.6277173913043479</v>
      </c>
      <c r="N76" s="2">
        <f t="shared" si="5"/>
        <v>9.806142869116968E-3</v>
      </c>
    </row>
    <row r="77" spans="1:14" x14ac:dyDescent="0.3">
      <c r="A77" t="s">
        <v>32</v>
      </c>
      <c r="B77" t="s">
        <v>176</v>
      </c>
      <c r="C77" t="s">
        <v>177</v>
      </c>
      <c r="D77" t="s">
        <v>178</v>
      </c>
      <c r="E77" s="1">
        <v>43.75</v>
      </c>
      <c r="F77" s="1">
        <v>11.325108695652174</v>
      </c>
      <c r="G77" s="1">
        <v>0</v>
      </c>
      <c r="H77" s="2">
        <f t="shared" si="3"/>
        <v>0</v>
      </c>
      <c r="I77" s="1">
        <v>34.805543478260859</v>
      </c>
      <c r="J77" s="1">
        <v>0</v>
      </c>
      <c r="K77" s="2">
        <f t="shared" si="4"/>
        <v>0</v>
      </c>
      <c r="L77" s="1">
        <v>114.61434782608693</v>
      </c>
      <c r="M77" s="1">
        <v>0</v>
      </c>
      <c r="N77" s="2">
        <f t="shared" si="5"/>
        <v>0</v>
      </c>
    </row>
    <row r="78" spans="1:14" x14ac:dyDescent="0.3">
      <c r="A78" t="s">
        <v>32</v>
      </c>
      <c r="B78" t="s">
        <v>179</v>
      </c>
      <c r="C78" t="s">
        <v>110</v>
      </c>
      <c r="D78" t="s">
        <v>111</v>
      </c>
      <c r="E78" s="1">
        <v>104.70652173913044</v>
      </c>
      <c r="F78" s="1">
        <v>62.946847826086973</v>
      </c>
      <c r="G78" s="1">
        <v>1.125</v>
      </c>
      <c r="H78" s="2">
        <f t="shared" si="3"/>
        <v>1.7872221387609626E-2</v>
      </c>
      <c r="I78" s="1">
        <v>60.03456521739129</v>
      </c>
      <c r="J78" s="1">
        <v>0</v>
      </c>
      <c r="K78" s="2">
        <f t="shared" si="4"/>
        <v>0</v>
      </c>
      <c r="L78" s="1">
        <v>281.9188043478261</v>
      </c>
      <c r="M78" s="1">
        <v>0</v>
      </c>
      <c r="N78" s="2">
        <f t="shared" si="5"/>
        <v>0</v>
      </c>
    </row>
    <row r="79" spans="1:14" x14ac:dyDescent="0.3">
      <c r="A79" t="s">
        <v>32</v>
      </c>
      <c r="B79" t="s">
        <v>180</v>
      </c>
      <c r="C79" t="s">
        <v>181</v>
      </c>
      <c r="D79" t="s">
        <v>38</v>
      </c>
      <c r="E79" s="1">
        <v>33.891304347826086</v>
      </c>
      <c r="F79" s="1">
        <v>64.040760869565204</v>
      </c>
      <c r="G79" s="1">
        <v>1.1655434782608698</v>
      </c>
      <c r="H79" s="2">
        <f t="shared" si="3"/>
        <v>1.8200025459328729E-2</v>
      </c>
      <c r="I79" s="1">
        <v>37.337499999999984</v>
      </c>
      <c r="J79" s="1">
        <v>5.2282608695652177</v>
      </c>
      <c r="K79" s="2">
        <f t="shared" si="4"/>
        <v>0.14002707384171997</v>
      </c>
      <c r="L79" s="1">
        <v>95.633260869565206</v>
      </c>
      <c r="M79" s="1">
        <v>2.4572826086956523</v>
      </c>
      <c r="N79" s="2">
        <f t="shared" si="5"/>
        <v>2.5694853300538976E-2</v>
      </c>
    </row>
    <row r="80" spans="1:14" x14ac:dyDescent="0.3">
      <c r="A80" t="s">
        <v>32</v>
      </c>
      <c r="B80" t="s">
        <v>182</v>
      </c>
      <c r="C80" t="s">
        <v>183</v>
      </c>
      <c r="D80" t="s">
        <v>160</v>
      </c>
      <c r="E80" s="1">
        <v>64.597826086956516</v>
      </c>
      <c r="F80" s="1">
        <v>86.951956521739135</v>
      </c>
      <c r="G80" s="1">
        <v>0</v>
      </c>
      <c r="H80" s="2">
        <f t="shared" si="3"/>
        <v>0</v>
      </c>
      <c r="I80" s="1">
        <v>10.820869565217389</v>
      </c>
      <c r="J80" s="1">
        <v>0</v>
      </c>
      <c r="K80" s="2">
        <f t="shared" si="4"/>
        <v>0</v>
      </c>
      <c r="L80" s="1">
        <v>145.13739130434786</v>
      </c>
      <c r="M80" s="1">
        <v>0</v>
      </c>
      <c r="N80" s="2">
        <f t="shared" si="5"/>
        <v>0</v>
      </c>
    </row>
    <row r="81" spans="1:14" x14ac:dyDescent="0.3">
      <c r="A81" t="s">
        <v>32</v>
      </c>
      <c r="B81" t="s">
        <v>184</v>
      </c>
      <c r="C81" t="s">
        <v>51</v>
      </c>
      <c r="D81" t="s">
        <v>52</v>
      </c>
      <c r="E81" s="1">
        <v>48.597826086956523</v>
      </c>
      <c r="F81" s="1">
        <v>29.938260869565223</v>
      </c>
      <c r="G81" s="1">
        <v>7.2282608695652173E-2</v>
      </c>
      <c r="H81" s="2">
        <f t="shared" si="3"/>
        <v>2.4143890325016696E-3</v>
      </c>
      <c r="I81" s="1">
        <v>16.360326086956523</v>
      </c>
      <c r="J81" s="1">
        <v>0</v>
      </c>
      <c r="K81" s="2">
        <f t="shared" si="4"/>
        <v>0</v>
      </c>
      <c r="L81" s="1">
        <v>116.52173913043478</v>
      </c>
      <c r="M81" s="1">
        <v>2.2608695652173914E-2</v>
      </c>
      <c r="N81" s="2">
        <f t="shared" si="5"/>
        <v>1.9402985074626867E-4</v>
      </c>
    </row>
    <row r="82" spans="1:14" x14ac:dyDescent="0.3">
      <c r="A82" t="s">
        <v>32</v>
      </c>
      <c r="B82" t="s">
        <v>185</v>
      </c>
      <c r="C82" t="s">
        <v>124</v>
      </c>
      <c r="D82" t="s">
        <v>76</v>
      </c>
      <c r="E82" s="1">
        <v>68.619565217391298</v>
      </c>
      <c r="F82" s="1">
        <v>31.445652173913043</v>
      </c>
      <c r="G82" s="1">
        <v>0</v>
      </c>
      <c r="H82" s="2">
        <f t="shared" si="3"/>
        <v>0</v>
      </c>
      <c r="I82" s="1">
        <v>47.108695652173914</v>
      </c>
      <c r="J82" s="1">
        <v>0</v>
      </c>
      <c r="K82" s="2">
        <f t="shared" si="4"/>
        <v>0</v>
      </c>
      <c r="L82" s="1">
        <v>124.69597826086957</v>
      </c>
      <c r="M82" s="1">
        <v>16.859565217391307</v>
      </c>
      <c r="N82" s="2">
        <f t="shared" si="5"/>
        <v>0.13520536470005745</v>
      </c>
    </row>
    <row r="83" spans="1:14" x14ac:dyDescent="0.3">
      <c r="A83" t="s">
        <v>32</v>
      </c>
      <c r="B83" t="s">
        <v>186</v>
      </c>
      <c r="C83" t="s">
        <v>156</v>
      </c>
      <c r="D83" t="s">
        <v>157</v>
      </c>
      <c r="E83" s="1">
        <v>111.64130434782609</v>
      </c>
      <c r="F83" s="1">
        <v>69.467391304347828</v>
      </c>
      <c r="G83" s="1">
        <v>0.43478260869565216</v>
      </c>
      <c r="H83" s="2">
        <f t="shared" si="3"/>
        <v>6.2588014395243306E-3</v>
      </c>
      <c r="I83" s="1">
        <v>62.524456521739133</v>
      </c>
      <c r="J83" s="1">
        <v>0</v>
      </c>
      <c r="K83" s="2">
        <f t="shared" si="4"/>
        <v>0</v>
      </c>
      <c r="L83" s="1">
        <v>193.35869565217391</v>
      </c>
      <c r="M83" s="1">
        <v>0</v>
      </c>
      <c r="N83" s="2">
        <f t="shared" si="5"/>
        <v>0</v>
      </c>
    </row>
    <row r="84" spans="1:14" x14ac:dyDescent="0.3">
      <c r="A84" t="s">
        <v>32</v>
      </c>
      <c r="B84" t="s">
        <v>187</v>
      </c>
      <c r="C84" t="s">
        <v>80</v>
      </c>
      <c r="D84" t="s">
        <v>38</v>
      </c>
      <c r="E84" s="1">
        <v>52.228260869565219</v>
      </c>
      <c r="F84" s="1">
        <v>52.43815217391306</v>
      </c>
      <c r="G84" s="1">
        <v>0</v>
      </c>
      <c r="H84" s="2">
        <f t="shared" si="3"/>
        <v>0</v>
      </c>
      <c r="I84" s="1">
        <v>22.016739130434779</v>
      </c>
      <c r="J84" s="1">
        <v>0</v>
      </c>
      <c r="K84" s="2">
        <f t="shared" si="4"/>
        <v>0</v>
      </c>
      <c r="L84" s="1">
        <v>167.04369565217394</v>
      </c>
      <c r="M84" s="1">
        <v>0</v>
      </c>
      <c r="N84" s="2">
        <f t="shared" si="5"/>
        <v>0</v>
      </c>
    </row>
    <row r="85" spans="1:14" x14ac:dyDescent="0.3">
      <c r="A85" t="s">
        <v>32</v>
      </c>
      <c r="B85" t="s">
        <v>188</v>
      </c>
      <c r="C85" t="s">
        <v>40</v>
      </c>
      <c r="D85" t="s">
        <v>41</v>
      </c>
      <c r="E85" s="1">
        <v>100.1195652173913</v>
      </c>
      <c r="F85" s="1">
        <v>93.516956521739147</v>
      </c>
      <c r="G85" s="1">
        <v>0</v>
      </c>
      <c r="H85" s="2">
        <f t="shared" si="3"/>
        <v>0</v>
      </c>
      <c r="I85" s="1">
        <v>78.050652173913022</v>
      </c>
      <c r="J85" s="1">
        <v>0</v>
      </c>
      <c r="K85" s="2">
        <f t="shared" si="4"/>
        <v>0</v>
      </c>
      <c r="L85" s="1">
        <v>199.66282608695653</v>
      </c>
      <c r="M85" s="1">
        <v>0</v>
      </c>
      <c r="N85" s="2">
        <f t="shared" si="5"/>
        <v>0</v>
      </c>
    </row>
    <row r="86" spans="1:14" x14ac:dyDescent="0.3">
      <c r="A86" t="s">
        <v>32</v>
      </c>
      <c r="B86" t="s">
        <v>189</v>
      </c>
      <c r="C86" t="s">
        <v>55</v>
      </c>
      <c r="D86" t="s">
        <v>35</v>
      </c>
      <c r="E86" s="1">
        <v>52.163043478260867</v>
      </c>
      <c r="F86" s="1">
        <v>27.045978260869564</v>
      </c>
      <c r="G86" s="1">
        <v>8.9454347826086966</v>
      </c>
      <c r="H86" s="2">
        <f t="shared" si="3"/>
        <v>0.33074916707860613</v>
      </c>
      <c r="I86" s="1">
        <v>47.064347826086959</v>
      </c>
      <c r="J86" s="1">
        <v>7.8913043478260869</v>
      </c>
      <c r="K86" s="2">
        <f t="shared" si="4"/>
        <v>0.16767053432857881</v>
      </c>
      <c r="L86" s="1">
        <v>147.17141304347825</v>
      </c>
      <c r="M86" s="1">
        <v>20.103478260869565</v>
      </c>
      <c r="N86" s="2">
        <f t="shared" si="5"/>
        <v>0.13659907073753838</v>
      </c>
    </row>
    <row r="87" spans="1:14" x14ac:dyDescent="0.3">
      <c r="A87" t="s">
        <v>32</v>
      </c>
      <c r="B87" t="s">
        <v>190</v>
      </c>
      <c r="C87" t="s">
        <v>43</v>
      </c>
      <c r="D87" t="s">
        <v>44</v>
      </c>
      <c r="E87" s="1">
        <v>40.760869565217391</v>
      </c>
      <c r="F87" s="1">
        <v>27.871304347826079</v>
      </c>
      <c r="G87" s="1">
        <v>7.5949999999999989</v>
      </c>
      <c r="H87" s="2">
        <f t="shared" si="3"/>
        <v>0.27250249594409087</v>
      </c>
      <c r="I87" s="1">
        <v>9.6295652173913027</v>
      </c>
      <c r="J87" s="1">
        <v>0</v>
      </c>
      <c r="K87" s="2">
        <f t="shared" si="4"/>
        <v>0</v>
      </c>
      <c r="L87" s="1">
        <v>68.33369565217393</v>
      </c>
      <c r="M87" s="1">
        <v>1.4138043478260875</v>
      </c>
      <c r="N87" s="2">
        <f t="shared" si="5"/>
        <v>2.0689710022746437E-2</v>
      </c>
    </row>
    <row r="88" spans="1:14" x14ac:dyDescent="0.3">
      <c r="A88" t="s">
        <v>32</v>
      </c>
      <c r="B88" t="s">
        <v>191</v>
      </c>
      <c r="C88" t="s">
        <v>192</v>
      </c>
      <c r="D88" t="s">
        <v>140</v>
      </c>
      <c r="E88" s="1">
        <v>42.043478260869563</v>
      </c>
      <c r="F88" s="1">
        <v>14.925543478260874</v>
      </c>
      <c r="G88" s="1">
        <v>0</v>
      </c>
      <c r="H88" s="2">
        <f t="shared" si="3"/>
        <v>0</v>
      </c>
      <c r="I88" s="1">
        <v>19.521195652173919</v>
      </c>
      <c r="J88" s="1">
        <v>1.923913043478261</v>
      </c>
      <c r="K88" s="2">
        <f t="shared" si="4"/>
        <v>9.8555082268437288E-2</v>
      </c>
      <c r="L88" s="1">
        <v>67.549673913043449</v>
      </c>
      <c r="M88" s="1">
        <v>3.0434782608695654</v>
      </c>
      <c r="N88" s="2">
        <f t="shared" si="5"/>
        <v>4.5055410108824932E-2</v>
      </c>
    </row>
    <row r="89" spans="1:14" x14ac:dyDescent="0.3">
      <c r="A89" t="s">
        <v>32</v>
      </c>
      <c r="B89" t="s">
        <v>193</v>
      </c>
      <c r="C89" t="s">
        <v>124</v>
      </c>
      <c r="D89" t="s">
        <v>76</v>
      </c>
      <c r="E89" s="1">
        <v>51.684782608695649</v>
      </c>
      <c r="F89" s="1">
        <v>50.103152173913074</v>
      </c>
      <c r="G89" s="1">
        <v>0</v>
      </c>
      <c r="H89" s="2">
        <f t="shared" si="3"/>
        <v>0</v>
      </c>
      <c r="I89" s="1">
        <v>17.400869565217381</v>
      </c>
      <c r="J89" s="1">
        <v>0</v>
      </c>
      <c r="K89" s="2">
        <f t="shared" si="4"/>
        <v>0</v>
      </c>
      <c r="L89" s="1">
        <v>83.747282608695627</v>
      </c>
      <c r="M89" s="1">
        <v>0</v>
      </c>
      <c r="N89" s="2">
        <f t="shared" si="5"/>
        <v>0</v>
      </c>
    </row>
    <row r="90" spans="1:14" x14ac:dyDescent="0.3">
      <c r="A90" t="s">
        <v>32</v>
      </c>
      <c r="B90" t="s">
        <v>194</v>
      </c>
      <c r="C90" t="s">
        <v>110</v>
      </c>
      <c r="D90" t="s">
        <v>111</v>
      </c>
      <c r="E90" s="1">
        <v>97.826086956521735</v>
      </c>
      <c r="F90" s="1">
        <v>21.247282608695652</v>
      </c>
      <c r="G90" s="1">
        <v>4.5244565217391308</v>
      </c>
      <c r="H90" s="2">
        <f t="shared" si="3"/>
        <v>0.21294283156413865</v>
      </c>
      <c r="I90" s="1">
        <v>70.918478260869563</v>
      </c>
      <c r="J90" s="1">
        <v>13.75</v>
      </c>
      <c r="K90" s="2">
        <f t="shared" si="4"/>
        <v>0.19388458885738372</v>
      </c>
      <c r="L90" s="1">
        <v>231.43206521739131</v>
      </c>
      <c r="M90" s="1">
        <v>0</v>
      </c>
      <c r="N90" s="2">
        <f t="shared" si="5"/>
        <v>0</v>
      </c>
    </row>
    <row r="91" spans="1:14" x14ac:dyDescent="0.3">
      <c r="A91" t="s">
        <v>32</v>
      </c>
      <c r="B91" t="s">
        <v>195</v>
      </c>
      <c r="C91" t="s">
        <v>124</v>
      </c>
      <c r="D91" t="s">
        <v>76</v>
      </c>
      <c r="E91" s="1">
        <v>57.032608695652172</v>
      </c>
      <c r="F91" s="1">
        <v>70.309782608695656</v>
      </c>
      <c r="G91" s="1">
        <v>0</v>
      </c>
      <c r="H91" s="2">
        <f t="shared" si="3"/>
        <v>0</v>
      </c>
      <c r="I91" s="1">
        <v>11.391304347826088</v>
      </c>
      <c r="J91" s="1">
        <v>0</v>
      </c>
      <c r="K91" s="2">
        <f t="shared" si="4"/>
        <v>0</v>
      </c>
      <c r="L91" s="1">
        <v>115.2445652173913</v>
      </c>
      <c r="M91" s="1">
        <v>0</v>
      </c>
      <c r="N91" s="2">
        <f t="shared" si="5"/>
        <v>0</v>
      </c>
    </row>
    <row r="92" spans="1:14" x14ac:dyDescent="0.3">
      <c r="A92" t="s">
        <v>32</v>
      </c>
      <c r="B92" t="s">
        <v>196</v>
      </c>
      <c r="C92" t="s">
        <v>197</v>
      </c>
      <c r="D92" t="s">
        <v>76</v>
      </c>
      <c r="E92" s="1">
        <v>88.358695652173907</v>
      </c>
      <c r="F92" s="1">
        <v>31.407608695652176</v>
      </c>
      <c r="G92" s="1">
        <v>0</v>
      </c>
      <c r="H92" s="2">
        <f t="shared" si="3"/>
        <v>0</v>
      </c>
      <c r="I92" s="1">
        <v>74.717173913043467</v>
      </c>
      <c r="J92" s="1">
        <v>0</v>
      </c>
      <c r="K92" s="2">
        <f t="shared" si="4"/>
        <v>0</v>
      </c>
      <c r="L92" s="1">
        <v>177.70108695652175</v>
      </c>
      <c r="M92" s="1">
        <v>0</v>
      </c>
      <c r="N92" s="2">
        <f t="shared" si="5"/>
        <v>0</v>
      </c>
    </row>
    <row r="93" spans="1:14" x14ac:dyDescent="0.3">
      <c r="A93" t="s">
        <v>32</v>
      </c>
      <c r="B93" t="s">
        <v>198</v>
      </c>
      <c r="C93" t="s">
        <v>199</v>
      </c>
      <c r="D93" t="s">
        <v>200</v>
      </c>
      <c r="E93" s="1">
        <v>24.195652173913043</v>
      </c>
      <c r="F93" s="1">
        <v>21.945652173913043</v>
      </c>
      <c r="G93" s="1">
        <v>0</v>
      </c>
      <c r="H93" s="2">
        <f t="shared" si="3"/>
        <v>0</v>
      </c>
      <c r="I93" s="1">
        <v>4.7065217391304346</v>
      </c>
      <c r="J93" s="1">
        <v>0</v>
      </c>
      <c r="K93" s="2">
        <f t="shared" si="4"/>
        <v>0</v>
      </c>
      <c r="L93" s="1">
        <v>48.051630434782609</v>
      </c>
      <c r="M93" s="1">
        <v>0</v>
      </c>
      <c r="N93" s="2">
        <f t="shared" si="5"/>
        <v>0</v>
      </c>
    </row>
    <row r="94" spans="1:14" x14ac:dyDescent="0.3">
      <c r="A94" t="s">
        <v>32</v>
      </c>
      <c r="B94" t="s">
        <v>201</v>
      </c>
      <c r="C94" t="s">
        <v>202</v>
      </c>
      <c r="D94" t="s">
        <v>203</v>
      </c>
      <c r="E94" s="1">
        <v>25.902173913043477</v>
      </c>
      <c r="F94" s="1">
        <v>17.964891304347827</v>
      </c>
      <c r="G94" s="1">
        <v>0</v>
      </c>
      <c r="H94" s="2">
        <f t="shared" si="3"/>
        <v>0</v>
      </c>
      <c r="I94" s="1">
        <v>11.845108695652174</v>
      </c>
      <c r="J94" s="1">
        <v>0</v>
      </c>
      <c r="K94" s="2">
        <f t="shared" si="4"/>
        <v>0</v>
      </c>
      <c r="L94" s="1">
        <v>58.801413043478256</v>
      </c>
      <c r="M94" s="1">
        <v>0</v>
      </c>
      <c r="N94" s="2">
        <f t="shared" si="5"/>
        <v>0</v>
      </c>
    </row>
    <row r="95" spans="1:14" x14ac:dyDescent="0.3">
      <c r="A95" t="s">
        <v>32</v>
      </c>
      <c r="B95" t="s">
        <v>204</v>
      </c>
      <c r="C95" t="s">
        <v>110</v>
      </c>
      <c r="D95" t="s">
        <v>111</v>
      </c>
      <c r="E95" s="1">
        <v>49.586956521739133</v>
      </c>
      <c r="F95" s="1">
        <v>42.475543478260867</v>
      </c>
      <c r="G95" s="1">
        <v>0</v>
      </c>
      <c r="H95" s="2">
        <f t="shared" si="3"/>
        <v>0</v>
      </c>
      <c r="I95" s="1">
        <v>27.885869565217391</v>
      </c>
      <c r="J95" s="1">
        <v>0</v>
      </c>
      <c r="K95" s="2">
        <f t="shared" si="4"/>
        <v>0</v>
      </c>
      <c r="L95" s="1">
        <v>137.5</v>
      </c>
      <c r="M95" s="1">
        <v>3.0543478260869565</v>
      </c>
      <c r="N95" s="2">
        <f t="shared" si="5"/>
        <v>2.2213438735177865E-2</v>
      </c>
    </row>
    <row r="96" spans="1:14" x14ac:dyDescent="0.3">
      <c r="A96" t="s">
        <v>32</v>
      </c>
      <c r="B96" t="s">
        <v>205</v>
      </c>
      <c r="C96" t="s">
        <v>197</v>
      </c>
      <c r="D96" t="s">
        <v>76</v>
      </c>
      <c r="E96" s="1">
        <v>58.260869565217391</v>
      </c>
      <c r="F96" s="1">
        <v>43.535108695652163</v>
      </c>
      <c r="G96" s="1">
        <v>0</v>
      </c>
      <c r="H96" s="2">
        <f t="shared" si="3"/>
        <v>0</v>
      </c>
      <c r="I96" s="1">
        <v>28.497717391304349</v>
      </c>
      <c r="J96" s="1">
        <v>0</v>
      </c>
      <c r="K96" s="2">
        <f t="shared" si="4"/>
        <v>0</v>
      </c>
      <c r="L96" s="1">
        <v>242.58108695652172</v>
      </c>
      <c r="M96" s="1">
        <v>0</v>
      </c>
      <c r="N96" s="2">
        <f t="shared" si="5"/>
        <v>0</v>
      </c>
    </row>
    <row r="97" spans="1:14" x14ac:dyDescent="0.3">
      <c r="A97" t="s">
        <v>32</v>
      </c>
      <c r="B97" t="s">
        <v>206</v>
      </c>
      <c r="C97" t="s">
        <v>207</v>
      </c>
      <c r="D97" t="s">
        <v>208</v>
      </c>
      <c r="E97" s="1">
        <v>48.326086956521742</v>
      </c>
      <c r="F97" s="1">
        <v>25.690217391304348</v>
      </c>
      <c r="G97" s="1">
        <v>11.842391304347826</v>
      </c>
      <c r="H97" s="2">
        <f t="shared" si="3"/>
        <v>0.4609689020520415</v>
      </c>
      <c r="I97" s="1">
        <v>21.390760869565213</v>
      </c>
      <c r="J97" s="1">
        <v>5.8586956521739131</v>
      </c>
      <c r="K97" s="2">
        <f t="shared" si="4"/>
        <v>0.27388907238496918</v>
      </c>
      <c r="L97" s="1">
        <v>151.92608695652174</v>
      </c>
      <c r="M97" s="1">
        <v>49.172826086956519</v>
      </c>
      <c r="N97" s="2">
        <f t="shared" si="5"/>
        <v>0.3236628223106201</v>
      </c>
    </row>
    <row r="98" spans="1:14" x14ac:dyDescent="0.3">
      <c r="A98" t="s">
        <v>32</v>
      </c>
      <c r="B98" t="s">
        <v>209</v>
      </c>
      <c r="C98" t="s">
        <v>51</v>
      </c>
      <c r="D98" t="s">
        <v>52</v>
      </c>
      <c r="E98" s="1">
        <v>115.48913043478261</v>
      </c>
      <c r="F98" s="1">
        <v>68.371086956521751</v>
      </c>
      <c r="G98" s="1">
        <v>0</v>
      </c>
      <c r="H98" s="2">
        <f t="shared" si="3"/>
        <v>0</v>
      </c>
      <c r="I98" s="1">
        <v>64.284239130434798</v>
      </c>
      <c r="J98" s="1">
        <v>0</v>
      </c>
      <c r="K98" s="2">
        <f t="shared" si="4"/>
        <v>0</v>
      </c>
      <c r="L98" s="1">
        <v>184.63554347826087</v>
      </c>
      <c r="M98" s="1">
        <v>5.4657608695652176</v>
      </c>
      <c r="N98" s="2">
        <f t="shared" si="5"/>
        <v>2.9602972247912605E-2</v>
      </c>
    </row>
    <row r="99" spans="1:14" x14ac:dyDescent="0.3">
      <c r="A99" t="s">
        <v>32</v>
      </c>
      <c r="B99" t="s">
        <v>210</v>
      </c>
      <c r="C99" t="s">
        <v>46</v>
      </c>
      <c r="D99" t="s">
        <v>35</v>
      </c>
      <c r="E99" s="1">
        <v>92.891304347826093</v>
      </c>
      <c r="F99" s="1">
        <v>81.826086956521735</v>
      </c>
      <c r="G99" s="1">
        <v>25.017608695652171</v>
      </c>
      <c r="H99" s="2">
        <f t="shared" si="3"/>
        <v>0.30574123273113707</v>
      </c>
      <c r="I99" s="1">
        <v>43.71891304347826</v>
      </c>
      <c r="J99" s="1">
        <v>8.4782608695652169</v>
      </c>
      <c r="K99" s="2">
        <f t="shared" si="4"/>
        <v>0.19392661617944676</v>
      </c>
      <c r="L99" s="1">
        <v>190.0913043478262</v>
      </c>
      <c r="M99" s="1">
        <v>51.596521739130438</v>
      </c>
      <c r="N99" s="2">
        <f t="shared" si="5"/>
        <v>0.27143020516456606</v>
      </c>
    </row>
    <row r="100" spans="1:14" x14ac:dyDescent="0.3">
      <c r="A100" t="s">
        <v>32</v>
      </c>
      <c r="B100" t="s">
        <v>211</v>
      </c>
      <c r="C100" t="s">
        <v>51</v>
      </c>
      <c r="D100" t="s">
        <v>52</v>
      </c>
      <c r="E100" s="1">
        <v>74.576086956521735</v>
      </c>
      <c r="F100" s="1">
        <v>51.222826086956523</v>
      </c>
      <c r="G100" s="1">
        <v>0.2608695652173913</v>
      </c>
      <c r="H100" s="2">
        <f t="shared" si="3"/>
        <v>5.092838196286472E-3</v>
      </c>
      <c r="I100" s="1">
        <v>58.592391304347828</v>
      </c>
      <c r="J100" s="1">
        <v>3.3043478260869565</v>
      </c>
      <c r="K100" s="2">
        <f t="shared" si="4"/>
        <v>5.6395510620536125E-2</v>
      </c>
      <c r="L100" s="1">
        <v>157.54510869565217</v>
      </c>
      <c r="M100" s="1">
        <v>26.395652173913039</v>
      </c>
      <c r="N100" s="2">
        <f t="shared" si="5"/>
        <v>0.16754345718789992</v>
      </c>
    </row>
    <row r="101" spans="1:14" x14ac:dyDescent="0.3">
      <c r="A101" t="s">
        <v>32</v>
      </c>
      <c r="B101" t="s">
        <v>212</v>
      </c>
      <c r="C101" t="s">
        <v>43</v>
      </c>
      <c r="D101" t="s">
        <v>44</v>
      </c>
      <c r="E101" s="1">
        <v>77.293478260869563</v>
      </c>
      <c r="F101" s="1">
        <v>37.585978260869553</v>
      </c>
      <c r="G101" s="1">
        <v>0.22739130434782612</v>
      </c>
      <c r="H101" s="2">
        <f t="shared" si="3"/>
        <v>6.0498971922346182E-3</v>
      </c>
      <c r="I101" s="1">
        <v>88.690217391304301</v>
      </c>
      <c r="J101" s="1">
        <v>0.34782608695652173</v>
      </c>
      <c r="K101" s="2">
        <f t="shared" si="4"/>
        <v>3.9218089343709805E-3</v>
      </c>
      <c r="L101" s="1">
        <v>193.24586956521745</v>
      </c>
      <c r="M101" s="1">
        <v>2.1360869565217393</v>
      </c>
      <c r="N101" s="2">
        <f t="shared" si="5"/>
        <v>1.1053726329715128E-2</v>
      </c>
    </row>
    <row r="102" spans="1:14" x14ac:dyDescent="0.3">
      <c r="A102" t="s">
        <v>32</v>
      </c>
      <c r="B102" t="s">
        <v>213</v>
      </c>
      <c r="C102" t="s">
        <v>214</v>
      </c>
      <c r="D102" t="s">
        <v>140</v>
      </c>
      <c r="E102" s="1">
        <v>64.880434782608702</v>
      </c>
      <c r="F102" s="1">
        <v>80.467934782608722</v>
      </c>
      <c r="G102" s="1">
        <v>0</v>
      </c>
      <c r="H102" s="2">
        <f t="shared" si="3"/>
        <v>0</v>
      </c>
      <c r="I102" s="1">
        <v>15.648478260869561</v>
      </c>
      <c r="J102" s="1">
        <v>0</v>
      </c>
      <c r="K102" s="2">
        <f t="shared" si="4"/>
        <v>0</v>
      </c>
      <c r="L102" s="1">
        <v>120.24271739130431</v>
      </c>
      <c r="M102" s="1">
        <v>0</v>
      </c>
      <c r="N102" s="2">
        <f t="shared" si="5"/>
        <v>0</v>
      </c>
    </row>
    <row r="103" spans="1:14" x14ac:dyDescent="0.3">
      <c r="A103" t="s">
        <v>32</v>
      </c>
      <c r="B103" t="s">
        <v>215</v>
      </c>
      <c r="C103" t="s">
        <v>51</v>
      </c>
      <c r="D103" t="s">
        <v>52</v>
      </c>
      <c r="E103" s="1">
        <v>107.81521739130434</v>
      </c>
      <c r="F103" s="1">
        <v>67.225760869565221</v>
      </c>
      <c r="G103" s="1">
        <v>0</v>
      </c>
      <c r="H103" s="2">
        <f t="shared" si="3"/>
        <v>0</v>
      </c>
      <c r="I103" s="1">
        <v>60.817173913043462</v>
      </c>
      <c r="J103" s="1">
        <v>0</v>
      </c>
      <c r="K103" s="2">
        <f t="shared" si="4"/>
        <v>0</v>
      </c>
      <c r="L103" s="1">
        <v>268.9981521739129</v>
      </c>
      <c r="M103" s="1">
        <v>0</v>
      </c>
      <c r="N103" s="2">
        <f t="shared" si="5"/>
        <v>0</v>
      </c>
    </row>
    <row r="104" spans="1:14" x14ac:dyDescent="0.3">
      <c r="A104" t="s">
        <v>32</v>
      </c>
      <c r="B104" t="s">
        <v>216</v>
      </c>
      <c r="C104" t="s">
        <v>99</v>
      </c>
      <c r="D104" t="s">
        <v>96</v>
      </c>
      <c r="E104" s="1">
        <v>74.663043478260875</v>
      </c>
      <c r="F104" s="1">
        <v>40.199782608695656</v>
      </c>
      <c r="G104" s="1">
        <v>0</v>
      </c>
      <c r="H104" s="2">
        <f t="shared" si="3"/>
        <v>0</v>
      </c>
      <c r="I104" s="1">
        <v>47.482934782608702</v>
      </c>
      <c r="J104" s="1">
        <v>0</v>
      </c>
      <c r="K104" s="2">
        <f t="shared" si="4"/>
        <v>0</v>
      </c>
      <c r="L104" s="1">
        <v>186.91989130434783</v>
      </c>
      <c r="M104" s="1">
        <v>0</v>
      </c>
      <c r="N104" s="2">
        <f t="shared" si="5"/>
        <v>0</v>
      </c>
    </row>
    <row r="105" spans="1:14" x14ac:dyDescent="0.3">
      <c r="A105" t="s">
        <v>32</v>
      </c>
      <c r="B105" t="s">
        <v>217</v>
      </c>
      <c r="C105" t="s">
        <v>218</v>
      </c>
      <c r="D105" t="s">
        <v>219</v>
      </c>
      <c r="E105" s="1">
        <v>40.597826086956523</v>
      </c>
      <c r="F105" s="1">
        <v>18.461739130434779</v>
      </c>
      <c r="G105" s="1">
        <v>0.91304347826086951</v>
      </c>
      <c r="H105" s="2">
        <f t="shared" si="3"/>
        <v>4.9455984174085074E-2</v>
      </c>
      <c r="I105" s="1">
        <v>41.052173913043475</v>
      </c>
      <c r="J105" s="1">
        <v>16.804347826086957</v>
      </c>
      <c r="K105" s="2">
        <f t="shared" si="4"/>
        <v>0.40934124126244442</v>
      </c>
      <c r="L105" s="1">
        <v>89.496847826086949</v>
      </c>
      <c r="M105" s="1">
        <v>13.701086956521738</v>
      </c>
      <c r="N105" s="2">
        <f t="shared" si="5"/>
        <v>0.15309016227192845</v>
      </c>
    </row>
    <row r="106" spans="1:14" x14ac:dyDescent="0.3">
      <c r="A106" t="s">
        <v>32</v>
      </c>
      <c r="B106" t="s">
        <v>220</v>
      </c>
      <c r="C106" t="s">
        <v>51</v>
      </c>
      <c r="D106" t="s">
        <v>41</v>
      </c>
      <c r="E106" s="1">
        <v>121.35869565217391</v>
      </c>
      <c r="F106" s="1">
        <v>49.331521739130437</v>
      </c>
      <c r="G106" s="1">
        <v>0.70652173913043481</v>
      </c>
      <c r="H106" s="2">
        <f t="shared" si="3"/>
        <v>1.4321912526165033E-2</v>
      </c>
      <c r="I106" s="1">
        <v>112.3179347826087</v>
      </c>
      <c r="J106" s="1">
        <v>0.39130434782608697</v>
      </c>
      <c r="K106" s="2">
        <f t="shared" si="4"/>
        <v>3.4838990637021264E-3</v>
      </c>
      <c r="L106" s="1">
        <v>271.75815217391306</v>
      </c>
      <c r="M106" s="1">
        <v>8.1521739130434784E-2</v>
      </c>
      <c r="N106" s="2">
        <f t="shared" si="5"/>
        <v>2.9997900146989709E-4</v>
      </c>
    </row>
    <row r="107" spans="1:14" x14ac:dyDescent="0.3">
      <c r="A107" t="s">
        <v>32</v>
      </c>
      <c r="B107" t="s">
        <v>221</v>
      </c>
      <c r="C107" t="s">
        <v>222</v>
      </c>
      <c r="D107" t="s">
        <v>223</v>
      </c>
      <c r="E107" s="1">
        <v>32.565217391304351</v>
      </c>
      <c r="F107" s="1">
        <v>22.359130434782614</v>
      </c>
      <c r="G107" s="1">
        <v>0</v>
      </c>
      <c r="H107" s="2">
        <f t="shared" si="3"/>
        <v>0</v>
      </c>
      <c r="I107" s="1">
        <v>10.698804347826087</v>
      </c>
      <c r="J107" s="1">
        <v>6.5217391304347824E-2</v>
      </c>
      <c r="K107" s="2">
        <f t="shared" si="4"/>
        <v>6.0957644596612787E-3</v>
      </c>
      <c r="L107" s="1">
        <v>63.949239130434812</v>
      </c>
      <c r="M107" s="1">
        <v>0</v>
      </c>
      <c r="N107" s="2">
        <f t="shared" si="5"/>
        <v>0</v>
      </c>
    </row>
    <row r="108" spans="1:14" x14ac:dyDescent="0.3">
      <c r="A108" t="s">
        <v>32</v>
      </c>
      <c r="B108" t="s">
        <v>224</v>
      </c>
      <c r="C108" t="s">
        <v>225</v>
      </c>
      <c r="D108" t="s">
        <v>226</v>
      </c>
      <c r="E108" s="1">
        <v>62.804347826086953</v>
      </c>
      <c r="F108" s="1">
        <v>10.475543478260869</v>
      </c>
      <c r="G108" s="1">
        <v>2.5489130434782608</v>
      </c>
      <c r="H108" s="2">
        <f t="shared" si="3"/>
        <v>0.24332036316472114</v>
      </c>
      <c r="I108" s="1">
        <v>76.923913043478265</v>
      </c>
      <c r="J108" s="1">
        <v>10.989130434782609</v>
      </c>
      <c r="K108" s="2">
        <f t="shared" si="4"/>
        <v>0.14285714285714285</v>
      </c>
      <c r="L108" s="1">
        <v>145.16304347826087</v>
      </c>
      <c r="M108" s="1">
        <v>18.214673913043477</v>
      </c>
      <c r="N108" s="2">
        <f t="shared" si="5"/>
        <v>0.1254773493073755</v>
      </c>
    </row>
    <row r="109" spans="1:14" x14ac:dyDescent="0.3">
      <c r="A109" t="s">
        <v>32</v>
      </c>
      <c r="B109" t="s">
        <v>227</v>
      </c>
      <c r="C109" t="s">
        <v>51</v>
      </c>
      <c r="D109" t="s">
        <v>52</v>
      </c>
      <c r="E109" s="1">
        <v>86.836956521739125</v>
      </c>
      <c r="F109" s="1">
        <v>59.789891304347826</v>
      </c>
      <c r="G109" s="1">
        <v>0.11597826086956521</v>
      </c>
      <c r="H109" s="2">
        <f t="shared" si="3"/>
        <v>1.9397637015127248E-3</v>
      </c>
      <c r="I109" s="1">
        <v>59.262282608695656</v>
      </c>
      <c r="J109" s="1">
        <v>5.8913043478260869</v>
      </c>
      <c r="K109" s="2">
        <f t="shared" si="4"/>
        <v>9.9410689033460314E-2</v>
      </c>
      <c r="L109" s="1">
        <v>173.23750000000001</v>
      </c>
      <c r="M109" s="1">
        <v>11.710652173913045</v>
      </c>
      <c r="N109" s="2">
        <f t="shared" si="5"/>
        <v>6.7598829202182228E-2</v>
      </c>
    </row>
    <row r="110" spans="1:14" x14ac:dyDescent="0.3">
      <c r="A110" t="s">
        <v>32</v>
      </c>
      <c r="B110" t="s">
        <v>228</v>
      </c>
      <c r="C110" t="s">
        <v>175</v>
      </c>
      <c r="D110" t="s">
        <v>41</v>
      </c>
      <c r="E110" s="1">
        <v>122.80434782608695</v>
      </c>
      <c r="F110" s="1">
        <v>60.815000000000026</v>
      </c>
      <c r="G110" s="1">
        <v>0</v>
      </c>
      <c r="H110" s="2">
        <f t="shared" si="3"/>
        <v>0</v>
      </c>
      <c r="I110" s="1">
        <v>50.208913043478262</v>
      </c>
      <c r="J110" s="1">
        <v>0</v>
      </c>
      <c r="K110" s="2">
        <f t="shared" si="4"/>
        <v>0</v>
      </c>
      <c r="L110" s="1">
        <v>321.31195652173921</v>
      </c>
      <c r="M110" s="1">
        <v>2.6086956521739131</v>
      </c>
      <c r="N110" s="2">
        <f t="shared" si="5"/>
        <v>8.1188875770871437E-3</v>
      </c>
    </row>
    <row r="111" spans="1:14" x14ac:dyDescent="0.3">
      <c r="A111" t="s">
        <v>32</v>
      </c>
      <c r="B111" t="s">
        <v>229</v>
      </c>
      <c r="C111" t="s">
        <v>51</v>
      </c>
      <c r="D111" t="s">
        <v>52</v>
      </c>
      <c r="E111" s="1">
        <v>123.28260869565217</v>
      </c>
      <c r="F111" s="1">
        <v>14.355434782608697</v>
      </c>
      <c r="G111" s="1">
        <v>0</v>
      </c>
      <c r="H111" s="2">
        <f t="shared" si="3"/>
        <v>0</v>
      </c>
      <c r="I111" s="1">
        <v>59.700217391304349</v>
      </c>
      <c r="J111" s="1">
        <v>0</v>
      </c>
      <c r="K111" s="2">
        <f t="shared" si="4"/>
        <v>0</v>
      </c>
      <c r="L111" s="1">
        <v>142.7532608695652</v>
      </c>
      <c r="M111" s="1">
        <v>0</v>
      </c>
      <c r="N111" s="2">
        <f t="shared" si="5"/>
        <v>0</v>
      </c>
    </row>
    <row r="112" spans="1:14" x14ac:dyDescent="0.3">
      <c r="A112" t="s">
        <v>32</v>
      </c>
      <c r="B112" t="s">
        <v>230</v>
      </c>
      <c r="C112" t="s">
        <v>110</v>
      </c>
      <c r="D112" t="s">
        <v>111</v>
      </c>
      <c r="E112" s="1">
        <v>83</v>
      </c>
      <c r="F112" s="1">
        <v>27.222826086956523</v>
      </c>
      <c r="G112" s="1">
        <v>0</v>
      </c>
      <c r="H112" s="2">
        <f t="shared" si="3"/>
        <v>0</v>
      </c>
      <c r="I112" s="1">
        <v>61.116847826086953</v>
      </c>
      <c r="J112" s="1">
        <v>0</v>
      </c>
      <c r="K112" s="2">
        <f t="shared" si="4"/>
        <v>0</v>
      </c>
      <c r="L112" s="1">
        <v>158.97652173913045</v>
      </c>
      <c r="M112" s="1">
        <v>0.42760869565217396</v>
      </c>
      <c r="N112" s="2">
        <f t="shared" si="5"/>
        <v>2.6897600411326804E-3</v>
      </c>
    </row>
    <row r="113" spans="1:14" x14ac:dyDescent="0.3">
      <c r="A113" t="s">
        <v>32</v>
      </c>
      <c r="B113" t="s">
        <v>231</v>
      </c>
      <c r="C113" t="s">
        <v>115</v>
      </c>
      <c r="D113" t="s">
        <v>116</v>
      </c>
      <c r="E113" s="1">
        <v>80.934782608695656</v>
      </c>
      <c r="F113" s="1">
        <v>43.735108695652187</v>
      </c>
      <c r="G113" s="1">
        <v>0</v>
      </c>
      <c r="H113" s="2">
        <f t="shared" si="3"/>
        <v>0</v>
      </c>
      <c r="I113" s="1">
        <v>62.12858695652173</v>
      </c>
      <c r="J113" s="1">
        <v>0</v>
      </c>
      <c r="K113" s="2">
        <f t="shared" si="4"/>
        <v>0</v>
      </c>
      <c r="L113" s="1">
        <v>200.03456521739136</v>
      </c>
      <c r="M113" s="1">
        <v>0</v>
      </c>
      <c r="N113" s="2">
        <f t="shared" si="5"/>
        <v>0</v>
      </c>
    </row>
    <row r="114" spans="1:14" x14ac:dyDescent="0.3">
      <c r="A114" t="s">
        <v>32</v>
      </c>
      <c r="B114" t="s">
        <v>232</v>
      </c>
      <c r="C114" t="s">
        <v>46</v>
      </c>
      <c r="D114" t="s">
        <v>35</v>
      </c>
      <c r="E114" s="1">
        <v>47.478260869565219</v>
      </c>
      <c r="F114" s="1">
        <v>27.193152173913042</v>
      </c>
      <c r="G114" s="1">
        <v>0.23695652173913045</v>
      </c>
      <c r="H114" s="2">
        <f t="shared" si="3"/>
        <v>8.7138306079295874E-3</v>
      </c>
      <c r="I114" s="1">
        <v>9.0538043478260875</v>
      </c>
      <c r="J114" s="1">
        <v>0</v>
      </c>
      <c r="K114" s="2">
        <f t="shared" si="4"/>
        <v>0</v>
      </c>
      <c r="L114" s="1">
        <v>74.039673913043501</v>
      </c>
      <c r="M114" s="1">
        <v>1.7836956521739133</v>
      </c>
      <c r="N114" s="2">
        <f t="shared" si="5"/>
        <v>2.4091079253925257E-2</v>
      </c>
    </row>
    <row r="115" spans="1:14" x14ac:dyDescent="0.3">
      <c r="A115" t="s">
        <v>32</v>
      </c>
      <c r="B115" t="s">
        <v>233</v>
      </c>
      <c r="C115" t="s">
        <v>234</v>
      </c>
      <c r="D115" t="s">
        <v>223</v>
      </c>
      <c r="E115" s="1">
        <v>39.771739130434781</v>
      </c>
      <c r="F115" s="1">
        <v>21.534239130434784</v>
      </c>
      <c r="G115" s="1">
        <v>0</v>
      </c>
      <c r="H115" s="2">
        <f t="shared" si="3"/>
        <v>0</v>
      </c>
      <c r="I115" s="1">
        <v>22.819239130434788</v>
      </c>
      <c r="J115" s="1">
        <v>0</v>
      </c>
      <c r="K115" s="2">
        <f t="shared" si="4"/>
        <v>0</v>
      </c>
      <c r="L115" s="1">
        <v>85.652065217391296</v>
      </c>
      <c r="M115" s="1">
        <v>0</v>
      </c>
      <c r="N115" s="2">
        <f t="shared" si="5"/>
        <v>0</v>
      </c>
    </row>
    <row r="116" spans="1:14" x14ac:dyDescent="0.3">
      <c r="A116" t="s">
        <v>32</v>
      </c>
      <c r="B116" t="s">
        <v>235</v>
      </c>
      <c r="C116" t="s">
        <v>115</v>
      </c>
      <c r="D116" t="s">
        <v>116</v>
      </c>
      <c r="E116" s="1">
        <v>111.43478260869566</v>
      </c>
      <c r="F116" s="1">
        <v>46.117608695652159</v>
      </c>
      <c r="G116" s="1">
        <v>0</v>
      </c>
      <c r="H116" s="2">
        <f t="shared" si="3"/>
        <v>0</v>
      </c>
      <c r="I116" s="1">
        <v>93.183260869565189</v>
      </c>
      <c r="J116" s="1">
        <v>0</v>
      </c>
      <c r="K116" s="2">
        <f t="shared" si="4"/>
        <v>0</v>
      </c>
      <c r="L116" s="1">
        <v>315.09163043478276</v>
      </c>
      <c r="M116" s="1">
        <v>0</v>
      </c>
      <c r="N116" s="2">
        <f t="shared" si="5"/>
        <v>0</v>
      </c>
    </row>
    <row r="117" spans="1:14" x14ac:dyDescent="0.3">
      <c r="A117" t="s">
        <v>32</v>
      </c>
      <c r="B117" t="s">
        <v>236</v>
      </c>
      <c r="C117" t="s">
        <v>43</v>
      </c>
      <c r="D117" t="s">
        <v>44</v>
      </c>
      <c r="E117" s="1">
        <v>71.826086956521735</v>
      </c>
      <c r="F117" s="1">
        <v>26.560869565217395</v>
      </c>
      <c r="G117" s="1">
        <v>14.427717391304347</v>
      </c>
      <c r="H117" s="2">
        <f t="shared" si="3"/>
        <v>0.54319446717957098</v>
      </c>
      <c r="I117" s="1">
        <v>59.572934782608698</v>
      </c>
      <c r="J117" s="1">
        <v>23.684782608695652</v>
      </c>
      <c r="K117" s="2">
        <f t="shared" si="4"/>
        <v>0.39757622643781554</v>
      </c>
      <c r="L117" s="1">
        <v>166.27663043478259</v>
      </c>
      <c r="M117" s="1">
        <v>37.942391304347836</v>
      </c>
      <c r="N117" s="2">
        <f t="shared" si="5"/>
        <v>0.22818835819041744</v>
      </c>
    </row>
    <row r="118" spans="1:14" x14ac:dyDescent="0.3">
      <c r="A118" t="s">
        <v>32</v>
      </c>
      <c r="B118" t="s">
        <v>237</v>
      </c>
      <c r="C118" t="s">
        <v>124</v>
      </c>
      <c r="D118" t="s">
        <v>76</v>
      </c>
      <c r="E118" s="1">
        <v>123.96739130434783</v>
      </c>
      <c r="F118" s="1">
        <v>156.44021739130434</v>
      </c>
      <c r="G118" s="1">
        <v>0.72010869565217395</v>
      </c>
      <c r="H118" s="2">
        <f t="shared" si="3"/>
        <v>4.6030918881361828E-3</v>
      </c>
      <c r="I118" s="1">
        <v>47.584239130434781</v>
      </c>
      <c r="J118" s="1">
        <v>0.76086956521739135</v>
      </c>
      <c r="K118" s="2">
        <f t="shared" si="4"/>
        <v>1.598994917480441E-2</v>
      </c>
      <c r="L118" s="1">
        <v>308.10326086956519</v>
      </c>
      <c r="M118" s="1">
        <v>18.611413043478262</v>
      </c>
      <c r="N118" s="2">
        <f t="shared" si="5"/>
        <v>6.0406413716462937E-2</v>
      </c>
    </row>
    <row r="119" spans="1:14" x14ac:dyDescent="0.3">
      <c r="A119" t="s">
        <v>32</v>
      </c>
      <c r="B119" t="s">
        <v>238</v>
      </c>
      <c r="C119" t="s">
        <v>43</v>
      </c>
      <c r="D119" t="s">
        <v>44</v>
      </c>
      <c r="E119" s="1">
        <v>26.858695652173914</v>
      </c>
      <c r="F119" s="1">
        <v>26.589673913043477</v>
      </c>
      <c r="G119" s="1">
        <v>9.2391304347826081E-2</v>
      </c>
      <c r="H119" s="2">
        <f t="shared" si="3"/>
        <v>3.4747061829330608E-3</v>
      </c>
      <c r="I119" s="1">
        <v>22.358695652173914</v>
      </c>
      <c r="J119" s="1">
        <v>0</v>
      </c>
      <c r="K119" s="2">
        <f t="shared" si="4"/>
        <v>0</v>
      </c>
      <c r="L119" s="1">
        <v>64.695652173913047</v>
      </c>
      <c r="M119" s="1">
        <v>0.34782608695652173</v>
      </c>
      <c r="N119" s="2">
        <f t="shared" si="5"/>
        <v>5.3763440860215049E-3</v>
      </c>
    </row>
    <row r="120" spans="1:14" x14ac:dyDescent="0.3">
      <c r="A120" t="s">
        <v>32</v>
      </c>
      <c r="B120" t="s">
        <v>239</v>
      </c>
      <c r="C120" t="s">
        <v>40</v>
      </c>
      <c r="D120" t="s">
        <v>41</v>
      </c>
      <c r="E120" s="1">
        <v>93.043478260869563</v>
      </c>
      <c r="F120" s="1">
        <v>93.453478260869545</v>
      </c>
      <c r="G120" s="1">
        <v>0</v>
      </c>
      <c r="H120" s="2">
        <f t="shared" si="3"/>
        <v>0</v>
      </c>
      <c r="I120" s="1">
        <v>79.517391304347868</v>
      </c>
      <c r="J120" s="1">
        <v>0</v>
      </c>
      <c r="K120" s="2">
        <f t="shared" si="4"/>
        <v>0</v>
      </c>
      <c r="L120" s="1">
        <v>191.4447826086955</v>
      </c>
      <c r="M120" s="1">
        <v>0</v>
      </c>
      <c r="N120" s="2">
        <f t="shared" si="5"/>
        <v>0</v>
      </c>
    </row>
    <row r="121" spans="1:14" x14ac:dyDescent="0.3">
      <c r="A121" t="s">
        <v>32</v>
      </c>
      <c r="B121" t="s">
        <v>240</v>
      </c>
      <c r="C121" t="s">
        <v>43</v>
      </c>
      <c r="D121" t="s">
        <v>44</v>
      </c>
      <c r="E121" s="1">
        <v>86.521739130434781</v>
      </c>
      <c r="F121" s="1">
        <v>85.878478260869556</v>
      </c>
      <c r="G121" s="1">
        <v>0</v>
      </c>
      <c r="H121" s="2">
        <f t="shared" si="3"/>
        <v>0</v>
      </c>
      <c r="I121" s="1">
        <v>52.593152173913019</v>
      </c>
      <c r="J121" s="1">
        <v>0</v>
      </c>
      <c r="K121" s="2">
        <f t="shared" si="4"/>
        <v>0</v>
      </c>
      <c r="L121" s="1">
        <v>169.0271739130435</v>
      </c>
      <c r="M121" s="1">
        <v>0.60054347826086951</v>
      </c>
      <c r="N121" s="2">
        <f t="shared" si="5"/>
        <v>3.5529404199221883E-3</v>
      </c>
    </row>
    <row r="122" spans="1:14" x14ac:dyDescent="0.3">
      <c r="A122" t="s">
        <v>32</v>
      </c>
      <c r="B122" t="s">
        <v>241</v>
      </c>
      <c r="C122" t="s">
        <v>242</v>
      </c>
      <c r="D122" t="s">
        <v>35</v>
      </c>
      <c r="E122" s="1">
        <v>74.445652173913047</v>
      </c>
      <c r="F122" s="1">
        <v>48.026086956521745</v>
      </c>
      <c r="G122" s="1">
        <v>0</v>
      </c>
      <c r="H122" s="2">
        <f t="shared" si="3"/>
        <v>0</v>
      </c>
      <c r="I122" s="1">
        <v>42.16804347826087</v>
      </c>
      <c r="J122" s="1">
        <v>8.0217391304347831</v>
      </c>
      <c r="K122" s="2">
        <f t="shared" si="4"/>
        <v>0.19023266124666835</v>
      </c>
      <c r="L122" s="1">
        <v>160.03641304347823</v>
      </c>
      <c r="M122" s="1">
        <v>50.159891304347816</v>
      </c>
      <c r="N122" s="2">
        <f t="shared" si="5"/>
        <v>0.313427990233201</v>
      </c>
    </row>
    <row r="123" spans="1:14" x14ac:dyDescent="0.3">
      <c r="A123" t="s">
        <v>32</v>
      </c>
      <c r="B123" t="s">
        <v>243</v>
      </c>
      <c r="C123" t="s">
        <v>110</v>
      </c>
      <c r="D123" t="s">
        <v>111</v>
      </c>
      <c r="E123" s="1">
        <v>81.097826086956516</v>
      </c>
      <c r="F123" s="1">
        <v>53.366413043478261</v>
      </c>
      <c r="G123" s="1">
        <v>0</v>
      </c>
      <c r="H123" s="2">
        <f t="shared" si="3"/>
        <v>0</v>
      </c>
      <c r="I123" s="1">
        <v>47.992826086956512</v>
      </c>
      <c r="J123" s="1">
        <v>0</v>
      </c>
      <c r="K123" s="2">
        <f t="shared" si="4"/>
        <v>0</v>
      </c>
      <c r="L123" s="1">
        <v>157.14086956521746</v>
      </c>
      <c r="M123" s="1">
        <v>0</v>
      </c>
      <c r="N123" s="2">
        <f t="shared" si="5"/>
        <v>0</v>
      </c>
    </row>
    <row r="124" spans="1:14" x14ac:dyDescent="0.3">
      <c r="A124" t="s">
        <v>32</v>
      </c>
      <c r="B124" t="s">
        <v>244</v>
      </c>
      <c r="C124" t="s">
        <v>127</v>
      </c>
      <c r="D124" t="s">
        <v>41</v>
      </c>
      <c r="E124" s="1">
        <v>110.73913043478261</v>
      </c>
      <c r="F124" s="1">
        <v>102.21760869565216</v>
      </c>
      <c r="G124" s="1">
        <v>5.8470652173913047</v>
      </c>
      <c r="H124" s="2">
        <f t="shared" si="3"/>
        <v>5.7202132704949595E-2</v>
      </c>
      <c r="I124" s="1">
        <v>69.124130434782614</v>
      </c>
      <c r="J124" s="1">
        <v>3.8586956521739131</v>
      </c>
      <c r="K124" s="2">
        <f t="shared" si="4"/>
        <v>5.5822700812338227E-2</v>
      </c>
      <c r="L124" s="1">
        <v>232.71836956521744</v>
      </c>
      <c r="M124" s="1">
        <v>8.1521739130434784E-2</v>
      </c>
      <c r="N124" s="2">
        <f t="shared" si="5"/>
        <v>3.5030212390513066E-4</v>
      </c>
    </row>
    <row r="125" spans="1:14" x14ac:dyDescent="0.3">
      <c r="A125" t="s">
        <v>32</v>
      </c>
      <c r="B125" t="s">
        <v>245</v>
      </c>
      <c r="C125" t="s">
        <v>37</v>
      </c>
      <c r="D125" t="s">
        <v>38</v>
      </c>
      <c r="E125" s="1">
        <v>138.91304347826087</v>
      </c>
      <c r="F125" s="1">
        <v>125.82608695652176</v>
      </c>
      <c r="G125" s="1">
        <v>0</v>
      </c>
      <c r="H125" s="2">
        <f t="shared" si="3"/>
        <v>0</v>
      </c>
      <c r="I125" s="1">
        <v>90.574782608695685</v>
      </c>
      <c r="J125" s="1">
        <v>0</v>
      </c>
      <c r="K125" s="2">
        <f t="shared" si="4"/>
        <v>0</v>
      </c>
      <c r="L125" s="1">
        <v>305.55141304347836</v>
      </c>
      <c r="M125" s="1">
        <v>0</v>
      </c>
      <c r="N125" s="2">
        <f t="shared" si="5"/>
        <v>0</v>
      </c>
    </row>
    <row r="126" spans="1:14" x14ac:dyDescent="0.3">
      <c r="A126" t="s">
        <v>32</v>
      </c>
      <c r="B126" t="s">
        <v>246</v>
      </c>
      <c r="C126" t="s">
        <v>68</v>
      </c>
      <c r="D126" t="s">
        <v>69</v>
      </c>
      <c r="E126" s="1">
        <v>135.92391304347825</v>
      </c>
      <c r="F126" s="1">
        <v>83.625978260869601</v>
      </c>
      <c r="G126" s="1">
        <v>1.4016304347826085</v>
      </c>
      <c r="H126" s="2">
        <f t="shared" si="3"/>
        <v>1.6760705990311407E-2</v>
      </c>
      <c r="I126" s="1">
        <v>79.526847826086978</v>
      </c>
      <c r="J126" s="1">
        <v>0.89130434782608692</v>
      </c>
      <c r="K126" s="2">
        <f t="shared" si="4"/>
        <v>1.1207590545713981E-2</v>
      </c>
      <c r="L126" s="1">
        <v>277.69152173913039</v>
      </c>
      <c r="M126" s="1">
        <v>0</v>
      </c>
      <c r="N126" s="2">
        <f t="shared" si="5"/>
        <v>0</v>
      </c>
    </row>
    <row r="127" spans="1:14" x14ac:dyDescent="0.3">
      <c r="A127" t="s">
        <v>32</v>
      </c>
      <c r="B127" t="s">
        <v>247</v>
      </c>
      <c r="C127" t="s">
        <v>118</v>
      </c>
      <c r="D127" t="s">
        <v>90</v>
      </c>
      <c r="E127" s="1">
        <v>66.152173913043484</v>
      </c>
      <c r="F127" s="1">
        <v>77.414347826086939</v>
      </c>
      <c r="G127" s="1">
        <v>0</v>
      </c>
      <c r="H127" s="2">
        <f t="shared" si="3"/>
        <v>0</v>
      </c>
      <c r="I127" s="1">
        <v>36.749565217391314</v>
      </c>
      <c r="J127" s="1">
        <v>0</v>
      </c>
      <c r="K127" s="2">
        <f t="shared" si="4"/>
        <v>0</v>
      </c>
      <c r="L127" s="1">
        <v>136.29728260869567</v>
      </c>
      <c r="M127" s="1">
        <v>1.245108695652174</v>
      </c>
      <c r="N127" s="2">
        <f t="shared" si="5"/>
        <v>9.1352422573737872E-3</v>
      </c>
    </row>
    <row r="128" spans="1:14" x14ac:dyDescent="0.3">
      <c r="A128" t="s">
        <v>32</v>
      </c>
      <c r="B128" t="s">
        <v>248</v>
      </c>
      <c r="C128" t="s">
        <v>121</v>
      </c>
      <c r="D128" t="s">
        <v>49</v>
      </c>
      <c r="E128" s="1">
        <v>91.315217391304344</v>
      </c>
      <c r="F128" s="1">
        <v>72.322826086956525</v>
      </c>
      <c r="G128" s="1">
        <v>0</v>
      </c>
      <c r="H128" s="2">
        <f t="shared" si="3"/>
        <v>0</v>
      </c>
      <c r="I128" s="1">
        <v>69.802282608695663</v>
      </c>
      <c r="J128" s="1">
        <v>0</v>
      </c>
      <c r="K128" s="2">
        <f t="shared" si="4"/>
        <v>0</v>
      </c>
      <c r="L128" s="1">
        <v>198.26608695652186</v>
      </c>
      <c r="M128" s="1">
        <v>0</v>
      </c>
      <c r="N128" s="2">
        <f t="shared" si="5"/>
        <v>0</v>
      </c>
    </row>
    <row r="129" spans="1:14" x14ac:dyDescent="0.3">
      <c r="A129" t="s">
        <v>32</v>
      </c>
      <c r="B129" t="s">
        <v>249</v>
      </c>
      <c r="C129" t="s">
        <v>250</v>
      </c>
      <c r="D129" t="s">
        <v>251</v>
      </c>
      <c r="E129" s="1">
        <v>16.663043478260871</v>
      </c>
      <c r="F129" s="1">
        <v>12.001847826086957</v>
      </c>
      <c r="G129" s="1">
        <v>0</v>
      </c>
      <c r="H129" s="2">
        <f t="shared" si="3"/>
        <v>0</v>
      </c>
      <c r="I129" s="1">
        <v>7.3641304347826084</v>
      </c>
      <c r="J129" s="1">
        <v>0</v>
      </c>
      <c r="K129" s="2">
        <f t="shared" si="4"/>
        <v>0</v>
      </c>
      <c r="L129" s="1">
        <v>50.709239130434753</v>
      </c>
      <c r="M129" s="1">
        <v>0</v>
      </c>
      <c r="N129" s="2">
        <f t="shared" si="5"/>
        <v>0</v>
      </c>
    </row>
    <row r="130" spans="1:14" x14ac:dyDescent="0.3">
      <c r="A130" t="s">
        <v>32</v>
      </c>
      <c r="B130" t="s">
        <v>252</v>
      </c>
      <c r="C130" t="s">
        <v>51</v>
      </c>
      <c r="D130" t="s">
        <v>52</v>
      </c>
      <c r="E130" s="1">
        <v>40.163043478260867</v>
      </c>
      <c r="F130" s="1">
        <v>39.710869565217394</v>
      </c>
      <c r="G130" s="1">
        <v>0</v>
      </c>
      <c r="H130" s="2">
        <f t="shared" ref="H130:H193" si="6">G130/F130</f>
        <v>0</v>
      </c>
      <c r="I130" s="1">
        <v>10.989130434782609</v>
      </c>
      <c r="J130" s="1">
        <v>0</v>
      </c>
      <c r="K130" s="2">
        <f t="shared" ref="K130:K193" si="7">J130/I130</f>
        <v>0</v>
      </c>
      <c r="L130" s="1">
        <v>135.65217391304347</v>
      </c>
      <c r="M130" s="1">
        <v>0</v>
      </c>
      <c r="N130" s="2">
        <f t="shared" ref="N130:N193" si="8">M130/L130</f>
        <v>0</v>
      </c>
    </row>
    <row r="131" spans="1:14" x14ac:dyDescent="0.3">
      <c r="A131" t="s">
        <v>32</v>
      </c>
      <c r="B131" t="s">
        <v>253</v>
      </c>
      <c r="C131" t="s">
        <v>127</v>
      </c>
      <c r="D131" t="s">
        <v>41</v>
      </c>
      <c r="E131" s="1">
        <v>31.543478260869566</v>
      </c>
      <c r="F131" s="1">
        <v>24.598804347826093</v>
      </c>
      <c r="G131" s="1">
        <v>0</v>
      </c>
      <c r="H131" s="2">
        <f t="shared" si="6"/>
        <v>0</v>
      </c>
      <c r="I131" s="1">
        <v>19.255217391304349</v>
      </c>
      <c r="J131" s="1">
        <v>0</v>
      </c>
      <c r="K131" s="2">
        <f t="shared" si="7"/>
        <v>0</v>
      </c>
      <c r="L131" s="1">
        <v>63.250217391304361</v>
      </c>
      <c r="M131" s="1">
        <v>3.5395652173913041</v>
      </c>
      <c r="N131" s="2">
        <f t="shared" si="8"/>
        <v>5.5961313073335357E-2</v>
      </c>
    </row>
    <row r="132" spans="1:14" x14ac:dyDescent="0.3">
      <c r="A132" t="s">
        <v>32</v>
      </c>
      <c r="B132" t="s">
        <v>254</v>
      </c>
      <c r="C132" t="s">
        <v>40</v>
      </c>
      <c r="D132" t="s">
        <v>49</v>
      </c>
      <c r="E132" s="1">
        <v>89.543478260869563</v>
      </c>
      <c r="F132" s="1">
        <v>37.029456521739128</v>
      </c>
      <c r="G132" s="1">
        <v>0</v>
      </c>
      <c r="H132" s="2">
        <f t="shared" si="6"/>
        <v>0</v>
      </c>
      <c r="I132" s="1">
        <v>49.949999999999989</v>
      </c>
      <c r="J132" s="1">
        <v>0</v>
      </c>
      <c r="K132" s="2">
        <f t="shared" si="7"/>
        <v>0</v>
      </c>
      <c r="L132" s="1">
        <v>117.14608695652169</v>
      </c>
      <c r="M132" s="1">
        <v>0</v>
      </c>
      <c r="N132" s="2">
        <f t="shared" si="8"/>
        <v>0</v>
      </c>
    </row>
    <row r="133" spans="1:14" x14ac:dyDescent="0.3">
      <c r="A133" t="s">
        <v>32</v>
      </c>
      <c r="B133" t="s">
        <v>255</v>
      </c>
      <c r="C133" t="s">
        <v>80</v>
      </c>
      <c r="D133" t="s">
        <v>38</v>
      </c>
      <c r="E133" s="1">
        <v>123.06521739130434</v>
      </c>
      <c r="F133" s="1">
        <v>74.3846739130435</v>
      </c>
      <c r="G133" s="1">
        <v>0</v>
      </c>
      <c r="H133" s="2">
        <f t="shared" si="6"/>
        <v>0</v>
      </c>
      <c r="I133" s="1">
        <v>83.41304347826086</v>
      </c>
      <c r="J133" s="1">
        <v>30.097826086956523</v>
      </c>
      <c r="K133" s="2">
        <f t="shared" si="7"/>
        <v>0.36082877247849887</v>
      </c>
      <c r="L133" s="1">
        <v>224.87750000000003</v>
      </c>
      <c r="M133" s="1">
        <v>0</v>
      </c>
      <c r="N133" s="2">
        <f t="shared" si="8"/>
        <v>0</v>
      </c>
    </row>
    <row r="134" spans="1:14" x14ac:dyDescent="0.3">
      <c r="A134" t="s">
        <v>32</v>
      </c>
      <c r="B134" t="s">
        <v>256</v>
      </c>
      <c r="C134" t="s">
        <v>51</v>
      </c>
      <c r="D134" t="s">
        <v>52</v>
      </c>
      <c r="E134" s="1">
        <v>107.97826086956522</v>
      </c>
      <c r="F134" s="1">
        <v>86.764239130434788</v>
      </c>
      <c r="G134" s="1">
        <v>0</v>
      </c>
      <c r="H134" s="2">
        <f t="shared" si="6"/>
        <v>0</v>
      </c>
      <c r="I134" s="1">
        <v>81.580108695652171</v>
      </c>
      <c r="J134" s="1">
        <v>10.467391304347826</v>
      </c>
      <c r="K134" s="2">
        <f t="shared" si="7"/>
        <v>0.1283081313779334</v>
      </c>
      <c r="L134" s="1">
        <v>207.50902173913036</v>
      </c>
      <c r="M134" s="1">
        <v>31.864673913043475</v>
      </c>
      <c r="N134" s="2">
        <f t="shared" si="8"/>
        <v>0.15355801712130907</v>
      </c>
    </row>
    <row r="135" spans="1:14" x14ac:dyDescent="0.3">
      <c r="A135" t="s">
        <v>32</v>
      </c>
      <c r="B135" t="s">
        <v>257</v>
      </c>
      <c r="C135" t="s">
        <v>115</v>
      </c>
      <c r="D135" t="s">
        <v>116</v>
      </c>
      <c r="E135" s="1">
        <v>71.369565217391298</v>
      </c>
      <c r="F135" s="1">
        <v>58.255869565217374</v>
      </c>
      <c r="G135" s="1">
        <v>0</v>
      </c>
      <c r="H135" s="2">
        <f t="shared" si="6"/>
        <v>0</v>
      </c>
      <c r="I135" s="1">
        <v>44.078260869565227</v>
      </c>
      <c r="J135" s="1">
        <v>0</v>
      </c>
      <c r="K135" s="2">
        <f t="shared" si="7"/>
        <v>0</v>
      </c>
      <c r="L135" s="1">
        <v>189.49510869565225</v>
      </c>
      <c r="M135" s="1">
        <v>5.7796739130434789</v>
      </c>
      <c r="N135" s="2">
        <f t="shared" si="8"/>
        <v>3.0500385750463897E-2</v>
      </c>
    </row>
    <row r="136" spans="1:14" x14ac:dyDescent="0.3">
      <c r="A136" t="s">
        <v>32</v>
      </c>
      <c r="B136" t="s">
        <v>258</v>
      </c>
      <c r="C136" t="s">
        <v>46</v>
      </c>
      <c r="D136" t="s">
        <v>35</v>
      </c>
      <c r="E136" s="1">
        <v>67.673913043478265</v>
      </c>
      <c r="F136" s="1">
        <v>34.084456521739128</v>
      </c>
      <c r="G136" s="1">
        <v>1.0027173913043479</v>
      </c>
      <c r="H136" s="2">
        <f t="shared" si="6"/>
        <v>2.9418611696648674E-2</v>
      </c>
      <c r="I136" s="1">
        <v>52.400760869565225</v>
      </c>
      <c r="J136" s="1">
        <v>7.7173913043478262</v>
      </c>
      <c r="K136" s="2">
        <f t="shared" si="7"/>
        <v>0.14727632149383824</v>
      </c>
      <c r="L136" s="1">
        <v>165.29630434782612</v>
      </c>
      <c r="M136" s="1">
        <v>17.724673913043482</v>
      </c>
      <c r="N136" s="2">
        <f t="shared" si="8"/>
        <v>0.10722970475943727</v>
      </c>
    </row>
    <row r="137" spans="1:14" x14ac:dyDescent="0.3">
      <c r="A137" t="s">
        <v>32</v>
      </c>
      <c r="B137" t="s">
        <v>259</v>
      </c>
      <c r="C137" t="s">
        <v>43</v>
      </c>
      <c r="D137" t="s">
        <v>44</v>
      </c>
      <c r="E137" s="1">
        <v>57.456521739130437</v>
      </c>
      <c r="F137" s="1">
        <v>40.574891304347851</v>
      </c>
      <c r="G137" s="1">
        <v>0.27228260869565213</v>
      </c>
      <c r="H137" s="2">
        <f t="shared" si="6"/>
        <v>6.71061831449627E-3</v>
      </c>
      <c r="I137" s="1">
        <v>19.262608695652172</v>
      </c>
      <c r="J137" s="1">
        <v>0.44565217391304346</v>
      </c>
      <c r="K137" s="2">
        <f t="shared" si="7"/>
        <v>2.3135608522932467E-2</v>
      </c>
      <c r="L137" s="1">
        <v>137.20673913043478</v>
      </c>
      <c r="M137" s="1">
        <v>4.0196739130434791</v>
      </c>
      <c r="N137" s="2">
        <f t="shared" si="8"/>
        <v>2.9296475803730015E-2</v>
      </c>
    </row>
    <row r="138" spans="1:14" x14ac:dyDescent="0.3">
      <c r="A138" t="s">
        <v>32</v>
      </c>
      <c r="B138" t="s">
        <v>260</v>
      </c>
      <c r="C138" t="s">
        <v>115</v>
      </c>
      <c r="D138" t="s">
        <v>116</v>
      </c>
      <c r="E138" s="1">
        <v>62.336956521739133</v>
      </c>
      <c r="F138" s="1">
        <v>29.41380434782608</v>
      </c>
      <c r="G138" s="1">
        <v>0</v>
      </c>
      <c r="H138" s="2">
        <f t="shared" si="6"/>
        <v>0</v>
      </c>
      <c r="I138" s="1">
        <v>35.828478260869566</v>
      </c>
      <c r="J138" s="1">
        <v>3.847826086956522</v>
      </c>
      <c r="K138" s="2">
        <f t="shared" si="7"/>
        <v>0.10739574421610208</v>
      </c>
      <c r="L138" s="1">
        <v>127.91815217391301</v>
      </c>
      <c r="M138" s="1">
        <v>12.978913043478258</v>
      </c>
      <c r="N138" s="2">
        <f t="shared" si="8"/>
        <v>0.10146263702928247</v>
      </c>
    </row>
    <row r="139" spans="1:14" x14ac:dyDescent="0.3">
      <c r="A139" t="s">
        <v>32</v>
      </c>
      <c r="B139" t="s">
        <v>261</v>
      </c>
      <c r="C139" t="s">
        <v>80</v>
      </c>
      <c r="D139" t="s">
        <v>38</v>
      </c>
      <c r="E139" s="1">
        <v>140.27173913043478</v>
      </c>
      <c r="F139" s="1">
        <v>56.311739130434816</v>
      </c>
      <c r="G139" s="1">
        <v>3.5027173913043477</v>
      </c>
      <c r="H139" s="2">
        <f t="shared" si="6"/>
        <v>6.2202259162889774E-2</v>
      </c>
      <c r="I139" s="1">
        <v>89.185760869565243</v>
      </c>
      <c r="J139" s="1">
        <v>43.380434782608695</v>
      </c>
      <c r="K139" s="2">
        <f t="shared" si="7"/>
        <v>0.48640538982509623</v>
      </c>
      <c r="L139" s="1">
        <v>276.51717391304334</v>
      </c>
      <c r="M139" s="1">
        <v>52.593804347826101</v>
      </c>
      <c r="N139" s="2">
        <f t="shared" si="8"/>
        <v>0.19020086023432792</v>
      </c>
    </row>
    <row r="140" spans="1:14" x14ac:dyDescent="0.3">
      <c r="A140" t="s">
        <v>32</v>
      </c>
      <c r="B140" t="s">
        <v>262</v>
      </c>
      <c r="C140" t="s">
        <v>68</v>
      </c>
      <c r="D140" t="s">
        <v>69</v>
      </c>
      <c r="E140" s="1">
        <v>94.489130434782609</v>
      </c>
      <c r="F140" s="1">
        <v>40.75</v>
      </c>
      <c r="G140" s="1">
        <v>0.64402173913043481</v>
      </c>
      <c r="H140" s="2">
        <f t="shared" si="6"/>
        <v>1.5804214457188586E-2</v>
      </c>
      <c r="I140" s="1">
        <v>44.774456521739133</v>
      </c>
      <c r="J140" s="1">
        <v>0</v>
      </c>
      <c r="K140" s="2">
        <f t="shared" si="7"/>
        <v>0</v>
      </c>
      <c r="L140" s="1">
        <v>194.26782608695652</v>
      </c>
      <c r="M140" s="1">
        <v>0</v>
      </c>
      <c r="N140" s="2">
        <f t="shared" si="8"/>
        <v>0</v>
      </c>
    </row>
    <row r="141" spans="1:14" x14ac:dyDescent="0.3">
      <c r="A141" t="s">
        <v>32</v>
      </c>
      <c r="B141" t="s">
        <v>263</v>
      </c>
      <c r="C141" t="s">
        <v>264</v>
      </c>
      <c r="D141" t="s">
        <v>49</v>
      </c>
      <c r="E141" s="1">
        <v>69.423913043478265</v>
      </c>
      <c r="F141" s="1">
        <v>19.982282608695655</v>
      </c>
      <c r="G141" s="1">
        <v>2.1739130434782608E-2</v>
      </c>
      <c r="H141" s="2">
        <f t="shared" si="6"/>
        <v>1.0879202772020864E-3</v>
      </c>
      <c r="I141" s="1">
        <v>47.073586956521737</v>
      </c>
      <c r="J141" s="1">
        <v>0</v>
      </c>
      <c r="K141" s="2">
        <f t="shared" si="7"/>
        <v>0</v>
      </c>
      <c r="L141" s="1">
        <v>156.49076086956521</v>
      </c>
      <c r="M141" s="1">
        <v>0</v>
      </c>
      <c r="N141" s="2">
        <f t="shared" si="8"/>
        <v>0</v>
      </c>
    </row>
    <row r="142" spans="1:14" x14ac:dyDescent="0.3">
      <c r="A142" t="s">
        <v>32</v>
      </c>
      <c r="B142" t="s">
        <v>265</v>
      </c>
      <c r="C142" t="s">
        <v>51</v>
      </c>
      <c r="D142" t="s">
        <v>52</v>
      </c>
      <c r="E142" s="1">
        <v>84.021739130434781</v>
      </c>
      <c r="F142" s="1">
        <v>50.918478260869563</v>
      </c>
      <c r="G142" s="1">
        <v>0</v>
      </c>
      <c r="H142" s="2">
        <f t="shared" si="6"/>
        <v>0</v>
      </c>
      <c r="I142" s="1">
        <v>26.378695652173914</v>
      </c>
      <c r="J142" s="1">
        <v>0.42391304347826086</v>
      </c>
      <c r="K142" s="2">
        <f t="shared" si="7"/>
        <v>1.6070280694236126E-2</v>
      </c>
      <c r="L142" s="1">
        <v>152.43271739130435</v>
      </c>
      <c r="M142" s="1">
        <v>11.427282608695652</v>
      </c>
      <c r="N142" s="2">
        <f t="shared" si="8"/>
        <v>7.4966075552934608E-2</v>
      </c>
    </row>
    <row r="143" spans="1:14" x14ac:dyDescent="0.3">
      <c r="A143" t="s">
        <v>32</v>
      </c>
      <c r="B143" t="s">
        <v>266</v>
      </c>
      <c r="C143" t="s">
        <v>142</v>
      </c>
      <c r="D143" t="s">
        <v>143</v>
      </c>
      <c r="E143" s="1">
        <v>34.108695652173914</v>
      </c>
      <c r="F143" s="1">
        <v>23.062717391304343</v>
      </c>
      <c r="G143" s="1">
        <v>0</v>
      </c>
      <c r="H143" s="2">
        <f t="shared" si="6"/>
        <v>0</v>
      </c>
      <c r="I143" s="1">
        <v>25.498152173913038</v>
      </c>
      <c r="J143" s="1">
        <v>0</v>
      </c>
      <c r="K143" s="2">
        <f t="shared" si="7"/>
        <v>0</v>
      </c>
      <c r="L143" s="1">
        <v>75.704456521739132</v>
      </c>
      <c r="M143" s="1">
        <v>0</v>
      </c>
      <c r="N143" s="2">
        <f t="shared" si="8"/>
        <v>0</v>
      </c>
    </row>
    <row r="144" spans="1:14" x14ac:dyDescent="0.3">
      <c r="A144" t="s">
        <v>32</v>
      </c>
      <c r="B144" t="s">
        <v>267</v>
      </c>
      <c r="C144" t="s">
        <v>43</v>
      </c>
      <c r="D144" t="s">
        <v>44</v>
      </c>
      <c r="E144" s="1">
        <v>100.69565217391305</v>
      </c>
      <c r="F144" s="1">
        <v>76.520869565217396</v>
      </c>
      <c r="G144" s="1">
        <v>0.82336956521739135</v>
      </c>
      <c r="H144" s="2">
        <f t="shared" si="6"/>
        <v>1.0760065455289264E-2</v>
      </c>
      <c r="I144" s="1">
        <v>53.56978260869564</v>
      </c>
      <c r="J144" s="1">
        <v>0</v>
      </c>
      <c r="K144" s="2">
        <f t="shared" si="7"/>
        <v>0</v>
      </c>
      <c r="L144" s="1">
        <v>249.26130434782607</v>
      </c>
      <c r="M144" s="1">
        <v>0</v>
      </c>
      <c r="N144" s="2">
        <f t="shared" si="8"/>
        <v>0</v>
      </c>
    </row>
    <row r="145" spans="1:14" x14ac:dyDescent="0.3">
      <c r="A145" t="s">
        <v>32</v>
      </c>
      <c r="B145" t="s">
        <v>268</v>
      </c>
      <c r="C145" t="s">
        <v>134</v>
      </c>
      <c r="D145" t="s">
        <v>35</v>
      </c>
      <c r="E145" s="1">
        <v>137.22826086956522</v>
      </c>
      <c r="F145" s="1">
        <v>68.622282608695656</v>
      </c>
      <c r="G145" s="1">
        <v>0</v>
      </c>
      <c r="H145" s="2">
        <f t="shared" si="6"/>
        <v>0</v>
      </c>
      <c r="I145" s="1">
        <v>90.279891304347828</v>
      </c>
      <c r="J145" s="1">
        <v>0</v>
      </c>
      <c r="K145" s="2">
        <f t="shared" si="7"/>
        <v>0</v>
      </c>
      <c r="L145" s="1">
        <v>260.51630434782606</v>
      </c>
      <c r="M145" s="1">
        <v>0</v>
      </c>
      <c r="N145" s="2">
        <f t="shared" si="8"/>
        <v>0</v>
      </c>
    </row>
    <row r="146" spans="1:14" x14ac:dyDescent="0.3">
      <c r="A146" t="s">
        <v>32</v>
      </c>
      <c r="B146" t="s">
        <v>269</v>
      </c>
      <c r="C146" t="s">
        <v>43</v>
      </c>
      <c r="D146" t="s">
        <v>44</v>
      </c>
      <c r="E146" s="1">
        <v>63.021739130434781</v>
      </c>
      <c r="F146" s="1">
        <v>26.269021739130427</v>
      </c>
      <c r="G146" s="1">
        <v>0</v>
      </c>
      <c r="H146" s="2">
        <f t="shared" si="6"/>
        <v>0</v>
      </c>
      <c r="I146" s="1">
        <v>19.820652173913047</v>
      </c>
      <c r="J146" s="1">
        <v>0</v>
      </c>
      <c r="K146" s="2">
        <f t="shared" si="7"/>
        <v>0</v>
      </c>
      <c r="L146" s="1">
        <v>161.4559782608695</v>
      </c>
      <c r="M146" s="1">
        <v>0</v>
      </c>
      <c r="N146" s="2">
        <f t="shared" si="8"/>
        <v>0</v>
      </c>
    </row>
    <row r="147" spans="1:14" x14ac:dyDescent="0.3">
      <c r="A147" t="s">
        <v>32</v>
      </c>
      <c r="B147" t="s">
        <v>270</v>
      </c>
      <c r="C147" t="s">
        <v>127</v>
      </c>
      <c r="D147" t="s">
        <v>41</v>
      </c>
      <c r="E147" s="1">
        <v>20.989130434782609</v>
      </c>
      <c r="F147" s="1">
        <v>75.807065217391298</v>
      </c>
      <c r="G147" s="1">
        <v>9.0163043478260878</v>
      </c>
      <c r="H147" s="2">
        <f t="shared" si="6"/>
        <v>0.11893752016345846</v>
      </c>
      <c r="I147" s="1">
        <v>8.0380434782608692</v>
      </c>
      <c r="J147" s="1">
        <v>3.3913043478260869</v>
      </c>
      <c r="K147" s="2">
        <f t="shared" si="7"/>
        <v>0.42190669371196754</v>
      </c>
      <c r="L147" s="1">
        <v>93.872282608695656</v>
      </c>
      <c r="M147" s="1">
        <v>20.798913043478262</v>
      </c>
      <c r="N147" s="2">
        <f t="shared" si="8"/>
        <v>0.22156607323780575</v>
      </c>
    </row>
    <row r="148" spans="1:14" x14ac:dyDescent="0.3">
      <c r="A148" t="s">
        <v>32</v>
      </c>
      <c r="B148" t="s">
        <v>271</v>
      </c>
      <c r="C148" t="s">
        <v>197</v>
      </c>
      <c r="D148" t="s">
        <v>76</v>
      </c>
      <c r="E148" s="1">
        <v>115.14130434782609</v>
      </c>
      <c r="F148" s="1">
        <v>130.82065217391303</v>
      </c>
      <c r="G148" s="1">
        <v>1.2119565217391304</v>
      </c>
      <c r="H148" s="2">
        <f t="shared" si="6"/>
        <v>9.2642598978023346E-3</v>
      </c>
      <c r="I148" s="1">
        <v>60.616847826086953</v>
      </c>
      <c r="J148" s="1">
        <v>13.619565217391305</v>
      </c>
      <c r="K148" s="2">
        <f t="shared" si="7"/>
        <v>0.22468283498453401</v>
      </c>
      <c r="L148" s="1">
        <v>297.79076086956519</v>
      </c>
      <c r="M148" s="1">
        <v>27.108695652173914</v>
      </c>
      <c r="N148" s="2">
        <f t="shared" si="8"/>
        <v>9.1032695483953402E-2</v>
      </c>
    </row>
    <row r="149" spans="1:14" x14ac:dyDescent="0.3">
      <c r="A149" t="s">
        <v>32</v>
      </c>
      <c r="B149" t="s">
        <v>272</v>
      </c>
      <c r="C149" t="s">
        <v>51</v>
      </c>
      <c r="D149" t="s">
        <v>52</v>
      </c>
      <c r="E149" s="1">
        <v>72.989130434782609</v>
      </c>
      <c r="F149" s="1">
        <v>27.516630434782616</v>
      </c>
      <c r="G149" s="1">
        <v>0.16847826086956522</v>
      </c>
      <c r="H149" s="2">
        <f t="shared" si="6"/>
        <v>6.1227795048843965E-3</v>
      </c>
      <c r="I149" s="1">
        <v>60.137608695652133</v>
      </c>
      <c r="J149" s="1">
        <v>3.6086956521739131</v>
      </c>
      <c r="K149" s="2">
        <f t="shared" si="7"/>
        <v>6.000730209338731E-2</v>
      </c>
      <c r="L149" s="1">
        <v>175.80934782608699</v>
      </c>
      <c r="M149" s="1">
        <v>23.623586956521738</v>
      </c>
      <c r="N149" s="2">
        <f t="shared" si="8"/>
        <v>0.13437048284764991</v>
      </c>
    </row>
    <row r="150" spans="1:14" x14ac:dyDescent="0.3">
      <c r="A150" t="s">
        <v>32</v>
      </c>
      <c r="B150" t="s">
        <v>273</v>
      </c>
      <c r="C150" t="s">
        <v>127</v>
      </c>
      <c r="D150" t="s">
        <v>41</v>
      </c>
      <c r="E150" s="1">
        <v>106.95652173913044</v>
      </c>
      <c r="F150" s="1">
        <v>88.93717391304348</v>
      </c>
      <c r="G150" s="1">
        <v>21.665434782608706</v>
      </c>
      <c r="H150" s="2">
        <f t="shared" si="6"/>
        <v>0.24360381412379536</v>
      </c>
      <c r="I150" s="1">
        <v>106.1458695652174</v>
      </c>
      <c r="J150" s="1">
        <v>37.902173913043477</v>
      </c>
      <c r="K150" s="2">
        <f t="shared" si="7"/>
        <v>0.35707629574560024</v>
      </c>
      <c r="L150" s="1">
        <v>243.08445652173921</v>
      </c>
      <c r="M150" s="1">
        <v>88.606195652173909</v>
      </c>
      <c r="N150" s="2">
        <f t="shared" si="8"/>
        <v>0.36450786249366707</v>
      </c>
    </row>
    <row r="151" spans="1:14" x14ac:dyDescent="0.3">
      <c r="A151" t="s">
        <v>32</v>
      </c>
      <c r="B151" t="s">
        <v>274</v>
      </c>
      <c r="C151" t="s">
        <v>275</v>
      </c>
      <c r="D151" t="s">
        <v>116</v>
      </c>
      <c r="E151" s="1">
        <v>80.771739130434781</v>
      </c>
      <c r="F151" s="1">
        <v>41.820652173913047</v>
      </c>
      <c r="G151" s="1">
        <v>0</v>
      </c>
      <c r="H151" s="2">
        <f t="shared" si="6"/>
        <v>0</v>
      </c>
      <c r="I151" s="1">
        <v>43.361413043478258</v>
      </c>
      <c r="J151" s="1">
        <v>0</v>
      </c>
      <c r="K151" s="2">
        <f t="shared" si="7"/>
        <v>0</v>
      </c>
      <c r="L151" s="1">
        <v>153.74728260869566</v>
      </c>
      <c r="M151" s="1">
        <v>0</v>
      </c>
      <c r="N151" s="2">
        <f t="shared" si="8"/>
        <v>0</v>
      </c>
    </row>
    <row r="152" spans="1:14" x14ac:dyDescent="0.3">
      <c r="A152" t="s">
        <v>32</v>
      </c>
      <c r="B152" t="s">
        <v>276</v>
      </c>
      <c r="C152" t="s">
        <v>277</v>
      </c>
      <c r="D152" t="s">
        <v>226</v>
      </c>
      <c r="E152" s="1">
        <v>52.456521739130437</v>
      </c>
      <c r="F152" s="1">
        <v>19.923152173913039</v>
      </c>
      <c r="G152" s="1">
        <v>0.49619565217391304</v>
      </c>
      <c r="H152" s="2">
        <f t="shared" si="6"/>
        <v>2.4905479205425199E-2</v>
      </c>
      <c r="I152" s="1">
        <v>23.154673913043474</v>
      </c>
      <c r="J152" s="1">
        <v>0</v>
      </c>
      <c r="K152" s="2">
        <f t="shared" si="7"/>
        <v>0</v>
      </c>
      <c r="L152" s="1">
        <v>88.174456521739145</v>
      </c>
      <c r="M152" s="1">
        <v>0.80010869565217391</v>
      </c>
      <c r="N152" s="2">
        <f t="shared" si="8"/>
        <v>9.0741551149216282E-3</v>
      </c>
    </row>
    <row r="153" spans="1:14" x14ac:dyDescent="0.3">
      <c r="A153" t="s">
        <v>32</v>
      </c>
      <c r="B153" t="s">
        <v>278</v>
      </c>
      <c r="C153" t="s">
        <v>121</v>
      </c>
      <c r="D153" t="s">
        <v>49</v>
      </c>
      <c r="E153" s="1">
        <v>87.934782608695656</v>
      </c>
      <c r="F153" s="1">
        <v>51.653369565217368</v>
      </c>
      <c r="G153" s="1">
        <v>24.247826086956518</v>
      </c>
      <c r="H153" s="2">
        <f t="shared" si="6"/>
        <v>0.46943357792643703</v>
      </c>
      <c r="I153" s="1">
        <v>38.384239130434786</v>
      </c>
      <c r="J153" s="1">
        <v>18.510869565217391</v>
      </c>
      <c r="K153" s="2">
        <f t="shared" si="7"/>
        <v>0.48225183003667149</v>
      </c>
      <c r="L153" s="1">
        <v>155.76891304347825</v>
      </c>
      <c r="M153" s="1">
        <v>0.19565217391304349</v>
      </c>
      <c r="N153" s="2">
        <f t="shared" si="8"/>
        <v>1.2560412093164765E-3</v>
      </c>
    </row>
    <row r="154" spans="1:14" x14ac:dyDescent="0.3">
      <c r="A154" t="s">
        <v>32</v>
      </c>
      <c r="B154" t="s">
        <v>279</v>
      </c>
      <c r="C154" t="s">
        <v>43</v>
      </c>
      <c r="D154" t="s">
        <v>44</v>
      </c>
      <c r="E154" s="1">
        <v>107.78260869565217</v>
      </c>
      <c r="F154" s="1">
        <v>72.218478260869574</v>
      </c>
      <c r="G154" s="1">
        <v>4.9546739130434778</v>
      </c>
      <c r="H154" s="2">
        <f t="shared" si="6"/>
        <v>6.8606733793892316E-2</v>
      </c>
      <c r="I154" s="1">
        <v>90.420434782608694</v>
      </c>
      <c r="J154" s="1">
        <v>2.6195652173913042</v>
      </c>
      <c r="K154" s="2">
        <f t="shared" si="7"/>
        <v>2.8970942505301321E-2</v>
      </c>
      <c r="L154" s="1">
        <v>229.1665217391303</v>
      </c>
      <c r="M154" s="1">
        <v>12.762173913043478</v>
      </c>
      <c r="N154" s="2">
        <f t="shared" si="8"/>
        <v>5.5689521384677587E-2</v>
      </c>
    </row>
    <row r="155" spans="1:14" x14ac:dyDescent="0.3">
      <c r="A155" t="s">
        <v>32</v>
      </c>
      <c r="B155" t="s">
        <v>280</v>
      </c>
      <c r="C155" t="s">
        <v>51</v>
      </c>
      <c r="D155" t="s">
        <v>52</v>
      </c>
      <c r="E155" s="1">
        <v>66.923913043478265</v>
      </c>
      <c r="F155" s="1">
        <v>23.428695652173914</v>
      </c>
      <c r="G155" s="1">
        <v>0</v>
      </c>
      <c r="H155" s="2">
        <f t="shared" si="6"/>
        <v>0</v>
      </c>
      <c r="I155" s="1">
        <v>56.496413043478292</v>
      </c>
      <c r="J155" s="1">
        <v>0</v>
      </c>
      <c r="K155" s="2">
        <f t="shared" si="7"/>
        <v>0</v>
      </c>
      <c r="L155" s="1">
        <v>130.56510869565219</v>
      </c>
      <c r="M155" s="1">
        <v>0</v>
      </c>
      <c r="N155" s="2">
        <f t="shared" si="8"/>
        <v>0</v>
      </c>
    </row>
    <row r="156" spans="1:14" x14ac:dyDescent="0.3">
      <c r="A156" t="s">
        <v>32</v>
      </c>
      <c r="B156" t="s">
        <v>281</v>
      </c>
      <c r="C156" t="s">
        <v>68</v>
      </c>
      <c r="D156" t="s">
        <v>69</v>
      </c>
      <c r="E156" s="1">
        <v>81.108695652173907</v>
      </c>
      <c r="F156" s="1">
        <v>48.19130434782609</v>
      </c>
      <c r="G156" s="1">
        <v>0</v>
      </c>
      <c r="H156" s="2">
        <f t="shared" si="6"/>
        <v>0</v>
      </c>
      <c r="I156" s="1">
        <v>62.228260869565219</v>
      </c>
      <c r="J156" s="1">
        <v>0</v>
      </c>
      <c r="K156" s="2">
        <f t="shared" si="7"/>
        <v>0</v>
      </c>
      <c r="L156" s="1">
        <v>177.72173913043477</v>
      </c>
      <c r="M156" s="1">
        <v>0</v>
      </c>
      <c r="N156" s="2">
        <f t="shared" si="8"/>
        <v>0</v>
      </c>
    </row>
    <row r="157" spans="1:14" x14ac:dyDescent="0.3">
      <c r="A157" t="s">
        <v>32</v>
      </c>
      <c r="B157" t="s">
        <v>282</v>
      </c>
      <c r="C157" t="s">
        <v>37</v>
      </c>
      <c r="D157" t="s">
        <v>38</v>
      </c>
      <c r="E157" s="1">
        <v>73.880434782608702</v>
      </c>
      <c r="F157" s="1">
        <v>49.081521739130437</v>
      </c>
      <c r="G157" s="1">
        <v>0</v>
      </c>
      <c r="H157" s="2">
        <f t="shared" si="6"/>
        <v>0</v>
      </c>
      <c r="I157" s="1">
        <v>60.660326086956523</v>
      </c>
      <c r="J157" s="1">
        <v>0</v>
      </c>
      <c r="K157" s="2">
        <f t="shared" si="7"/>
        <v>0</v>
      </c>
      <c r="L157" s="1">
        <v>155.03945652173914</v>
      </c>
      <c r="M157" s="1">
        <v>0</v>
      </c>
      <c r="N157" s="2">
        <f t="shared" si="8"/>
        <v>0</v>
      </c>
    </row>
    <row r="158" spans="1:14" x14ac:dyDescent="0.3">
      <c r="A158" t="s">
        <v>32</v>
      </c>
      <c r="B158" t="s">
        <v>283</v>
      </c>
      <c r="C158" t="s">
        <v>175</v>
      </c>
      <c r="D158" t="s">
        <v>41</v>
      </c>
      <c r="E158" s="1">
        <v>76.271739130434781</v>
      </c>
      <c r="F158" s="1">
        <v>37.130434782608695</v>
      </c>
      <c r="G158" s="1">
        <v>0</v>
      </c>
      <c r="H158" s="2">
        <f t="shared" si="6"/>
        <v>0</v>
      </c>
      <c r="I158" s="1">
        <v>47.451086956521742</v>
      </c>
      <c r="J158" s="1">
        <v>0</v>
      </c>
      <c r="K158" s="2">
        <f t="shared" si="7"/>
        <v>0</v>
      </c>
      <c r="L158" s="1">
        <v>138.98641304347825</v>
      </c>
      <c r="M158" s="1">
        <v>0</v>
      </c>
      <c r="N158" s="2">
        <f t="shared" si="8"/>
        <v>0</v>
      </c>
    </row>
    <row r="159" spans="1:14" x14ac:dyDescent="0.3">
      <c r="A159" t="s">
        <v>32</v>
      </c>
      <c r="B159" t="s">
        <v>284</v>
      </c>
      <c r="C159" t="s">
        <v>43</v>
      </c>
      <c r="D159" t="s">
        <v>44</v>
      </c>
      <c r="E159" s="1">
        <v>152.03260869565219</v>
      </c>
      <c r="F159" s="1">
        <v>46.734456521739119</v>
      </c>
      <c r="G159" s="1">
        <v>3.1118478260869566</v>
      </c>
      <c r="H159" s="2">
        <f t="shared" si="6"/>
        <v>6.6585728340275901E-2</v>
      </c>
      <c r="I159" s="1">
        <v>151.06771739130437</v>
      </c>
      <c r="J159" s="1">
        <v>27.934782608695652</v>
      </c>
      <c r="K159" s="2">
        <f t="shared" si="7"/>
        <v>0.18491563314177414</v>
      </c>
      <c r="L159" s="1">
        <v>261.03706521739127</v>
      </c>
      <c r="M159" s="1">
        <v>18.806630434782601</v>
      </c>
      <c r="N159" s="2">
        <f t="shared" si="8"/>
        <v>7.2045823910564077E-2</v>
      </c>
    </row>
    <row r="160" spans="1:14" x14ac:dyDescent="0.3">
      <c r="A160" t="s">
        <v>32</v>
      </c>
      <c r="B160" t="s">
        <v>285</v>
      </c>
      <c r="C160" t="s">
        <v>286</v>
      </c>
      <c r="D160" t="s">
        <v>287</v>
      </c>
      <c r="E160" s="1">
        <v>51.510869565217391</v>
      </c>
      <c r="F160" s="1">
        <v>22.027173913043477</v>
      </c>
      <c r="G160" s="1">
        <v>1.4402173913043479</v>
      </c>
      <c r="H160" s="2">
        <f t="shared" si="6"/>
        <v>6.5383666419935857E-2</v>
      </c>
      <c r="I160" s="1">
        <v>28.035326086956523</v>
      </c>
      <c r="J160" s="1">
        <v>9.2717391304347831</v>
      </c>
      <c r="K160" s="2">
        <f t="shared" si="7"/>
        <v>0.33071629349617138</v>
      </c>
      <c r="L160" s="1">
        <v>85.366847826086953</v>
      </c>
      <c r="M160" s="1">
        <v>0</v>
      </c>
      <c r="N160" s="2">
        <f t="shared" si="8"/>
        <v>0</v>
      </c>
    </row>
    <row r="161" spans="1:14" x14ac:dyDescent="0.3">
      <c r="A161" t="s">
        <v>32</v>
      </c>
      <c r="B161" t="s">
        <v>288</v>
      </c>
      <c r="C161" t="s">
        <v>289</v>
      </c>
      <c r="D161" t="s">
        <v>290</v>
      </c>
      <c r="E161" s="1">
        <v>79.119565217391298</v>
      </c>
      <c r="F161" s="1">
        <v>29.783695652173918</v>
      </c>
      <c r="G161" s="1">
        <v>6.9565217391304346</v>
      </c>
      <c r="H161" s="2">
        <f t="shared" si="6"/>
        <v>0.23356811795189952</v>
      </c>
      <c r="I161" s="1">
        <v>35.583586956521756</v>
      </c>
      <c r="J161" s="1">
        <v>4.8260869565217392</v>
      </c>
      <c r="K161" s="2">
        <f t="shared" si="7"/>
        <v>0.13562676979188615</v>
      </c>
      <c r="L161" s="1">
        <v>135.57315217391309</v>
      </c>
      <c r="M161" s="1">
        <v>0</v>
      </c>
      <c r="N161" s="2">
        <f t="shared" si="8"/>
        <v>0</v>
      </c>
    </row>
    <row r="162" spans="1:14" x14ac:dyDescent="0.3">
      <c r="A162" t="s">
        <v>32</v>
      </c>
      <c r="B162" t="s">
        <v>291</v>
      </c>
      <c r="C162" t="s">
        <v>292</v>
      </c>
      <c r="D162" t="s">
        <v>38</v>
      </c>
      <c r="E162" s="1">
        <v>52.793478260869563</v>
      </c>
      <c r="F162" s="1">
        <v>69.793804347826111</v>
      </c>
      <c r="G162" s="1">
        <v>14.833152173913042</v>
      </c>
      <c r="H162" s="2">
        <f t="shared" si="6"/>
        <v>0.21252820809122516</v>
      </c>
      <c r="I162" s="1">
        <v>52.07902173913044</v>
      </c>
      <c r="J162" s="1">
        <v>14.315217391304348</v>
      </c>
      <c r="K162" s="2">
        <f t="shared" si="7"/>
        <v>0.2748749287767126</v>
      </c>
      <c r="L162" s="1">
        <v>115.03489130434778</v>
      </c>
      <c r="M162" s="1">
        <v>56.883586956521732</v>
      </c>
      <c r="N162" s="2">
        <f t="shared" si="8"/>
        <v>0.49448985704715315</v>
      </c>
    </row>
    <row r="163" spans="1:14" x14ac:dyDescent="0.3">
      <c r="A163" t="s">
        <v>32</v>
      </c>
      <c r="B163" t="s">
        <v>293</v>
      </c>
      <c r="C163" t="s">
        <v>46</v>
      </c>
      <c r="D163" t="s">
        <v>52</v>
      </c>
      <c r="E163" s="1">
        <v>85</v>
      </c>
      <c r="F163" s="1">
        <v>85.962826086956554</v>
      </c>
      <c r="G163" s="1">
        <v>0.53260869565217395</v>
      </c>
      <c r="H163" s="2">
        <f t="shared" si="6"/>
        <v>6.1958025334510093E-3</v>
      </c>
      <c r="I163" s="1">
        <v>79.828478260869602</v>
      </c>
      <c r="J163" s="1">
        <v>0.58695652173913049</v>
      </c>
      <c r="K163" s="2">
        <f t="shared" si="7"/>
        <v>7.3527209152231248E-3</v>
      </c>
      <c r="L163" s="1">
        <v>176.13771739130434</v>
      </c>
      <c r="M163" s="1">
        <v>2.6747826086956525</v>
      </c>
      <c r="N163" s="2">
        <f t="shared" si="8"/>
        <v>1.5185745837465375E-2</v>
      </c>
    </row>
    <row r="164" spans="1:14" x14ac:dyDescent="0.3">
      <c r="A164" t="s">
        <v>32</v>
      </c>
      <c r="B164" t="s">
        <v>294</v>
      </c>
      <c r="C164" t="s">
        <v>295</v>
      </c>
      <c r="D164" t="s">
        <v>76</v>
      </c>
      <c r="E164" s="1">
        <v>31.967391304347824</v>
      </c>
      <c r="F164" s="1">
        <v>30.889130434782611</v>
      </c>
      <c r="G164" s="1">
        <v>8.2695652173913032</v>
      </c>
      <c r="H164" s="2">
        <f t="shared" si="6"/>
        <v>0.26771764374692092</v>
      </c>
      <c r="I164" s="1">
        <v>25.266304347826086</v>
      </c>
      <c r="J164" s="1">
        <v>2.9565217391304346</v>
      </c>
      <c r="K164" s="2">
        <f t="shared" si="7"/>
        <v>0.11701441170144117</v>
      </c>
      <c r="L164" s="1">
        <v>57.888043478260876</v>
      </c>
      <c r="M164" s="1">
        <v>8.9630434782608699</v>
      </c>
      <c r="N164" s="2">
        <f t="shared" si="8"/>
        <v>0.15483410631466285</v>
      </c>
    </row>
    <row r="165" spans="1:14" x14ac:dyDescent="0.3">
      <c r="A165" t="s">
        <v>32</v>
      </c>
      <c r="B165" t="s">
        <v>296</v>
      </c>
      <c r="C165" t="s">
        <v>68</v>
      </c>
      <c r="D165" t="s">
        <v>69</v>
      </c>
      <c r="E165" s="1">
        <v>106.44565217391305</v>
      </c>
      <c r="F165" s="1">
        <v>78.190108695652171</v>
      </c>
      <c r="G165" s="1">
        <v>10.080978260869568</v>
      </c>
      <c r="H165" s="2">
        <f t="shared" si="6"/>
        <v>0.12892907337050588</v>
      </c>
      <c r="I165" s="1">
        <v>37.141195652173913</v>
      </c>
      <c r="J165" s="1">
        <v>3.5652173913043477</v>
      </c>
      <c r="K165" s="2">
        <f t="shared" si="7"/>
        <v>9.599091598160954E-2</v>
      </c>
      <c r="L165" s="1">
        <v>207.05336956521739</v>
      </c>
      <c r="M165" s="1">
        <v>0</v>
      </c>
      <c r="N165" s="2">
        <f t="shared" si="8"/>
        <v>0</v>
      </c>
    </row>
    <row r="166" spans="1:14" x14ac:dyDescent="0.3">
      <c r="A166" t="s">
        <v>32</v>
      </c>
      <c r="B166" t="s">
        <v>297</v>
      </c>
      <c r="C166" t="s">
        <v>298</v>
      </c>
      <c r="D166" t="s">
        <v>299</v>
      </c>
      <c r="E166" s="1">
        <v>46.076086956521742</v>
      </c>
      <c r="F166" s="1">
        <v>25.473586956521725</v>
      </c>
      <c r="G166" s="1">
        <v>0</v>
      </c>
      <c r="H166" s="2">
        <f t="shared" si="6"/>
        <v>0</v>
      </c>
      <c r="I166" s="1">
        <v>4.3322826086956532</v>
      </c>
      <c r="J166" s="1">
        <v>0</v>
      </c>
      <c r="K166" s="2">
        <f t="shared" si="7"/>
        <v>0</v>
      </c>
      <c r="L166" s="1">
        <v>67.553586956521755</v>
      </c>
      <c r="M166" s="1">
        <v>0</v>
      </c>
      <c r="N166" s="2">
        <f t="shared" si="8"/>
        <v>0</v>
      </c>
    </row>
    <row r="167" spans="1:14" x14ac:dyDescent="0.3">
      <c r="A167" t="s">
        <v>32</v>
      </c>
      <c r="B167" t="s">
        <v>300</v>
      </c>
      <c r="C167" t="s">
        <v>124</v>
      </c>
      <c r="D167" t="s">
        <v>76</v>
      </c>
      <c r="E167" s="1">
        <v>72.173913043478265</v>
      </c>
      <c r="F167" s="1">
        <v>40.885978260869578</v>
      </c>
      <c r="G167" s="1">
        <v>6.1494565217391308</v>
      </c>
      <c r="H167" s="2">
        <f t="shared" si="6"/>
        <v>0.15040502351449281</v>
      </c>
      <c r="I167" s="1">
        <v>31.737065217391297</v>
      </c>
      <c r="J167" s="1">
        <v>4.7391304347826084</v>
      </c>
      <c r="K167" s="2">
        <f t="shared" si="7"/>
        <v>0.14932478483188977</v>
      </c>
      <c r="L167" s="1">
        <v>135.19934782608695</v>
      </c>
      <c r="M167" s="1">
        <v>26.752717391304348</v>
      </c>
      <c r="N167" s="2">
        <f t="shared" si="8"/>
        <v>0.19787608314292743</v>
      </c>
    </row>
    <row r="168" spans="1:14" x14ac:dyDescent="0.3">
      <c r="A168" t="s">
        <v>32</v>
      </c>
      <c r="B168" t="s">
        <v>301</v>
      </c>
      <c r="C168" t="s">
        <v>134</v>
      </c>
      <c r="D168" t="s">
        <v>35</v>
      </c>
      <c r="E168" s="1">
        <v>83.413043478260875</v>
      </c>
      <c r="F168" s="1">
        <v>40.768152173913045</v>
      </c>
      <c r="G168" s="1">
        <v>7.9610869565217399</v>
      </c>
      <c r="H168" s="2">
        <f t="shared" si="6"/>
        <v>0.19527711048959254</v>
      </c>
      <c r="I168" s="1">
        <v>67.122282608695656</v>
      </c>
      <c r="J168" s="1">
        <v>14.228260869565217</v>
      </c>
      <c r="K168" s="2">
        <f t="shared" si="7"/>
        <v>0.21197522367515484</v>
      </c>
      <c r="L168" s="1">
        <v>188.81934782608693</v>
      </c>
      <c r="M168" s="1">
        <v>20.819347826086958</v>
      </c>
      <c r="N168" s="2">
        <f t="shared" si="8"/>
        <v>0.11026067013674218</v>
      </c>
    </row>
    <row r="169" spans="1:14" x14ac:dyDescent="0.3">
      <c r="A169" t="s">
        <v>32</v>
      </c>
      <c r="B169" t="s">
        <v>302</v>
      </c>
      <c r="C169" t="s">
        <v>303</v>
      </c>
      <c r="D169" t="s">
        <v>304</v>
      </c>
      <c r="E169" s="1">
        <v>52.228260869565219</v>
      </c>
      <c r="F169" s="1">
        <v>15.095108695652174</v>
      </c>
      <c r="G169" s="1">
        <v>0</v>
      </c>
      <c r="H169" s="2">
        <f t="shared" si="6"/>
        <v>0</v>
      </c>
      <c r="I169" s="1">
        <v>22.141304347826086</v>
      </c>
      <c r="J169" s="1">
        <v>0</v>
      </c>
      <c r="K169" s="2">
        <f t="shared" si="7"/>
        <v>0</v>
      </c>
      <c r="L169" s="1">
        <v>103.45652173913044</v>
      </c>
      <c r="M169" s="1">
        <v>0</v>
      </c>
      <c r="N169" s="2">
        <f t="shared" si="8"/>
        <v>0</v>
      </c>
    </row>
    <row r="170" spans="1:14" x14ac:dyDescent="0.3">
      <c r="A170" t="s">
        <v>32</v>
      </c>
      <c r="B170" t="s">
        <v>305</v>
      </c>
      <c r="C170" t="s">
        <v>306</v>
      </c>
      <c r="D170" t="s">
        <v>143</v>
      </c>
      <c r="E170" s="1">
        <v>39.402173913043477</v>
      </c>
      <c r="F170" s="1">
        <v>15.027173913043478</v>
      </c>
      <c r="G170" s="1">
        <v>0.17391304347826086</v>
      </c>
      <c r="H170" s="2">
        <f t="shared" si="6"/>
        <v>1.1573236889692586E-2</v>
      </c>
      <c r="I170" s="1">
        <v>24.002717391304348</v>
      </c>
      <c r="J170" s="1">
        <v>11.010869565217391</v>
      </c>
      <c r="K170" s="2">
        <f t="shared" si="7"/>
        <v>0.45873429186007014</v>
      </c>
      <c r="L170" s="1">
        <v>78.491847826086953</v>
      </c>
      <c r="M170" s="1">
        <v>0</v>
      </c>
      <c r="N170" s="2">
        <f t="shared" si="8"/>
        <v>0</v>
      </c>
    </row>
    <row r="171" spans="1:14" x14ac:dyDescent="0.3">
      <c r="A171" t="s">
        <v>32</v>
      </c>
      <c r="B171" t="s">
        <v>307</v>
      </c>
      <c r="C171" t="s">
        <v>60</v>
      </c>
      <c r="D171" t="s">
        <v>49</v>
      </c>
      <c r="E171" s="1">
        <v>102.34782608695652</v>
      </c>
      <c r="F171" s="1">
        <v>42.869891304347838</v>
      </c>
      <c r="G171" s="1">
        <v>0</v>
      </c>
      <c r="H171" s="2">
        <f t="shared" si="6"/>
        <v>0</v>
      </c>
      <c r="I171" s="1">
        <v>56.13706521739131</v>
      </c>
      <c r="J171" s="1">
        <v>0</v>
      </c>
      <c r="K171" s="2">
        <f t="shared" si="7"/>
        <v>0</v>
      </c>
      <c r="L171" s="1">
        <v>186.10445652173922</v>
      </c>
      <c r="M171" s="1">
        <v>0</v>
      </c>
      <c r="N171" s="2">
        <f t="shared" si="8"/>
        <v>0</v>
      </c>
    </row>
    <row r="172" spans="1:14" x14ac:dyDescent="0.3">
      <c r="A172" t="s">
        <v>32</v>
      </c>
      <c r="B172" t="s">
        <v>308</v>
      </c>
      <c r="C172" t="s">
        <v>68</v>
      </c>
      <c r="D172" t="s">
        <v>69</v>
      </c>
      <c r="E172" s="1">
        <v>42.347826086956523</v>
      </c>
      <c r="F172" s="1">
        <v>22.169130434782613</v>
      </c>
      <c r="G172" s="1">
        <v>0</v>
      </c>
      <c r="H172" s="2">
        <f t="shared" si="6"/>
        <v>0</v>
      </c>
      <c r="I172" s="1">
        <v>27.626304347826089</v>
      </c>
      <c r="J172" s="1">
        <v>0</v>
      </c>
      <c r="K172" s="2">
        <f t="shared" si="7"/>
        <v>0</v>
      </c>
      <c r="L172" s="1">
        <v>85.00684782608694</v>
      </c>
      <c r="M172" s="1">
        <v>0</v>
      </c>
      <c r="N172" s="2">
        <f t="shared" si="8"/>
        <v>0</v>
      </c>
    </row>
    <row r="173" spans="1:14" x14ac:dyDescent="0.3">
      <c r="A173" t="s">
        <v>32</v>
      </c>
      <c r="B173" t="s">
        <v>309</v>
      </c>
      <c r="C173" t="s">
        <v>68</v>
      </c>
      <c r="D173" t="s">
        <v>69</v>
      </c>
      <c r="E173" s="1">
        <v>84.826086956521735</v>
      </c>
      <c r="F173" s="1">
        <v>34.99260869565218</v>
      </c>
      <c r="G173" s="1">
        <v>0</v>
      </c>
      <c r="H173" s="2">
        <f t="shared" si="6"/>
        <v>0</v>
      </c>
      <c r="I173" s="1">
        <v>55.874782608695639</v>
      </c>
      <c r="J173" s="1">
        <v>0</v>
      </c>
      <c r="K173" s="2">
        <f t="shared" si="7"/>
        <v>0</v>
      </c>
      <c r="L173" s="1">
        <v>162.95152173913044</v>
      </c>
      <c r="M173" s="1">
        <v>0</v>
      </c>
      <c r="N173" s="2">
        <f t="shared" si="8"/>
        <v>0</v>
      </c>
    </row>
    <row r="174" spans="1:14" x14ac:dyDescent="0.3">
      <c r="A174" t="s">
        <v>32</v>
      </c>
      <c r="B174" t="s">
        <v>310</v>
      </c>
      <c r="C174" t="s">
        <v>51</v>
      </c>
      <c r="D174" t="s">
        <v>52</v>
      </c>
      <c r="E174" s="1">
        <v>67.271739130434781</v>
      </c>
      <c r="F174" s="1">
        <v>48.971521739130466</v>
      </c>
      <c r="G174" s="1">
        <v>0</v>
      </c>
      <c r="H174" s="2">
        <f t="shared" si="6"/>
        <v>0</v>
      </c>
      <c r="I174" s="1">
        <v>14.506521739130431</v>
      </c>
      <c r="J174" s="1">
        <v>0</v>
      </c>
      <c r="K174" s="2">
        <f t="shared" si="7"/>
        <v>0</v>
      </c>
      <c r="L174" s="1">
        <v>147.73043478260871</v>
      </c>
      <c r="M174" s="1">
        <v>0</v>
      </c>
      <c r="N174" s="2">
        <f t="shared" si="8"/>
        <v>0</v>
      </c>
    </row>
    <row r="175" spans="1:14" x14ac:dyDescent="0.3">
      <c r="A175" t="s">
        <v>32</v>
      </c>
      <c r="B175" t="s">
        <v>311</v>
      </c>
      <c r="C175" t="s">
        <v>312</v>
      </c>
      <c r="D175" t="s">
        <v>146</v>
      </c>
      <c r="E175" s="1">
        <v>54.706521739130437</v>
      </c>
      <c r="F175" s="1">
        <v>31.543478260869566</v>
      </c>
      <c r="G175" s="1">
        <v>4.9021739130434785</v>
      </c>
      <c r="H175" s="2">
        <f t="shared" si="6"/>
        <v>0.15541006202618884</v>
      </c>
      <c r="I175" s="1">
        <v>27.396739130434781</v>
      </c>
      <c r="J175" s="1">
        <v>0</v>
      </c>
      <c r="K175" s="2">
        <f t="shared" si="7"/>
        <v>0</v>
      </c>
      <c r="L175" s="1">
        <v>118.16826086956522</v>
      </c>
      <c r="M175" s="1">
        <v>0</v>
      </c>
      <c r="N175" s="2">
        <f t="shared" si="8"/>
        <v>0</v>
      </c>
    </row>
    <row r="176" spans="1:14" x14ac:dyDescent="0.3">
      <c r="A176" t="s">
        <v>32</v>
      </c>
      <c r="B176" t="s">
        <v>313</v>
      </c>
      <c r="C176" t="s">
        <v>177</v>
      </c>
      <c r="D176" t="s">
        <v>178</v>
      </c>
      <c r="E176" s="1">
        <v>53.315217391304351</v>
      </c>
      <c r="F176" s="1">
        <v>27.173369565217389</v>
      </c>
      <c r="G176" s="1">
        <v>0</v>
      </c>
      <c r="H176" s="2">
        <f t="shared" si="6"/>
        <v>0</v>
      </c>
      <c r="I176" s="1">
        <v>18.959999999999994</v>
      </c>
      <c r="J176" s="1">
        <v>0</v>
      </c>
      <c r="K176" s="2">
        <f t="shared" si="7"/>
        <v>0</v>
      </c>
      <c r="L176" s="1">
        <v>104.34989130434785</v>
      </c>
      <c r="M176" s="1">
        <v>0</v>
      </c>
      <c r="N176" s="2">
        <f t="shared" si="8"/>
        <v>0</v>
      </c>
    </row>
    <row r="177" spans="1:14" x14ac:dyDescent="0.3">
      <c r="A177" t="s">
        <v>32</v>
      </c>
      <c r="B177" t="s">
        <v>314</v>
      </c>
      <c r="C177" t="s">
        <v>315</v>
      </c>
      <c r="D177" t="s">
        <v>316</v>
      </c>
      <c r="E177" s="1">
        <v>51.673913043478258</v>
      </c>
      <c r="F177" s="1">
        <v>16.421847826086957</v>
      </c>
      <c r="G177" s="1">
        <v>0.62217391304347824</v>
      </c>
      <c r="H177" s="2">
        <f t="shared" si="6"/>
        <v>3.7886961298905883E-2</v>
      </c>
      <c r="I177" s="1">
        <v>23.954673913043479</v>
      </c>
      <c r="J177" s="1">
        <v>11.934782608695652</v>
      </c>
      <c r="K177" s="2">
        <f t="shared" si="7"/>
        <v>0.49822354718830397</v>
      </c>
      <c r="L177" s="1">
        <v>138.26815217391305</v>
      </c>
      <c r="M177" s="1">
        <v>0</v>
      </c>
      <c r="N177" s="2">
        <f t="shared" si="8"/>
        <v>0</v>
      </c>
    </row>
    <row r="178" spans="1:14" x14ac:dyDescent="0.3">
      <c r="A178" t="s">
        <v>32</v>
      </c>
      <c r="B178" t="s">
        <v>317</v>
      </c>
      <c r="C178" t="s">
        <v>318</v>
      </c>
      <c r="D178" t="s">
        <v>319</v>
      </c>
      <c r="E178" s="1">
        <v>30.565217391304348</v>
      </c>
      <c r="F178" s="1">
        <v>5.7598913043478266</v>
      </c>
      <c r="G178" s="1">
        <v>0</v>
      </c>
      <c r="H178" s="2">
        <f t="shared" si="6"/>
        <v>0</v>
      </c>
      <c r="I178" s="1">
        <v>22.744021739130439</v>
      </c>
      <c r="J178" s="1">
        <v>0</v>
      </c>
      <c r="K178" s="2">
        <f t="shared" si="7"/>
        <v>0</v>
      </c>
      <c r="L178" s="1">
        <v>73.738913043478263</v>
      </c>
      <c r="M178" s="1">
        <v>0</v>
      </c>
      <c r="N178" s="2">
        <f t="shared" si="8"/>
        <v>0</v>
      </c>
    </row>
    <row r="179" spans="1:14" x14ac:dyDescent="0.3">
      <c r="A179" t="s">
        <v>32</v>
      </c>
      <c r="B179" t="s">
        <v>320</v>
      </c>
      <c r="C179" t="s">
        <v>68</v>
      </c>
      <c r="D179" t="s">
        <v>69</v>
      </c>
      <c r="E179" s="1">
        <v>47.858695652173914</v>
      </c>
      <c r="F179" s="1">
        <v>35.035326086956523</v>
      </c>
      <c r="G179" s="1">
        <v>0.36141304347826086</v>
      </c>
      <c r="H179" s="2">
        <f t="shared" si="6"/>
        <v>1.0315675172574264E-2</v>
      </c>
      <c r="I179" s="1">
        <v>30.394021739130434</v>
      </c>
      <c r="J179" s="1">
        <v>2.8260869565217392</v>
      </c>
      <c r="K179" s="2">
        <f t="shared" si="7"/>
        <v>9.2981671881984806E-2</v>
      </c>
      <c r="L179" s="1">
        <v>117.24913043478261</v>
      </c>
      <c r="M179" s="1">
        <v>10.868695652173912</v>
      </c>
      <c r="N179" s="2">
        <f t="shared" si="8"/>
        <v>9.2697452099394437E-2</v>
      </c>
    </row>
    <row r="180" spans="1:14" x14ac:dyDescent="0.3">
      <c r="A180" t="s">
        <v>32</v>
      </c>
      <c r="B180" t="s">
        <v>321</v>
      </c>
      <c r="C180" t="s">
        <v>46</v>
      </c>
      <c r="D180" t="s">
        <v>35</v>
      </c>
      <c r="E180" s="1">
        <v>91.847826086956516</v>
      </c>
      <c r="F180" s="1">
        <v>42.295434782608687</v>
      </c>
      <c r="G180" s="1">
        <v>0</v>
      </c>
      <c r="H180" s="2">
        <f t="shared" si="6"/>
        <v>0</v>
      </c>
      <c r="I180" s="1">
        <v>47.56565217391303</v>
      </c>
      <c r="J180" s="1">
        <v>0</v>
      </c>
      <c r="K180" s="2">
        <f t="shared" si="7"/>
        <v>0</v>
      </c>
      <c r="L180" s="1">
        <v>209.26217391304351</v>
      </c>
      <c r="M180" s="1">
        <v>5.0280434782608694</v>
      </c>
      <c r="N180" s="2">
        <f t="shared" si="8"/>
        <v>2.402748372646752E-2</v>
      </c>
    </row>
    <row r="181" spans="1:14" x14ac:dyDescent="0.3">
      <c r="A181" t="s">
        <v>32</v>
      </c>
      <c r="B181" t="s">
        <v>322</v>
      </c>
      <c r="C181" t="s">
        <v>197</v>
      </c>
      <c r="D181" t="s">
        <v>76</v>
      </c>
      <c r="E181" s="1">
        <v>88.228260869565219</v>
      </c>
      <c r="F181" s="1">
        <v>40.647499999999994</v>
      </c>
      <c r="G181" s="1">
        <v>14.731739130434784</v>
      </c>
      <c r="H181" s="2">
        <f t="shared" si="6"/>
        <v>0.36242669611746814</v>
      </c>
      <c r="I181" s="1">
        <v>34.807934782608697</v>
      </c>
      <c r="J181" s="1">
        <v>5.8260869565217392</v>
      </c>
      <c r="K181" s="2">
        <f t="shared" si="7"/>
        <v>0.16737812780069511</v>
      </c>
      <c r="L181" s="1">
        <v>138.6141304347826</v>
      </c>
      <c r="M181" s="1">
        <v>0.69565217391304346</v>
      </c>
      <c r="N181" s="2">
        <f t="shared" si="8"/>
        <v>5.0186237992550483E-3</v>
      </c>
    </row>
    <row r="182" spans="1:14" x14ac:dyDescent="0.3">
      <c r="A182" t="s">
        <v>32</v>
      </c>
      <c r="B182" t="s">
        <v>323</v>
      </c>
      <c r="C182" t="s">
        <v>99</v>
      </c>
      <c r="D182" t="s">
        <v>96</v>
      </c>
      <c r="E182" s="1">
        <v>80.902173913043484</v>
      </c>
      <c r="F182" s="1">
        <v>57.978478260869551</v>
      </c>
      <c r="G182" s="1">
        <v>0</v>
      </c>
      <c r="H182" s="2">
        <f t="shared" si="6"/>
        <v>0</v>
      </c>
      <c r="I182" s="1">
        <v>39.905326086956514</v>
      </c>
      <c r="J182" s="1">
        <v>0</v>
      </c>
      <c r="K182" s="2">
        <f t="shared" si="7"/>
        <v>0</v>
      </c>
      <c r="L182" s="1">
        <v>176.0944565217392</v>
      </c>
      <c r="M182" s="1">
        <v>0</v>
      </c>
      <c r="N182" s="2">
        <f t="shared" si="8"/>
        <v>0</v>
      </c>
    </row>
    <row r="183" spans="1:14" x14ac:dyDescent="0.3">
      <c r="A183" t="s">
        <v>32</v>
      </c>
      <c r="B183" t="s">
        <v>324</v>
      </c>
      <c r="C183" t="s">
        <v>51</v>
      </c>
      <c r="D183" t="s">
        <v>52</v>
      </c>
      <c r="E183" s="1">
        <v>48.880434782608695</v>
      </c>
      <c r="F183" s="1">
        <v>42.836521739130418</v>
      </c>
      <c r="G183" s="1">
        <v>0</v>
      </c>
      <c r="H183" s="2">
        <f t="shared" si="6"/>
        <v>0</v>
      </c>
      <c r="I183" s="1">
        <v>28.333369565217382</v>
      </c>
      <c r="J183" s="1">
        <v>0</v>
      </c>
      <c r="K183" s="2">
        <f t="shared" si="7"/>
        <v>0</v>
      </c>
      <c r="L183" s="1">
        <v>90.065543478260864</v>
      </c>
      <c r="M183" s="1">
        <v>0</v>
      </c>
      <c r="N183" s="2">
        <f t="shared" si="8"/>
        <v>0</v>
      </c>
    </row>
    <row r="184" spans="1:14" x14ac:dyDescent="0.3">
      <c r="A184" t="s">
        <v>32</v>
      </c>
      <c r="B184" t="s">
        <v>325</v>
      </c>
      <c r="C184" t="s">
        <v>326</v>
      </c>
      <c r="D184" t="s">
        <v>327</v>
      </c>
      <c r="E184" s="1">
        <v>50.021739130434781</v>
      </c>
      <c r="F184" s="1">
        <v>21.254891304347829</v>
      </c>
      <c r="G184" s="1">
        <v>2.1793478260869565</v>
      </c>
      <c r="H184" s="2">
        <f t="shared" si="6"/>
        <v>0.10253394359354623</v>
      </c>
      <c r="I184" s="1">
        <v>37.404673913043489</v>
      </c>
      <c r="J184" s="1">
        <v>12.434782608695652</v>
      </c>
      <c r="K184" s="2">
        <f t="shared" si="7"/>
        <v>0.33243927316686178</v>
      </c>
      <c r="L184" s="1">
        <v>176.74804347826085</v>
      </c>
      <c r="M184" s="1">
        <v>0</v>
      </c>
      <c r="N184" s="2">
        <f t="shared" si="8"/>
        <v>0</v>
      </c>
    </row>
    <row r="185" spans="1:14" x14ac:dyDescent="0.3">
      <c r="A185" t="s">
        <v>32</v>
      </c>
      <c r="B185" t="s">
        <v>328</v>
      </c>
      <c r="C185" t="s">
        <v>329</v>
      </c>
      <c r="D185" t="s">
        <v>330</v>
      </c>
      <c r="E185" s="1">
        <v>86.467391304347828</v>
      </c>
      <c r="F185" s="1">
        <v>70.69304347826089</v>
      </c>
      <c r="G185" s="1">
        <v>0</v>
      </c>
      <c r="H185" s="2">
        <f t="shared" si="6"/>
        <v>0</v>
      </c>
      <c r="I185" s="1">
        <v>46.935543478260854</v>
      </c>
      <c r="J185" s="1">
        <v>0</v>
      </c>
      <c r="K185" s="2">
        <f t="shared" si="7"/>
        <v>0</v>
      </c>
      <c r="L185" s="1">
        <v>245.6560869565217</v>
      </c>
      <c r="M185" s="1">
        <v>3.961630434782609</v>
      </c>
      <c r="N185" s="2">
        <f t="shared" si="8"/>
        <v>1.6126734264409952E-2</v>
      </c>
    </row>
    <row r="186" spans="1:14" x14ac:dyDescent="0.3">
      <c r="A186" t="s">
        <v>32</v>
      </c>
      <c r="B186" t="s">
        <v>331</v>
      </c>
      <c r="C186" t="s">
        <v>124</v>
      </c>
      <c r="D186" t="s">
        <v>76</v>
      </c>
      <c r="E186" s="1">
        <v>112.17391304347827</v>
      </c>
      <c r="F186" s="1">
        <v>50.225543478260867</v>
      </c>
      <c r="G186" s="1">
        <v>0.89673913043478259</v>
      </c>
      <c r="H186" s="2">
        <f t="shared" si="6"/>
        <v>1.7854244440837528E-2</v>
      </c>
      <c r="I186" s="1">
        <v>68.277934782608696</v>
      </c>
      <c r="J186" s="1">
        <v>1.1847826086956521</v>
      </c>
      <c r="K186" s="2">
        <f t="shared" si="7"/>
        <v>1.7352349810636512E-2</v>
      </c>
      <c r="L186" s="1">
        <v>196.11956521739131</v>
      </c>
      <c r="M186" s="1">
        <v>9.2391304347826081E-2</v>
      </c>
      <c r="N186" s="2">
        <f t="shared" si="8"/>
        <v>4.7109682425317293E-4</v>
      </c>
    </row>
    <row r="187" spans="1:14" x14ac:dyDescent="0.3">
      <c r="A187" t="s">
        <v>32</v>
      </c>
      <c r="B187" t="s">
        <v>332</v>
      </c>
      <c r="C187" t="s">
        <v>43</v>
      </c>
      <c r="D187" t="s">
        <v>44</v>
      </c>
      <c r="E187" s="1">
        <v>84.826086956521735</v>
      </c>
      <c r="F187" s="1">
        <v>47.586413043478281</v>
      </c>
      <c r="G187" s="1">
        <v>0</v>
      </c>
      <c r="H187" s="2">
        <f t="shared" si="6"/>
        <v>0</v>
      </c>
      <c r="I187" s="1">
        <v>87.402934782608696</v>
      </c>
      <c r="J187" s="1">
        <v>0</v>
      </c>
      <c r="K187" s="2">
        <f t="shared" si="7"/>
        <v>0</v>
      </c>
      <c r="L187" s="1">
        <v>200.34510869565213</v>
      </c>
      <c r="M187" s="1">
        <v>0</v>
      </c>
      <c r="N187" s="2">
        <f t="shared" si="8"/>
        <v>0</v>
      </c>
    </row>
    <row r="188" spans="1:14" x14ac:dyDescent="0.3">
      <c r="A188" t="s">
        <v>32</v>
      </c>
      <c r="B188" t="s">
        <v>333</v>
      </c>
      <c r="C188" t="s">
        <v>40</v>
      </c>
      <c r="D188" t="s">
        <v>49</v>
      </c>
      <c r="E188" s="1">
        <v>40.945652173913047</v>
      </c>
      <c r="F188" s="1">
        <v>42.884999999999998</v>
      </c>
      <c r="G188" s="1">
        <v>0</v>
      </c>
      <c r="H188" s="2">
        <f t="shared" si="6"/>
        <v>0</v>
      </c>
      <c r="I188" s="1">
        <v>45.40358695652175</v>
      </c>
      <c r="J188" s="1">
        <v>0</v>
      </c>
      <c r="K188" s="2">
        <f t="shared" si="7"/>
        <v>0</v>
      </c>
      <c r="L188" s="1">
        <v>118.37880434782605</v>
      </c>
      <c r="M188" s="1">
        <v>0</v>
      </c>
      <c r="N188" s="2">
        <f t="shared" si="8"/>
        <v>0</v>
      </c>
    </row>
    <row r="189" spans="1:14" x14ac:dyDescent="0.3">
      <c r="A189" t="s">
        <v>32</v>
      </c>
      <c r="B189" t="s">
        <v>334</v>
      </c>
      <c r="C189" t="s">
        <v>51</v>
      </c>
      <c r="D189" t="s">
        <v>52</v>
      </c>
      <c r="E189" s="1">
        <v>125.05434782608695</v>
      </c>
      <c r="F189" s="1">
        <v>46.578804347826086</v>
      </c>
      <c r="G189" s="1">
        <v>2.2581521739130435</v>
      </c>
      <c r="H189" s="2">
        <f t="shared" si="6"/>
        <v>4.848025202730296E-2</v>
      </c>
      <c r="I189" s="1">
        <v>84.756304347826088</v>
      </c>
      <c r="J189" s="1">
        <v>2.6847826086956523</v>
      </c>
      <c r="K189" s="2">
        <f t="shared" si="7"/>
        <v>3.1676494502140412E-2</v>
      </c>
      <c r="L189" s="1">
        <v>320.60032608695644</v>
      </c>
      <c r="M189" s="1">
        <v>16.461739130434783</v>
      </c>
      <c r="N189" s="2">
        <f t="shared" si="8"/>
        <v>5.1346607570105417E-2</v>
      </c>
    </row>
    <row r="190" spans="1:14" x14ac:dyDescent="0.3">
      <c r="A190" t="s">
        <v>32</v>
      </c>
      <c r="B190" t="s">
        <v>335</v>
      </c>
      <c r="C190" t="s">
        <v>166</v>
      </c>
      <c r="D190" t="s">
        <v>167</v>
      </c>
      <c r="E190" s="1">
        <v>51.826086956521742</v>
      </c>
      <c r="F190" s="1">
        <v>9.7201086956521738</v>
      </c>
      <c r="G190" s="1">
        <v>1.4130434782608696</v>
      </c>
      <c r="H190" s="2">
        <f t="shared" si="6"/>
        <v>0.1453732177802628</v>
      </c>
      <c r="I190" s="1">
        <v>44.521847826086976</v>
      </c>
      <c r="J190" s="1">
        <v>21.445652173913043</v>
      </c>
      <c r="K190" s="2">
        <f t="shared" si="7"/>
        <v>0.48168827712822943</v>
      </c>
      <c r="L190" s="1">
        <v>104.6595652173913</v>
      </c>
      <c r="M190" s="1">
        <v>9.4856521739130386</v>
      </c>
      <c r="N190" s="2">
        <f t="shared" si="8"/>
        <v>9.0633399386000943E-2</v>
      </c>
    </row>
    <row r="191" spans="1:14" x14ac:dyDescent="0.3">
      <c r="A191" t="s">
        <v>32</v>
      </c>
      <c r="B191" t="s">
        <v>336</v>
      </c>
      <c r="C191" t="s">
        <v>124</v>
      </c>
      <c r="D191" t="s">
        <v>76</v>
      </c>
      <c r="E191" s="1">
        <v>57.5</v>
      </c>
      <c r="F191" s="1">
        <v>44.120108695652178</v>
      </c>
      <c r="G191" s="1">
        <v>7.0461956521739131</v>
      </c>
      <c r="H191" s="2">
        <f t="shared" si="6"/>
        <v>0.15970485704783138</v>
      </c>
      <c r="I191" s="1">
        <v>45.271739130434781</v>
      </c>
      <c r="J191" s="1">
        <v>5.3695652173913047</v>
      </c>
      <c r="K191" s="2">
        <f t="shared" si="7"/>
        <v>0.11860744297719089</v>
      </c>
      <c r="L191" s="1">
        <v>114.55217391304348</v>
      </c>
      <c r="M191" s="1">
        <v>18.5625</v>
      </c>
      <c r="N191" s="2">
        <f t="shared" si="8"/>
        <v>0.1620440657380347</v>
      </c>
    </row>
    <row r="192" spans="1:14" x14ac:dyDescent="0.3">
      <c r="A192" t="s">
        <v>32</v>
      </c>
      <c r="B192" t="s">
        <v>337</v>
      </c>
      <c r="C192" t="s">
        <v>118</v>
      </c>
      <c r="D192" t="s">
        <v>90</v>
      </c>
      <c r="E192" s="1">
        <v>112.40217391304348</v>
      </c>
      <c r="F192" s="1">
        <v>28.573369565217391</v>
      </c>
      <c r="G192" s="1">
        <v>0</v>
      </c>
      <c r="H192" s="2">
        <f t="shared" si="6"/>
        <v>0</v>
      </c>
      <c r="I192" s="1">
        <v>70.611413043478265</v>
      </c>
      <c r="J192" s="1">
        <v>0</v>
      </c>
      <c r="K192" s="2">
        <f t="shared" si="7"/>
        <v>0</v>
      </c>
      <c r="L192" s="1">
        <v>240.6928260869565</v>
      </c>
      <c r="M192" s="1">
        <v>0</v>
      </c>
      <c r="N192" s="2">
        <f t="shared" si="8"/>
        <v>0</v>
      </c>
    </row>
    <row r="193" spans="1:14" x14ac:dyDescent="0.3">
      <c r="A193" t="s">
        <v>32</v>
      </c>
      <c r="B193" t="s">
        <v>338</v>
      </c>
      <c r="C193" t="s">
        <v>40</v>
      </c>
      <c r="D193" t="s">
        <v>41</v>
      </c>
      <c r="E193" s="1">
        <v>94.510869565217391</v>
      </c>
      <c r="F193" s="1">
        <v>49.749347826086954</v>
      </c>
      <c r="G193" s="1">
        <v>0</v>
      </c>
      <c r="H193" s="2">
        <f t="shared" si="6"/>
        <v>0</v>
      </c>
      <c r="I193" s="1">
        <v>75.64913043478262</v>
      </c>
      <c r="J193" s="1">
        <v>0</v>
      </c>
      <c r="K193" s="2">
        <f t="shared" si="7"/>
        <v>0</v>
      </c>
      <c r="L193" s="1">
        <v>202.7378260869564</v>
      </c>
      <c r="M193" s="1">
        <v>0</v>
      </c>
      <c r="N193" s="2">
        <f t="shared" si="8"/>
        <v>0</v>
      </c>
    </row>
    <row r="194" spans="1:14" x14ac:dyDescent="0.3">
      <c r="A194" t="s">
        <v>32</v>
      </c>
      <c r="B194" t="s">
        <v>339</v>
      </c>
      <c r="C194" t="s">
        <v>43</v>
      </c>
      <c r="D194" t="s">
        <v>44</v>
      </c>
      <c r="E194" s="1">
        <v>59.445652173913047</v>
      </c>
      <c r="F194" s="1">
        <v>31.58576086956522</v>
      </c>
      <c r="G194" s="1">
        <v>13.488695652173911</v>
      </c>
      <c r="H194" s="2">
        <f t="shared" ref="H194:H221" si="9">G194/F194</f>
        <v>0.42704988833025326</v>
      </c>
      <c r="I194" s="1">
        <v>37.381304347826088</v>
      </c>
      <c r="J194" s="1">
        <v>0</v>
      </c>
      <c r="K194" s="2">
        <f t="shared" ref="K194:K221" si="10">J194/I194</f>
        <v>0</v>
      </c>
      <c r="L194" s="1">
        <v>83.517717391304316</v>
      </c>
      <c r="M194" s="1">
        <v>0</v>
      </c>
      <c r="N194" s="2">
        <f t="shared" ref="N194:N221" si="11">M194/L194</f>
        <v>0</v>
      </c>
    </row>
    <row r="195" spans="1:14" x14ac:dyDescent="0.3">
      <c r="A195" t="s">
        <v>32</v>
      </c>
      <c r="B195" t="s">
        <v>340</v>
      </c>
      <c r="C195" t="s">
        <v>43</v>
      </c>
      <c r="D195" t="s">
        <v>44</v>
      </c>
      <c r="E195" s="1">
        <v>108.25</v>
      </c>
      <c r="F195" s="1">
        <v>83.242391304347819</v>
      </c>
      <c r="G195" s="1">
        <v>0</v>
      </c>
      <c r="H195" s="2">
        <f t="shared" si="9"/>
        <v>0</v>
      </c>
      <c r="I195" s="1">
        <v>105.31619565217389</v>
      </c>
      <c r="J195" s="1">
        <v>0</v>
      </c>
      <c r="K195" s="2">
        <f t="shared" si="10"/>
        <v>0</v>
      </c>
      <c r="L195" s="1">
        <v>295.99532608695654</v>
      </c>
      <c r="M195" s="1">
        <v>0</v>
      </c>
      <c r="N195" s="2">
        <f t="shared" si="11"/>
        <v>0</v>
      </c>
    </row>
    <row r="196" spans="1:14" x14ac:dyDescent="0.3">
      <c r="A196" t="s">
        <v>32</v>
      </c>
      <c r="B196" t="s">
        <v>341</v>
      </c>
      <c r="C196" t="s">
        <v>171</v>
      </c>
      <c r="D196" t="s">
        <v>172</v>
      </c>
      <c r="E196" s="1">
        <v>67.923913043478265</v>
      </c>
      <c r="F196" s="1">
        <v>2.964673913043478</v>
      </c>
      <c r="G196" s="1">
        <v>0.23369565217391305</v>
      </c>
      <c r="H196" s="2">
        <f t="shared" si="9"/>
        <v>7.8826764436296978E-2</v>
      </c>
      <c r="I196" s="1">
        <v>48.141956521739132</v>
      </c>
      <c r="J196" s="1">
        <v>23.858695652173914</v>
      </c>
      <c r="K196" s="2">
        <f t="shared" si="10"/>
        <v>0.49559048646891213</v>
      </c>
      <c r="L196" s="1">
        <v>134.34347826086955</v>
      </c>
      <c r="M196" s="1">
        <v>0</v>
      </c>
      <c r="N196" s="2">
        <f t="shared" si="11"/>
        <v>0</v>
      </c>
    </row>
    <row r="197" spans="1:14" x14ac:dyDescent="0.3">
      <c r="A197" t="s">
        <v>32</v>
      </c>
      <c r="B197" t="s">
        <v>342</v>
      </c>
      <c r="C197" t="s">
        <v>43</v>
      </c>
      <c r="D197" t="s">
        <v>44</v>
      </c>
      <c r="E197" s="1">
        <v>63.956521739130437</v>
      </c>
      <c r="F197" s="1">
        <v>36.244565217391305</v>
      </c>
      <c r="G197" s="1">
        <v>0</v>
      </c>
      <c r="H197" s="2">
        <f t="shared" si="9"/>
        <v>0</v>
      </c>
      <c r="I197" s="1">
        <v>31.521739130434781</v>
      </c>
      <c r="J197" s="1">
        <v>0</v>
      </c>
      <c r="K197" s="2">
        <f t="shared" si="10"/>
        <v>0</v>
      </c>
      <c r="L197" s="1">
        <v>147.72956521739133</v>
      </c>
      <c r="M197" s="1">
        <v>0</v>
      </c>
      <c r="N197" s="2">
        <f t="shared" si="11"/>
        <v>0</v>
      </c>
    </row>
    <row r="198" spans="1:14" x14ac:dyDescent="0.3">
      <c r="A198" t="s">
        <v>32</v>
      </c>
      <c r="B198" t="s">
        <v>343</v>
      </c>
      <c r="C198" t="s">
        <v>344</v>
      </c>
      <c r="D198" t="s">
        <v>345</v>
      </c>
      <c r="E198" s="1">
        <v>97.847826086956516</v>
      </c>
      <c r="F198" s="1">
        <v>26.638586956521738</v>
      </c>
      <c r="G198" s="1">
        <v>0</v>
      </c>
      <c r="H198" s="2">
        <f t="shared" si="9"/>
        <v>0</v>
      </c>
      <c r="I198" s="1">
        <v>56.809782608695649</v>
      </c>
      <c r="J198" s="1">
        <v>6.4673913043478262</v>
      </c>
      <c r="K198" s="2">
        <f t="shared" si="10"/>
        <v>0.11384291590930834</v>
      </c>
      <c r="L198" s="1">
        <v>155.78532608695653</v>
      </c>
      <c r="M198" s="1">
        <v>0</v>
      </c>
      <c r="N198" s="2">
        <f t="shared" si="11"/>
        <v>0</v>
      </c>
    </row>
    <row r="199" spans="1:14" x14ac:dyDescent="0.3">
      <c r="A199" t="s">
        <v>32</v>
      </c>
      <c r="B199" t="s">
        <v>346</v>
      </c>
      <c r="C199" t="s">
        <v>43</v>
      </c>
      <c r="D199" t="s">
        <v>44</v>
      </c>
      <c r="E199" s="1">
        <v>73.456521739130437</v>
      </c>
      <c r="F199" s="1">
        <v>49.815217391304351</v>
      </c>
      <c r="G199" s="1">
        <v>0</v>
      </c>
      <c r="H199" s="2">
        <f t="shared" si="9"/>
        <v>0</v>
      </c>
      <c r="I199" s="1">
        <v>71.581521739130437</v>
      </c>
      <c r="J199" s="1">
        <v>0</v>
      </c>
      <c r="K199" s="2">
        <f t="shared" si="10"/>
        <v>0</v>
      </c>
      <c r="L199" s="1">
        <v>201.94293478260869</v>
      </c>
      <c r="M199" s="1">
        <v>0</v>
      </c>
      <c r="N199" s="2">
        <f t="shared" si="11"/>
        <v>0</v>
      </c>
    </row>
    <row r="200" spans="1:14" x14ac:dyDescent="0.3">
      <c r="A200" t="s">
        <v>32</v>
      </c>
      <c r="B200" t="s">
        <v>347</v>
      </c>
      <c r="C200" t="s">
        <v>40</v>
      </c>
      <c r="D200" t="s">
        <v>49</v>
      </c>
      <c r="E200" s="1">
        <v>77.076086956521735</v>
      </c>
      <c r="F200" s="1">
        <v>32.00826086956522</v>
      </c>
      <c r="G200" s="1">
        <v>7.0244565217391308</v>
      </c>
      <c r="H200" s="2">
        <f t="shared" si="9"/>
        <v>0.21945761284451024</v>
      </c>
      <c r="I200" s="1">
        <v>43.038913043478267</v>
      </c>
      <c r="J200" s="1">
        <v>13.902173913043478</v>
      </c>
      <c r="K200" s="2">
        <f t="shared" si="10"/>
        <v>0.32301405704645436</v>
      </c>
      <c r="L200" s="1">
        <v>140.87380434782611</v>
      </c>
      <c r="M200" s="1">
        <v>13.184782608695652</v>
      </c>
      <c r="N200" s="2">
        <f t="shared" si="11"/>
        <v>9.3592862560463064E-2</v>
      </c>
    </row>
    <row r="201" spans="1:14" x14ac:dyDescent="0.3">
      <c r="A201" t="s">
        <v>32</v>
      </c>
      <c r="B201" t="s">
        <v>348</v>
      </c>
      <c r="C201" t="s">
        <v>68</v>
      </c>
      <c r="D201" t="s">
        <v>69</v>
      </c>
      <c r="E201" s="1">
        <v>130.10869565217391</v>
      </c>
      <c r="F201" s="1">
        <v>105.84652173913041</v>
      </c>
      <c r="G201" s="1">
        <v>0</v>
      </c>
      <c r="H201" s="2">
        <f t="shared" si="9"/>
        <v>0</v>
      </c>
      <c r="I201" s="1">
        <v>68.047282608695681</v>
      </c>
      <c r="J201" s="1">
        <v>0</v>
      </c>
      <c r="K201" s="2">
        <f t="shared" si="10"/>
        <v>0</v>
      </c>
      <c r="L201" s="1">
        <v>286.11119565217399</v>
      </c>
      <c r="M201" s="1">
        <v>0</v>
      </c>
      <c r="N201" s="2">
        <f t="shared" si="11"/>
        <v>0</v>
      </c>
    </row>
    <row r="202" spans="1:14" x14ac:dyDescent="0.3">
      <c r="A202" t="s">
        <v>32</v>
      </c>
      <c r="B202" t="s">
        <v>349</v>
      </c>
      <c r="C202" t="s">
        <v>51</v>
      </c>
      <c r="D202" t="s">
        <v>52</v>
      </c>
      <c r="E202" s="1">
        <v>73.934782608695656</v>
      </c>
      <c r="F202" s="1">
        <v>43.471195652173904</v>
      </c>
      <c r="G202" s="1">
        <v>19.989021739130433</v>
      </c>
      <c r="H202" s="2">
        <f t="shared" si="9"/>
        <v>0.45982222111093057</v>
      </c>
      <c r="I202" s="1">
        <v>43.227065217391313</v>
      </c>
      <c r="J202" s="1">
        <v>9.7065217391304355</v>
      </c>
      <c r="K202" s="2">
        <f t="shared" si="10"/>
        <v>0.22454732215374323</v>
      </c>
      <c r="L202" s="1">
        <v>146.21815217391301</v>
      </c>
      <c r="M202" s="1">
        <v>28.155000000000001</v>
      </c>
      <c r="N202" s="2">
        <f t="shared" si="11"/>
        <v>0.1925547517965637</v>
      </c>
    </row>
    <row r="203" spans="1:14" x14ac:dyDescent="0.3">
      <c r="A203" t="s">
        <v>32</v>
      </c>
      <c r="B203" t="s">
        <v>350</v>
      </c>
      <c r="C203" t="s">
        <v>351</v>
      </c>
      <c r="D203" t="s">
        <v>352</v>
      </c>
      <c r="E203" s="1">
        <v>56.978260869565219</v>
      </c>
      <c r="F203" s="1">
        <v>12.548913043478262</v>
      </c>
      <c r="G203" s="1">
        <v>0</v>
      </c>
      <c r="H203" s="2">
        <f t="shared" si="9"/>
        <v>0</v>
      </c>
      <c r="I203" s="1">
        <v>29.279891304347824</v>
      </c>
      <c r="J203" s="1">
        <v>0</v>
      </c>
      <c r="K203" s="2">
        <f t="shared" si="10"/>
        <v>0</v>
      </c>
      <c r="L203" s="1">
        <v>95.948369565217391</v>
      </c>
      <c r="M203" s="1">
        <v>0</v>
      </c>
      <c r="N203" s="2">
        <f t="shared" si="11"/>
        <v>0</v>
      </c>
    </row>
    <row r="204" spans="1:14" x14ac:dyDescent="0.3">
      <c r="A204" t="s">
        <v>32</v>
      </c>
      <c r="B204" t="s">
        <v>353</v>
      </c>
      <c r="C204" t="s">
        <v>312</v>
      </c>
      <c r="D204" t="s">
        <v>146</v>
      </c>
      <c r="E204" s="1">
        <v>65.934782608695656</v>
      </c>
      <c r="F204" s="1">
        <v>21.138586956521738</v>
      </c>
      <c r="G204" s="1">
        <v>2.3097826086956523</v>
      </c>
      <c r="H204" s="2">
        <f t="shared" si="9"/>
        <v>0.10926854351459057</v>
      </c>
      <c r="I204" s="1">
        <v>55.152173913043477</v>
      </c>
      <c r="J204" s="1">
        <v>1.0217391304347827</v>
      </c>
      <c r="K204" s="2">
        <f t="shared" si="10"/>
        <v>1.8525817895151755E-2</v>
      </c>
      <c r="L204" s="1">
        <v>182.00815217391303</v>
      </c>
      <c r="M204" s="1">
        <v>4.5543478260869561</v>
      </c>
      <c r="N204" s="2">
        <f t="shared" si="11"/>
        <v>2.5022768330372206E-2</v>
      </c>
    </row>
    <row r="205" spans="1:14" x14ac:dyDescent="0.3">
      <c r="A205" t="s">
        <v>32</v>
      </c>
      <c r="B205" t="s">
        <v>354</v>
      </c>
      <c r="C205" t="s">
        <v>99</v>
      </c>
      <c r="D205" t="s">
        <v>96</v>
      </c>
      <c r="E205" s="1">
        <v>58.097826086956523</v>
      </c>
      <c r="F205" s="1">
        <v>23.138369565217378</v>
      </c>
      <c r="G205" s="1">
        <v>2.8451086956521738</v>
      </c>
      <c r="H205" s="2">
        <f t="shared" si="9"/>
        <v>0.12296063850276932</v>
      </c>
      <c r="I205" s="1">
        <v>28.631847826086947</v>
      </c>
      <c r="J205" s="1">
        <v>0</v>
      </c>
      <c r="K205" s="2">
        <f t="shared" si="10"/>
        <v>0</v>
      </c>
      <c r="L205" s="1">
        <v>147.56043478260875</v>
      </c>
      <c r="M205" s="1">
        <v>0</v>
      </c>
      <c r="N205" s="2">
        <f t="shared" si="11"/>
        <v>0</v>
      </c>
    </row>
    <row r="206" spans="1:14" x14ac:dyDescent="0.3">
      <c r="A206" t="s">
        <v>32</v>
      </c>
      <c r="B206" t="s">
        <v>355</v>
      </c>
      <c r="C206" t="s">
        <v>356</v>
      </c>
      <c r="D206" t="s">
        <v>172</v>
      </c>
      <c r="E206" s="1">
        <v>63.543478260869563</v>
      </c>
      <c r="F206" s="1">
        <v>62.726630434782614</v>
      </c>
      <c r="G206" s="1">
        <v>1.4918478260869565</v>
      </c>
      <c r="H206" s="2">
        <f t="shared" si="9"/>
        <v>2.3783324813502343E-2</v>
      </c>
      <c r="I206" s="1">
        <v>27.011739130434783</v>
      </c>
      <c r="J206" s="1">
        <v>0.39130434782608697</v>
      </c>
      <c r="K206" s="2">
        <f t="shared" si="10"/>
        <v>1.4486455164421267E-2</v>
      </c>
      <c r="L206" s="1">
        <v>125.75271739130437</v>
      </c>
      <c r="M206" s="1">
        <v>0.57065217391304346</v>
      </c>
      <c r="N206" s="2">
        <f t="shared" si="11"/>
        <v>4.5378913931326563E-3</v>
      </c>
    </row>
    <row r="207" spans="1:14" x14ac:dyDescent="0.3">
      <c r="A207" t="s">
        <v>32</v>
      </c>
      <c r="B207" t="s">
        <v>357</v>
      </c>
      <c r="C207" t="s">
        <v>154</v>
      </c>
      <c r="D207" t="s">
        <v>90</v>
      </c>
      <c r="E207" s="1">
        <v>22.728260869565219</v>
      </c>
      <c r="F207" s="1">
        <v>44.328369565217407</v>
      </c>
      <c r="G207" s="1">
        <v>0.39130434782608697</v>
      </c>
      <c r="H207" s="2">
        <f t="shared" si="9"/>
        <v>8.8274022181300104E-3</v>
      </c>
      <c r="I207" s="1">
        <v>4.8231521739130434</v>
      </c>
      <c r="J207" s="1">
        <v>0</v>
      </c>
      <c r="K207" s="2">
        <f t="shared" si="10"/>
        <v>0</v>
      </c>
      <c r="L207" s="1">
        <v>85.419130434782588</v>
      </c>
      <c r="M207" s="1">
        <v>5.8221739130434784</v>
      </c>
      <c r="N207" s="2">
        <f t="shared" si="11"/>
        <v>6.8160070038276746E-2</v>
      </c>
    </row>
    <row r="208" spans="1:14" x14ac:dyDescent="0.3">
      <c r="A208" t="s">
        <v>32</v>
      </c>
      <c r="B208" t="s">
        <v>358</v>
      </c>
      <c r="C208" t="s">
        <v>46</v>
      </c>
      <c r="D208" t="s">
        <v>35</v>
      </c>
      <c r="E208" s="1">
        <v>91.673913043478265</v>
      </c>
      <c r="F208" s="1">
        <v>45.528695652173916</v>
      </c>
      <c r="G208" s="1">
        <v>1.5978260869565217</v>
      </c>
      <c r="H208" s="2">
        <f t="shared" si="9"/>
        <v>3.5094923411895025E-2</v>
      </c>
      <c r="I208" s="1">
        <v>96.513260869565229</v>
      </c>
      <c r="J208" s="1">
        <v>0</v>
      </c>
      <c r="K208" s="2">
        <f t="shared" si="10"/>
        <v>0</v>
      </c>
      <c r="L208" s="1">
        <v>161.19086956521741</v>
      </c>
      <c r="M208" s="1">
        <v>0.11956521739130435</v>
      </c>
      <c r="N208" s="2">
        <f t="shared" si="11"/>
        <v>7.4176172455554974E-4</v>
      </c>
    </row>
    <row r="209" spans="1:14" x14ac:dyDescent="0.3">
      <c r="A209" t="s">
        <v>32</v>
      </c>
      <c r="B209" t="s">
        <v>359</v>
      </c>
      <c r="C209" t="s">
        <v>121</v>
      </c>
      <c r="D209" t="s">
        <v>35</v>
      </c>
      <c r="E209" s="1">
        <v>51.043478260869563</v>
      </c>
      <c r="F209" s="1">
        <v>33.963260869565211</v>
      </c>
      <c r="G209" s="1">
        <v>0.41304347826086957</v>
      </c>
      <c r="H209" s="2">
        <f t="shared" si="9"/>
        <v>1.2161478835826439E-2</v>
      </c>
      <c r="I209" s="1">
        <v>42.946847826086945</v>
      </c>
      <c r="J209" s="1">
        <v>0</v>
      </c>
      <c r="K209" s="2">
        <f t="shared" si="10"/>
        <v>0</v>
      </c>
      <c r="L209" s="1">
        <v>119.14391304347829</v>
      </c>
      <c r="M209" s="1">
        <v>1.5456521739130433</v>
      </c>
      <c r="N209" s="2">
        <f t="shared" si="11"/>
        <v>1.2972984808288108E-2</v>
      </c>
    </row>
    <row r="210" spans="1:14" x14ac:dyDescent="0.3">
      <c r="A210" t="s">
        <v>32</v>
      </c>
      <c r="B210" t="s">
        <v>360</v>
      </c>
      <c r="C210" t="s">
        <v>48</v>
      </c>
      <c r="D210" t="s">
        <v>49</v>
      </c>
      <c r="E210" s="1">
        <v>132.14130434782609</v>
      </c>
      <c r="F210" s="1">
        <v>76.755543478260819</v>
      </c>
      <c r="G210" s="1">
        <v>2.9641304347826085</v>
      </c>
      <c r="H210" s="2">
        <f t="shared" si="9"/>
        <v>3.8617802707919431E-2</v>
      </c>
      <c r="I210" s="1">
        <v>80.784456521739145</v>
      </c>
      <c r="J210" s="1">
        <v>1.6413043478260869</v>
      </c>
      <c r="K210" s="2">
        <f t="shared" si="10"/>
        <v>2.0317081014024164E-2</v>
      </c>
      <c r="L210" s="1">
        <v>320.40173913043486</v>
      </c>
      <c r="M210" s="1">
        <v>31.327391304347838</v>
      </c>
      <c r="N210" s="2">
        <f t="shared" si="11"/>
        <v>9.7775347254262318E-2</v>
      </c>
    </row>
    <row r="211" spans="1:14" x14ac:dyDescent="0.3">
      <c r="A211" t="s">
        <v>32</v>
      </c>
      <c r="B211" t="s">
        <v>361</v>
      </c>
      <c r="C211" t="s">
        <v>362</v>
      </c>
      <c r="D211" t="s">
        <v>352</v>
      </c>
      <c r="E211" s="1">
        <v>66.021739130434781</v>
      </c>
      <c r="F211" s="1">
        <v>23.994565217391305</v>
      </c>
      <c r="G211" s="1">
        <v>2.347826086956522</v>
      </c>
      <c r="H211" s="2">
        <f t="shared" si="9"/>
        <v>9.7848244620611563E-2</v>
      </c>
      <c r="I211" s="1">
        <v>33.9375</v>
      </c>
      <c r="J211" s="1">
        <v>5.4347826086956523</v>
      </c>
      <c r="K211" s="2">
        <f t="shared" si="10"/>
        <v>0.16014092401313157</v>
      </c>
      <c r="L211" s="1">
        <v>142.63858695652175</v>
      </c>
      <c r="M211" s="1">
        <v>0</v>
      </c>
      <c r="N211" s="2">
        <f t="shared" si="11"/>
        <v>0</v>
      </c>
    </row>
    <row r="212" spans="1:14" x14ac:dyDescent="0.3">
      <c r="A212" t="s">
        <v>32</v>
      </c>
      <c r="B212" t="s">
        <v>363</v>
      </c>
      <c r="C212" t="s">
        <v>48</v>
      </c>
      <c r="D212" t="s">
        <v>49</v>
      </c>
      <c r="E212" s="1">
        <v>20.130434782608695</v>
      </c>
      <c r="F212" s="1">
        <v>41.073369565217391</v>
      </c>
      <c r="G212" s="1">
        <v>6.5543478260869561</v>
      </c>
      <c r="H212" s="2">
        <f t="shared" si="9"/>
        <v>0.15957657955673171</v>
      </c>
      <c r="I212" s="1">
        <v>7.5</v>
      </c>
      <c r="J212" s="1">
        <v>0</v>
      </c>
      <c r="K212" s="2">
        <f t="shared" si="10"/>
        <v>0</v>
      </c>
      <c r="L212" s="1">
        <v>39.271739130434781</v>
      </c>
      <c r="M212" s="1">
        <v>0.65217391304347827</v>
      </c>
      <c r="N212" s="2">
        <f t="shared" si="11"/>
        <v>1.6606698034874065E-2</v>
      </c>
    </row>
    <row r="213" spans="1:14" x14ac:dyDescent="0.3">
      <c r="A213" t="s">
        <v>32</v>
      </c>
      <c r="B213" t="s">
        <v>364</v>
      </c>
      <c r="C213" t="s">
        <v>365</v>
      </c>
      <c r="D213" t="s">
        <v>327</v>
      </c>
      <c r="E213" s="1">
        <v>20.532608695652176</v>
      </c>
      <c r="F213" s="1">
        <v>13.406521739130437</v>
      </c>
      <c r="G213" s="1">
        <v>0</v>
      </c>
      <c r="H213" s="2">
        <f t="shared" si="9"/>
        <v>0</v>
      </c>
      <c r="I213" s="1">
        <v>25.377717391304351</v>
      </c>
      <c r="J213" s="1">
        <v>4.2282608695652177</v>
      </c>
      <c r="K213" s="2">
        <f t="shared" si="10"/>
        <v>0.16661312774386977</v>
      </c>
      <c r="L213" s="1">
        <v>66.522717391304354</v>
      </c>
      <c r="M213" s="1">
        <v>13.554239130434782</v>
      </c>
      <c r="N213" s="2">
        <f t="shared" si="11"/>
        <v>0.20375353957213044</v>
      </c>
    </row>
    <row r="214" spans="1:14" x14ac:dyDescent="0.3">
      <c r="A214" t="s">
        <v>32</v>
      </c>
      <c r="B214" t="s">
        <v>366</v>
      </c>
      <c r="C214" t="s">
        <v>367</v>
      </c>
      <c r="D214" t="s">
        <v>368</v>
      </c>
      <c r="E214" s="1">
        <v>39.728260869565219</v>
      </c>
      <c r="F214" s="1">
        <v>21.182934782608694</v>
      </c>
      <c r="G214" s="1">
        <v>0</v>
      </c>
      <c r="H214" s="2">
        <f t="shared" si="9"/>
        <v>0</v>
      </c>
      <c r="I214" s="1">
        <v>30.321521739130429</v>
      </c>
      <c r="J214" s="1">
        <v>0</v>
      </c>
      <c r="K214" s="2">
        <f t="shared" si="10"/>
        <v>0</v>
      </c>
      <c r="L214" s="1">
        <v>135.28586956521738</v>
      </c>
      <c r="M214" s="1">
        <v>0</v>
      </c>
      <c r="N214" s="2">
        <f t="shared" si="11"/>
        <v>0</v>
      </c>
    </row>
    <row r="215" spans="1:14" x14ac:dyDescent="0.3">
      <c r="A215" t="s">
        <v>32</v>
      </c>
      <c r="B215" t="s">
        <v>369</v>
      </c>
      <c r="C215" t="s">
        <v>46</v>
      </c>
      <c r="D215" t="s">
        <v>35</v>
      </c>
      <c r="E215" s="1">
        <v>75.532608695652172</v>
      </c>
      <c r="F215" s="1">
        <v>56.709673913043467</v>
      </c>
      <c r="G215" s="1">
        <v>0</v>
      </c>
      <c r="H215" s="2">
        <f t="shared" si="9"/>
        <v>0</v>
      </c>
      <c r="I215" s="1">
        <v>54.373913043478254</v>
      </c>
      <c r="J215" s="1">
        <v>0</v>
      </c>
      <c r="K215" s="2">
        <f t="shared" si="10"/>
        <v>0</v>
      </c>
      <c r="L215" s="1">
        <v>165.61663043478259</v>
      </c>
      <c r="M215" s="1">
        <v>0</v>
      </c>
      <c r="N215" s="2">
        <f t="shared" si="11"/>
        <v>0</v>
      </c>
    </row>
    <row r="216" spans="1:14" x14ac:dyDescent="0.3">
      <c r="A216" t="s">
        <v>32</v>
      </c>
      <c r="B216" t="s">
        <v>370</v>
      </c>
      <c r="C216" t="s">
        <v>46</v>
      </c>
      <c r="D216" t="s">
        <v>35</v>
      </c>
      <c r="E216" s="1">
        <v>65.152173913043484</v>
      </c>
      <c r="F216" s="1">
        <v>39.493695652173912</v>
      </c>
      <c r="G216" s="1">
        <v>0.27086956521739131</v>
      </c>
      <c r="H216" s="2">
        <f t="shared" si="9"/>
        <v>6.8585519978422533E-3</v>
      </c>
      <c r="I216" s="1">
        <v>25.926630434782609</v>
      </c>
      <c r="J216" s="1">
        <v>8.6956521739130432E-2</v>
      </c>
      <c r="K216" s="2">
        <f t="shared" si="10"/>
        <v>3.3539461272403311E-3</v>
      </c>
      <c r="L216" s="1">
        <v>128.42304347826087</v>
      </c>
      <c r="M216" s="1">
        <v>15.71108695652174</v>
      </c>
      <c r="N216" s="2">
        <f t="shared" si="11"/>
        <v>0.12233853466633715</v>
      </c>
    </row>
    <row r="217" spans="1:14" x14ac:dyDescent="0.3">
      <c r="A217" t="s">
        <v>32</v>
      </c>
      <c r="B217" t="s">
        <v>371</v>
      </c>
      <c r="C217" t="s">
        <v>134</v>
      </c>
      <c r="D217" t="s">
        <v>35</v>
      </c>
      <c r="E217" s="1">
        <v>61.760869565217391</v>
      </c>
      <c r="F217" s="1">
        <v>38.444239130434788</v>
      </c>
      <c r="G217" s="1">
        <v>1.4918478260869565</v>
      </c>
      <c r="H217" s="2">
        <f t="shared" si="9"/>
        <v>3.8805497516165417E-2</v>
      </c>
      <c r="I217" s="1">
        <v>20.641739130434786</v>
      </c>
      <c r="J217" s="1">
        <v>1.923913043478261</v>
      </c>
      <c r="K217" s="2">
        <f t="shared" si="10"/>
        <v>9.3204987783301024E-2</v>
      </c>
      <c r="L217" s="1">
        <v>107.60423913043478</v>
      </c>
      <c r="M217" s="1">
        <v>10.25358695652174</v>
      </c>
      <c r="N217" s="2">
        <f t="shared" si="11"/>
        <v>9.528980493131535E-2</v>
      </c>
    </row>
    <row r="218" spans="1:14" x14ac:dyDescent="0.3">
      <c r="A218" t="s">
        <v>32</v>
      </c>
      <c r="B218" t="s">
        <v>372</v>
      </c>
      <c r="C218" t="s">
        <v>373</v>
      </c>
      <c r="D218" t="s">
        <v>226</v>
      </c>
      <c r="E218" s="1">
        <v>44.880434782608695</v>
      </c>
      <c r="F218" s="1">
        <v>21.029565217391301</v>
      </c>
      <c r="G218" s="1">
        <v>0</v>
      </c>
      <c r="H218" s="2">
        <f t="shared" si="9"/>
        <v>0</v>
      </c>
      <c r="I218" s="1">
        <v>30.591739130434778</v>
      </c>
      <c r="J218" s="1">
        <v>0</v>
      </c>
      <c r="K218" s="2">
        <f t="shared" si="10"/>
        <v>0</v>
      </c>
      <c r="L218" s="1">
        <v>85.505434782608717</v>
      </c>
      <c r="M218" s="1">
        <v>0</v>
      </c>
      <c r="N218" s="2">
        <f t="shared" si="11"/>
        <v>0</v>
      </c>
    </row>
    <row r="219" spans="1:14" x14ac:dyDescent="0.3">
      <c r="A219" t="s">
        <v>32</v>
      </c>
      <c r="B219" t="s">
        <v>374</v>
      </c>
      <c r="C219" t="s">
        <v>148</v>
      </c>
      <c r="D219" t="s">
        <v>111</v>
      </c>
      <c r="E219" s="1">
        <v>97.521739130434781</v>
      </c>
      <c r="F219" s="1">
        <v>30.116847826086957</v>
      </c>
      <c r="G219" s="1">
        <v>1.6304347826086956</v>
      </c>
      <c r="H219" s="2">
        <f t="shared" si="9"/>
        <v>5.4136966525309027E-2</v>
      </c>
      <c r="I219" s="1">
        <v>49.315434782608698</v>
      </c>
      <c r="J219" s="1">
        <v>13.641304347826088</v>
      </c>
      <c r="K219" s="2">
        <f t="shared" si="10"/>
        <v>0.27661328360906501</v>
      </c>
      <c r="L219" s="1">
        <v>202.55</v>
      </c>
      <c r="M219" s="1">
        <v>32.077173913043488</v>
      </c>
      <c r="N219" s="2">
        <f t="shared" si="11"/>
        <v>0.15836669421398908</v>
      </c>
    </row>
    <row r="220" spans="1:14" x14ac:dyDescent="0.3">
      <c r="A220" t="s">
        <v>32</v>
      </c>
      <c r="B220" t="s">
        <v>375</v>
      </c>
      <c r="C220" t="s">
        <v>264</v>
      </c>
      <c r="D220" t="s">
        <v>49</v>
      </c>
      <c r="E220" s="1">
        <v>99.467391304347828</v>
      </c>
      <c r="F220" s="1">
        <v>47.390108695652188</v>
      </c>
      <c r="G220" s="1">
        <v>1.0869565217391304E-2</v>
      </c>
      <c r="H220" s="2">
        <f t="shared" si="9"/>
        <v>2.2936358486108586E-4</v>
      </c>
      <c r="I220" s="1">
        <v>57.055326086956526</v>
      </c>
      <c r="J220" s="1">
        <v>0</v>
      </c>
      <c r="K220" s="2">
        <f t="shared" si="10"/>
        <v>0</v>
      </c>
      <c r="L220" s="1">
        <v>198.63663043478249</v>
      </c>
      <c r="M220" s="1">
        <v>0</v>
      </c>
      <c r="N220" s="2">
        <f t="shared" si="11"/>
        <v>0</v>
      </c>
    </row>
    <row r="221" spans="1:14" x14ac:dyDescent="0.3">
      <c r="A221" t="s">
        <v>32</v>
      </c>
      <c r="B221" t="s">
        <v>376</v>
      </c>
      <c r="C221" t="s">
        <v>377</v>
      </c>
      <c r="D221" t="s">
        <v>219</v>
      </c>
      <c r="E221" s="1">
        <v>27.282608695652176</v>
      </c>
      <c r="F221" s="1">
        <v>8.1304347826086953</v>
      </c>
      <c r="G221" s="1">
        <v>7.1902173913043477</v>
      </c>
      <c r="H221" s="2">
        <f t="shared" si="9"/>
        <v>0.88435828877005351</v>
      </c>
      <c r="I221" s="1">
        <v>20.698369565217391</v>
      </c>
      <c r="J221" s="1">
        <v>0.61956521739130432</v>
      </c>
      <c r="K221" s="2">
        <f t="shared" si="10"/>
        <v>2.993304450571091E-2</v>
      </c>
      <c r="L221" s="1">
        <v>54.654891304347828</v>
      </c>
      <c r="M221" s="1">
        <v>10.111413043478262</v>
      </c>
      <c r="N221" s="2">
        <f t="shared" si="11"/>
        <v>0.18500472331327997</v>
      </c>
    </row>
  </sheetData>
  <pageMargins left="0.7" right="0.7" top="0.75" bottom="0.75" header="0.3" footer="0.3"/>
  <ignoredErrors>
    <ignoredError sqref="K61" calculatedColumn="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21"/>
  <sheetViews>
    <sheetView workbookViewId="0">
      <pane ySplit="1" topLeftCell="A208" activePane="bottomLeft" state="frozen"/>
      <selection activeCell="D1" sqref="D1"/>
      <selection pane="bottomLeft"/>
    </sheetView>
  </sheetViews>
  <sheetFormatPr defaultColWidth="11.77734375" defaultRowHeight="14.4" x14ac:dyDescent="0.3"/>
  <cols>
    <col min="2" max="2" width="54.88671875" bestFit="1" customWidth="1"/>
  </cols>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45.619565217391305</v>
      </c>
      <c r="F2" s="1">
        <v>6.2245652173913077</v>
      </c>
      <c r="G2" s="1">
        <v>0</v>
      </c>
      <c r="H2" s="1">
        <v>0</v>
      </c>
      <c r="I2" s="1">
        <v>0</v>
      </c>
      <c r="J2" s="1">
        <v>4.7250000000000005</v>
      </c>
      <c r="K2" s="1">
        <v>0</v>
      </c>
      <c r="L2" s="1">
        <f t="shared" ref="L2:L65" si="0">SUM(J2,K2)</f>
        <v>4.7250000000000005</v>
      </c>
      <c r="M2" s="1">
        <f t="shared" ref="M2:M65" si="1">L2/E2</f>
        <v>0.10357398141529665</v>
      </c>
      <c r="N2" s="1">
        <v>6.0155434782608692</v>
      </c>
      <c r="O2" s="1">
        <v>5.1677173913043459</v>
      </c>
      <c r="P2" s="1">
        <f t="shared" ref="P2:P65" si="2">SUM(N2,O2)</f>
        <v>11.183260869565215</v>
      </c>
      <c r="Q2" s="1">
        <f t="shared" ref="Q2:Q65" si="3">P2/E2</f>
        <v>0.24514176792947337</v>
      </c>
    </row>
    <row r="3" spans="1:17" x14ac:dyDescent="0.3">
      <c r="A3" t="s">
        <v>32</v>
      </c>
      <c r="B3" t="s">
        <v>36</v>
      </c>
      <c r="C3" t="s">
        <v>37</v>
      </c>
      <c r="D3" t="s">
        <v>38</v>
      </c>
      <c r="E3" s="1">
        <v>40.967391304347828</v>
      </c>
      <c r="F3" s="1">
        <v>5.8648913043478252</v>
      </c>
      <c r="G3" s="1">
        <v>0</v>
      </c>
      <c r="H3" s="1">
        <v>0</v>
      </c>
      <c r="I3" s="1">
        <v>0</v>
      </c>
      <c r="J3" s="1">
        <v>5.5773913043478265</v>
      </c>
      <c r="K3" s="1">
        <v>0</v>
      </c>
      <c r="L3" s="1">
        <f t="shared" si="0"/>
        <v>5.5773913043478265</v>
      </c>
      <c r="M3" s="1">
        <f t="shared" si="1"/>
        <v>0.13614221278853808</v>
      </c>
      <c r="N3" s="1">
        <v>5.6329347826086984</v>
      </c>
      <c r="O3" s="1">
        <v>0.17119565217391305</v>
      </c>
      <c r="P3" s="1">
        <f t="shared" si="2"/>
        <v>5.8041304347826115</v>
      </c>
      <c r="Q3" s="1">
        <f t="shared" si="3"/>
        <v>0.14167683735738928</v>
      </c>
    </row>
    <row r="4" spans="1:17" x14ac:dyDescent="0.3">
      <c r="A4" t="s">
        <v>32</v>
      </c>
      <c r="B4" t="s">
        <v>39</v>
      </c>
      <c r="C4" t="s">
        <v>40</v>
      </c>
      <c r="D4" t="s">
        <v>41</v>
      </c>
      <c r="E4" s="1">
        <v>46.771739130434781</v>
      </c>
      <c r="F4" s="1">
        <v>5.3804347826086953</v>
      </c>
      <c r="G4" s="1">
        <v>0.14347826086956506</v>
      </c>
      <c r="H4" s="1">
        <v>0</v>
      </c>
      <c r="I4" s="1">
        <v>0</v>
      </c>
      <c r="J4" s="1">
        <v>0</v>
      </c>
      <c r="K4" s="1">
        <v>0</v>
      </c>
      <c r="L4" s="1">
        <f t="shared" si="0"/>
        <v>0</v>
      </c>
      <c r="M4" s="1">
        <f t="shared" si="1"/>
        <v>0</v>
      </c>
      <c r="N4" s="1">
        <v>5.9782608695652176E-2</v>
      </c>
      <c r="O4" s="1">
        <v>0</v>
      </c>
      <c r="P4" s="1">
        <f t="shared" si="2"/>
        <v>5.9782608695652176E-2</v>
      </c>
      <c r="Q4" s="1">
        <f t="shared" si="3"/>
        <v>1.2781780153381362E-3</v>
      </c>
    </row>
    <row r="5" spans="1:17" x14ac:dyDescent="0.3">
      <c r="A5" t="s">
        <v>32</v>
      </c>
      <c r="B5" t="s">
        <v>42</v>
      </c>
      <c r="C5" t="s">
        <v>43</v>
      </c>
      <c r="D5" t="s">
        <v>44</v>
      </c>
      <c r="E5" s="1">
        <v>28.304347826086957</v>
      </c>
      <c r="F5" s="1">
        <v>11.536304347826089</v>
      </c>
      <c r="G5" s="1">
        <v>2.8695652173913042</v>
      </c>
      <c r="H5" s="1">
        <v>0</v>
      </c>
      <c r="I5" s="1">
        <v>0</v>
      </c>
      <c r="J5" s="1">
        <v>2.8785869565217395</v>
      </c>
      <c r="K5" s="1">
        <v>0</v>
      </c>
      <c r="L5" s="1">
        <f t="shared" si="0"/>
        <v>2.8785869565217395</v>
      </c>
      <c r="M5" s="1">
        <f t="shared" si="1"/>
        <v>0.10170122887864824</v>
      </c>
      <c r="N5" s="1">
        <v>2.9891304347826088E-2</v>
      </c>
      <c r="O5" s="1">
        <v>0</v>
      </c>
      <c r="P5" s="1">
        <f t="shared" si="2"/>
        <v>2.9891304347826088E-2</v>
      </c>
      <c r="Q5" s="1">
        <f t="shared" si="3"/>
        <v>1.0560675883256529E-3</v>
      </c>
    </row>
    <row r="6" spans="1:17" x14ac:dyDescent="0.3">
      <c r="A6" t="s">
        <v>32</v>
      </c>
      <c r="B6" t="s">
        <v>45</v>
      </c>
      <c r="C6" t="s">
        <v>46</v>
      </c>
      <c r="D6" t="s">
        <v>35</v>
      </c>
      <c r="E6" s="1">
        <v>84.130434782608702</v>
      </c>
      <c r="F6" s="1">
        <v>5.5652173913043477</v>
      </c>
      <c r="G6" s="1">
        <v>0.31521739130434784</v>
      </c>
      <c r="H6" s="1">
        <v>4.8913043478260872E-2</v>
      </c>
      <c r="I6" s="1">
        <v>0</v>
      </c>
      <c r="J6" s="1">
        <v>8.5136956521739098</v>
      </c>
      <c r="K6" s="1">
        <v>8.2748913043478254</v>
      </c>
      <c r="L6" s="1">
        <f t="shared" si="0"/>
        <v>16.788586956521733</v>
      </c>
      <c r="M6" s="1">
        <f t="shared" si="1"/>
        <v>0.1995542635658914</v>
      </c>
      <c r="N6" s="1">
        <v>5.7085869565217413</v>
      </c>
      <c r="O6" s="1">
        <v>0</v>
      </c>
      <c r="P6" s="1">
        <f t="shared" si="2"/>
        <v>5.7085869565217413</v>
      </c>
      <c r="Q6" s="1">
        <f t="shared" si="3"/>
        <v>6.7854005167958684E-2</v>
      </c>
    </row>
    <row r="7" spans="1:17" x14ac:dyDescent="0.3">
      <c r="A7" t="s">
        <v>32</v>
      </c>
      <c r="B7" t="s">
        <v>47</v>
      </c>
      <c r="C7" t="s">
        <v>48</v>
      </c>
      <c r="D7" t="s">
        <v>49</v>
      </c>
      <c r="E7" s="1">
        <v>72.706521739130437</v>
      </c>
      <c r="F7" s="1">
        <v>5.3913043478260869</v>
      </c>
      <c r="G7" s="1">
        <v>0.19565217391304349</v>
      </c>
      <c r="H7" s="1">
        <v>0.48706521739130432</v>
      </c>
      <c r="I7" s="1">
        <v>1.2065217391304348</v>
      </c>
      <c r="J7" s="1">
        <v>0</v>
      </c>
      <c r="K7" s="1">
        <v>0</v>
      </c>
      <c r="L7" s="1">
        <f t="shared" si="0"/>
        <v>0</v>
      </c>
      <c r="M7" s="1">
        <f t="shared" si="1"/>
        <v>0</v>
      </c>
      <c r="N7" s="1">
        <v>0</v>
      </c>
      <c r="O7" s="1">
        <v>12.002717391304348</v>
      </c>
      <c r="P7" s="1">
        <f t="shared" si="2"/>
        <v>12.002717391304348</v>
      </c>
      <c r="Q7" s="1">
        <f t="shared" si="3"/>
        <v>0.16508446703543131</v>
      </c>
    </row>
    <row r="8" spans="1:17" x14ac:dyDescent="0.3">
      <c r="A8" t="s">
        <v>32</v>
      </c>
      <c r="B8" t="s">
        <v>50</v>
      </c>
      <c r="C8" t="s">
        <v>51</v>
      </c>
      <c r="D8" t="s">
        <v>52</v>
      </c>
      <c r="E8" s="1">
        <v>79.163043478260875</v>
      </c>
      <c r="F8" s="1">
        <v>5.7391304347826084</v>
      </c>
      <c r="G8" s="1">
        <v>0.30706521739130432</v>
      </c>
      <c r="H8" s="1">
        <v>0</v>
      </c>
      <c r="I8" s="1">
        <v>1.6086956521739131</v>
      </c>
      <c r="J8" s="1">
        <v>5.3738043478260886</v>
      </c>
      <c r="K8" s="1">
        <v>11.221086956521738</v>
      </c>
      <c r="L8" s="1">
        <f t="shared" si="0"/>
        <v>16.594891304347826</v>
      </c>
      <c r="M8" s="1">
        <f t="shared" si="1"/>
        <v>0.20962927365096798</v>
      </c>
      <c r="N8" s="1">
        <v>10.014130434782613</v>
      </c>
      <c r="O8" s="1">
        <v>0</v>
      </c>
      <c r="P8" s="1">
        <f t="shared" si="2"/>
        <v>10.014130434782613</v>
      </c>
      <c r="Q8" s="1">
        <f t="shared" si="3"/>
        <v>0.12650006865302765</v>
      </c>
    </row>
    <row r="9" spans="1:17" x14ac:dyDescent="0.3">
      <c r="A9" t="s">
        <v>32</v>
      </c>
      <c r="B9" t="s">
        <v>53</v>
      </c>
      <c r="C9" t="s">
        <v>37</v>
      </c>
      <c r="D9" t="s">
        <v>38</v>
      </c>
      <c r="E9" s="1">
        <v>96.663043478260875</v>
      </c>
      <c r="F9" s="1">
        <v>5.5652173913043477</v>
      </c>
      <c r="G9" s="1">
        <v>0.23478260869565218</v>
      </c>
      <c r="H9" s="1">
        <v>0.36608695652173923</v>
      </c>
      <c r="I9" s="1">
        <v>1.3804347826086956</v>
      </c>
      <c r="J9" s="1">
        <v>0</v>
      </c>
      <c r="K9" s="1">
        <v>0</v>
      </c>
      <c r="L9" s="1">
        <f t="shared" si="0"/>
        <v>0</v>
      </c>
      <c r="M9" s="1">
        <f t="shared" si="1"/>
        <v>0</v>
      </c>
      <c r="N9" s="1">
        <v>0</v>
      </c>
      <c r="O9" s="1">
        <v>11.103260869565217</v>
      </c>
      <c r="P9" s="1">
        <f t="shared" si="2"/>
        <v>11.103260869565217</v>
      </c>
      <c r="Q9" s="1">
        <f t="shared" si="3"/>
        <v>0.11486562464860001</v>
      </c>
    </row>
    <row r="10" spans="1:17" x14ac:dyDescent="0.3">
      <c r="A10" t="s">
        <v>32</v>
      </c>
      <c r="B10" t="s">
        <v>54</v>
      </c>
      <c r="C10" t="s">
        <v>55</v>
      </c>
      <c r="D10" t="s">
        <v>35</v>
      </c>
      <c r="E10" s="1">
        <v>105.18478260869566</v>
      </c>
      <c r="F10" s="1">
        <v>5.5652173913043477</v>
      </c>
      <c r="G10" s="1">
        <v>0.33423913043478259</v>
      </c>
      <c r="H10" s="1">
        <v>0</v>
      </c>
      <c r="I10" s="1">
        <v>0.72826086956521741</v>
      </c>
      <c r="J10" s="1">
        <v>10.164782608695651</v>
      </c>
      <c r="K10" s="1">
        <v>19.126195652173916</v>
      </c>
      <c r="L10" s="1">
        <f t="shared" si="0"/>
        <v>29.290978260869565</v>
      </c>
      <c r="M10" s="1">
        <f t="shared" si="1"/>
        <v>0.2784716337707967</v>
      </c>
      <c r="N10" s="1">
        <v>12.319782608695656</v>
      </c>
      <c r="O10" s="1">
        <v>0</v>
      </c>
      <c r="P10" s="1">
        <f t="shared" si="2"/>
        <v>12.319782608695656</v>
      </c>
      <c r="Q10" s="1">
        <f t="shared" si="3"/>
        <v>0.11712514208949057</v>
      </c>
    </row>
    <row r="11" spans="1:17" x14ac:dyDescent="0.3">
      <c r="A11" t="s">
        <v>32</v>
      </c>
      <c r="B11" t="s">
        <v>56</v>
      </c>
      <c r="C11" t="s">
        <v>55</v>
      </c>
      <c r="D11" t="s">
        <v>35</v>
      </c>
      <c r="E11" s="1">
        <v>46.967391304347828</v>
      </c>
      <c r="F11" s="1">
        <v>5.7391304347826084</v>
      </c>
      <c r="G11" s="1">
        <v>0.16217391304347825</v>
      </c>
      <c r="H11" s="1">
        <v>9.7826086956521743E-2</v>
      </c>
      <c r="I11" s="1">
        <v>0.29347826086956524</v>
      </c>
      <c r="J11" s="1">
        <v>0</v>
      </c>
      <c r="K11" s="1">
        <v>4.2751086956521727</v>
      </c>
      <c r="L11" s="1">
        <f t="shared" si="0"/>
        <v>4.2751086956521727</v>
      </c>
      <c r="M11" s="1">
        <f t="shared" si="1"/>
        <v>9.1022911363110359E-2</v>
      </c>
      <c r="N11" s="1">
        <v>0</v>
      </c>
      <c r="O11" s="1">
        <v>10.389673913043479</v>
      </c>
      <c r="P11" s="1">
        <f t="shared" si="2"/>
        <v>10.389673913043479</v>
      </c>
      <c r="Q11" s="1">
        <f t="shared" si="3"/>
        <v>0.22121036797037724</v>
      </c>
    </row>
    <row r="12" spans="1:17" x14ac:dyDescent="0.3">
      <c r="A12" t="s">
        <v>32</v>
      </c>
      <c r="B12" t="s">
        <v>57</v>
      </c>
      <c r="C12" t="s">
        <v>43</v>
      </c>
      <c r="D12" t="s">
        <v>44</v>
      </c>
      <c r="E12" s="1">
        <v>82.597826086956516</v>
      </c>
      <c r="F12" s="1">
        <v>5.3043478260869561</v>
      </c>
      <c r="G12" s="1">
        <v>0.2543478260869565</v>
      </c>
      <c r="H12" s="1">
        <v>0.54402173913043494</v>
      </c>
      <c r="I12" s="1">
        <v>1.25</v>
      </c>
      <c r="J12" s="1">
        <v>0</v>
      </c>
      <c r="K12" s="1">
        <v>0</v>
      </c>
      <c r="L12" s="1">
        <f t="shared" si="0"/>
        <v>0</v>
      </c>
      <c r="M12" s="1">
        <f t="shared" si="1"/>
        <v>0</v>
      </c>
      <c r="N12" s="1">
        <v>0</v>
      </c>
      <c r="O12" s="1">
        <v>10.502717391304348</v>
      </c>
      <c r="P12" s="1">
        <f t="shared" si="2"/>
        <v>10.502717391304348</v>
      </c>
      <c r="Q12" s="1">
        <f t="shared" si="3"/>
        <v>0.12715488880115805</v>
      </c>
    </row>
    <row r="13" spans="1:17" x14ac:dyDescent="0.3">
      <c r="A13" t="s">
        <v>32</v>
      </c>
      <c r="B13" t="s">
        <v>58</v>
      </c>
      <c r="C13" t="s">
        <v>51</v>
      </c>
      <c r="D13" t="s">
        <v>52</v>
      </c>
      <c r="E13" s="1">
        <v>106.34782608695652</v>
      </c>
      <c r="F13" s="1">
        <v>5.5652173913043477</v>
      </c>
      <c r="G13" s="1">
        <v>0.28804347826086957</v>
      </c>
      <c r="H13" s="1">
        <v>0</v>
      </c>
      <c r="I13" s="1">
        <v>0.88043478260869568</v>
      </c>
      <c r="J13" s="1">
        <v>5.6965217391304339</v>
      </c>
      <c r="K13" s="1">
        <v>15.880434782608694</v>
      </c>
      <c r="L13" s="1">
        <f t="shared" si="0"/>
        <v>21.576956521739127</v>
      </c>
      <c r="M13" s="1">
        <f t="shared" si="1"/>
        <v>0.20289043336058871</v>
      </c>
      <c r="N13" s="1">
        <v>11.381630434782608</v>
      </c>
      <c r="O13" s="1">
        <v>4.7485869565217387</v>
      </c>
      <c r="P13" s="1">
        <f t="shared" si="2"/>
        <v>16.130217391304345</v>
      </c>
      <c r="Q13" s="1">
        <f t="shared" si="3"/>
        <v>0.15167416189697464</v>
      </c>
    </row>
    <row r="14" spans="1:17" x14ac:dyDescent="0.3">
      <c r="A14" t="s">
        <v>32</v>
      </c>
      <c r="B14" t="s">
        <v>59</v>
      </c>
      <c r="C14" t="s">
        <v>60</v>
      </c>
      <c r="D14" t="s">
        <v>49</v>
      </c>
      <c r="E14" s="1">
        <v>79.217391304347828</v>
      </c>
      <c r="F14" s="1">
        <v>5.7391304347826084</v>
      </c>
      <c r="G14" s="1">
        <v>0.32608695652173914</v>
      </c>
      <c r="H14" s="1">
        <v>0.44293478260869568</v>
      </c>
      <c r="I14" s="1">
        <v>2.1739130434782608</v>
      </c>
      <c r="J14" s="1">
        <v>5.0570652173913047</v>
      </c>
      <c r="K14" s="1">
        <v>9.9864130434782616</v>
      </c>
      <c r="L14" s="1">
        <f t="shared" si="0"/>
        <v>15.043478260869566</v>
      </c>
      <c r="M14" s="1">
        <f t="shared" si="1"/>
        <v>0.18990120746432493</v>
      </c>
      <c r="N14" s="1">
        <v>5.6521739130434785</v>
      </c>
      <c r="O14" s="1">
        <v>4.7010869565217392</v>
      </c>
      <c r="P14" s="1">
        <f t="shared" si="2"/>
        <v>10.353260869565219</v>
      </c>
      <c r="Q14" s="1">
        <f t="shared" si="3"/>
        <v>0.13069429198682767</v>
      </c>
    </row>
    <row r="15" spans="1:17" x14ac:dyDescent="0.3">
      <c r="A15" t="s">
        <v>32</v>
      </c>
      <c r="B15" t="s">
        <v>61</v>
      </c>
      <c r="C15" t="s">
        <v>62</v>
      </c>
      <c r="D15" t="s">
        <v>49</v>
      </c>
      <c r="E15" s="1">
        <v>133.44565217391303</v>
      </c>
      <c r="F15" s="1">
        <v>4.9239130434782608</v>
      </c>
      <c r="G15" s="1">
        <v>0.32608695652173914</v>
      </c>
      <c r="H15" s="1">
        <v>0.73369565217391308</v>
      </c>
      <c r="I15" s="1">
        <v>4.8586956521739131</v>
      </c>
      <c r="J15" s="1">
        <v>5.9402173913043477</v>
      </c>
      <c r="K15" s="1">
        <v>19.040760869565219</v>
      </c>
      <c r="L15" s="1">
        <f t="shared" si="0"/>
        <v>24.980978260869566</v>
      </c>
      <c r="M15" s="1">
        <f t="shared" si="1"/>
        <v>0.18719964160625563</v>
      </c>
      <c r="N15" s="1">
        <v>5.1304347826086953</v>
      </c>
      <c r="O15" s="1">
        <v>9.6603260869565215</v>
      </c>
      <c r="P15" s="1">
        <f t="shared" si="2"/>
        <v>14.790760869565217</v>
      </c>
      <c r="Q15" s="1">
        <f t="shared" si="3"/>
        <v>0.11083733811191659</v>
      </c>
    </row>
    <row r="16" spans="1:17" x14ac:dyDescent="0.3">
      <c r="A16" t="s">
        <v>32</v>
      </c>
      <c r="B16" t="s">
        <v>63</v>
      </c>
      <c r="C16" t="s">
        <v>40</v>
      </c>
      <c r="D16" t="s">
        <v>49</v>
      </c>
      <c r="E16" s="1">
        <v>35.5</v>
      </c>
      <c r="F16" s="1">
        <v>5.5652173913043477</v>
      </c>
      <c r="G16" s="1">
        <v>0.23369565217391305</v>
      </c>
      <c r="H16" s="1">
        <v>0</v>
      </c>
      <c r="I16" s="1">
        <v>5.5760869565217392</v>
      </c>
      <c r="J16" s="1">
        <v>2.6440217391304341</v>
      </c>
      <c r="K16" s="1">
        <v>0</v>
      </c>
      <c r="L16" s="1">
        <f t="shared" si="0"/>
        <v>2.6440217391304341</v>
      </c>
      <c r="M16" s="1">
        <f t="shared" si="1"/>
        <v>7.4479485609308005E-2</v>
      </c>
      <c r="N16" s="1">
        <v>10.641195652173911</v>
      </c>
      <c r="O16" s="1">
        <v>0</v>
      </c>
      <c r="P16" s="1">
        <f t="shared" si="2"/>
        <v>10.641195652173911</v>
      </c>
      <c r="Q16" s="1">
        <f t="shared" si="3"/>
        <v>0.29975199020208199</v>
      </c>
    </row>
    <row r="17" spans="1:17" x14ac:dyDescent="0.3">
      <c r="A17" t="s">
        <v>32</v>
      </c>
      <c r="B17" t="s">
        <v>64</v>
      </c>
      <c r="C17" t="s">
        <v>65</v>
      </c>
      <c r="D17" t="s">
        <v>35</v>
      </c>
      <c r="E17" s="1">
        <v>135.77173913043478</v>
      </c>
      <c r="F17" s="1">
        <v>4.8695652173913047</v>
      </c>
      <c r="G17" s="1">
        <v>0.58695652173913049</v>
      </c>
      <c r="H17" s="1">
        <v>0.66282608695652179</v>
      </c>
      <c r="I17" s="1">
        <v>5.4021739130434785</v>
      </c>
      <c r="J17" s="1">
        <v>0</v>
      </c>
      <c r="K17" s="1">
        <v>19.068913043478261</v>
      </c>
      <c r="L17" s="1">
        <f t="shared" si="0"/>
        <v>19.068913043478261</v>
      </c>
      <c r="M17" s="1">
        <f t="shared" si="1"/>
        <v>0.14044832279241054</v>
      </c>
      <c r="N17" s="1">
        <v>17.053586956521741</v>
      </c>
      <c r="O17" s="1">
        <v>0</v>
      </c>
      <c r="P17" s="1">
        <f t="shared" si="2"/>
        <v>17.053586956521741</v>
      </c>
      <c r="Q17" s="1">
        <f t="shared" si="3"/>
        <v>0.12560483548154672</v>
      </c>
    </row>
    <row r="18" spans="1:17" x14ac:dyDescent="0.3">
      <c r="A18" t="s">
        <v>32</v>
      </c>
      <c r="B18" t="s">
        <v>66</v>
      </c>
      <c r="C18" t="s">
        <v>43</v>
      </c>
      <c r="D18" t="s">
        <v>44</v>
      </c>
      <c r="E18" s="1">
        <v>25.173913043478262</v>
      </c>
      <c r="F18" s="1">
        <v>5.699999999999994</v>
      </c>
      <c r="G18" s="1">
        <v>0.13043478260869565</v>
      </c>
      <c r="H18" s="1">
        <v>0.19565217391304349</v>
      </c>
      <c r="I18" s="1">
        <v>0.42391304347826086</v>
      </c>
      <c r="J18" s="1">
        <v>7.1159782608695661</v>
      </c>
      <c r="K18" s="1">
        <v>12.251739130434778</v>
      </c>
      <c r="L18" s="1">
        <f t="shared" si="0"/>
        <v>19.367717391304346</v>
      </c>
      <c r="M18" s="1">
        <f t="shared" si="1"/>
        <v>0.76935664939550941</v>
      </c>
      <c r="N18" s="1">
        <v>5.8054347826086961</v>
      </c>
      <c r="O18" s="1">
        <v>0</v>
      </c>
      <c r="P18" s="1">
        <f t="shared" si="2"/>
        <v>5.8054347826086961</v>
      </c>
      <c r="Q18" s="1">
        <f t="shared" si="3"/>
        <v>0.23061312607944734</v>
      </c>
    </row>
    <row r="19" spans="1:17" x14ac:dyDescent="0.3">
      <c r="A19" t="s">
        <v>32</v>
      </c>
      <c r="B19" t="s">
        <v>67</v>
      </c>
      <c r="C19" t="s">
        <v>68</v>
      </c>
      <c r="D19" t="s">
        <v>69</v>
      </c>
      <c r="E19" s="1">
        <v>84.858695652173907</v>
      </c>
      <c r="F19" s="1">
        <v>5.3913043478260869</v>
      </c>
      <c r="G19" s="1">
        <v>0</v>
      </c>
      <c r="H19" s="1">
        <v>0</v>
      </c>
      <c r="I19" s="1">
        <v>0</v>
      </c>
      <c r="J19" s="1">
        <v>5.0788043478260869</v>
      </c>
      <c r="K19" s="1">
        <v>11.075108695652174</v>
      </c>
      <c r="L19" s="1">
        <f t="shared" si="0"/>
        <v>16.153913043478262</v>
      </c>
      <c r="M19" s="1">
        <f t="shared" si="1"/>
        <v>0.19036249519661844</v>
      </c>
      <c r="N19" s="1">
        <v>5.0434782608695654</v>
      </c>
      <c r="O19" s="1">
        <v>8.2080434782608709</v>
      </c>
      <c r="P19" s="1">
        <f t="shared" si="2"/>
        <v>13.251521739130435</v>
      </c>
      <c r="Q19" s="1">
        <f t="shared" si="3"/>
        <v>0.15615985653900347</v>
      </c>
    </row>
    <row r="20" spans="1:17" x14ac:dyDescent="0.3">
      <c r="A20" t="s">
        <v>32</v>
      </c>
      <c r="B20" t="s">
        <v>70</v>
      </c>
      <c r="C20" t="s">
        <v>71</v>
      </c>
      <c r="D20" t="s">
        <v>72</v>
      </c>
      <c r="E20" s="1">
        <v>50.086956521739133</v>
      </c>
      <c r="F20" s="1">
        <v>5.7391304347826084</v>
      </c>
      <c r="G20" s="1">
        <v>0.19565217391304349</v>
      </c>
      <c r="H20" s="1">
        <v>0.32608695652173914</v>
      </c>
      <c r="I20" s="1">
        <v>0.44565217391304346</v>
      </c>
      <c r="J20" s="1">
        <v>0</v>
      </c>
      <c r="K20" s="1">
        <v>9.8683695652173906</v>
      </c>
      <c r="L20" s="1">
        <f t="shared" si="0"/>
        <v>9.8683695652173906</v>
      </c>
      <c r="M20" s="1">
        <f t="shared" si="1"/>
        <v>0.1970247395833333</v>
      </c>
      <c r="N20" s="1">
        <v>5.3663043478260883</v>
      </c>
      <c r="O20" s="1">
        <v>0</v>
      </c>
      <c r="P20" s="1">
        <f t="shared" si="2"/>
        <v>5.3663043478260883</v>
      </c>
      <c r="Q20" s="1">
        <f t="shared" si="3"/>
        <v>0.10713975694444447</v>
      </c>
    </row>
    <row r="21" spans="1:17" x14ac:dyDescent="0.3">
      <c r="A21" t="s">
        <v>32</v>
      </c>
      <c r="B21" t="s">
        <v>73</v>
      </c>
      <c r="C21" t="s">
        <v>51</v>
      </c>
      <c r="D21" t="s">
        <v>41</v>
      </c>
      <c r="E21" s="1">
        <v>68.858695652173907</v>
      </c>
      <c r="F21" s="1">
        <v>38.996195652173917</v>
      </c>
      <c r="G21" s="1">
        <v>0.375</v>
      </c>
      <c r="H21" s="1">
        <v>0.29130434782608694</v>
      </c>
      <c r="I21" s="1">
        <v>2.2173913043478262</v>
      </c>
      <c r="J21" s="1">
        <v>0</v>
      </c>
      <c r="K21" s="1">
        <v>4.5117391304347825</v>
      </c>
      <c r="L21" s="1">
        <f t="shared" si="0"/>
        <v>4.5117391304347825</v>
      </c>
      <c r="M21" s="1">
        <f t="shared" si="1"/>
        <v>6.5521704814522491E-2</v>
      </c>
      <c r="N21" s="1">
        <v>5.432282608695651</v>
      </c>
      <c r="O21" s="1">
        <v>4.4698913043478274</v>
      </c>
      <c r="P21" s="1">
        <f t="shared" si="2"/>
        <v>9.9021739130434785</v>
      </c>
      <c r="Q21" s="1">
        <f t="shared" si="3"/>
        <v>0.14380426203630625</v>
      </c>
    </row>
    <row r="22" spans="1:17" x14ac:dyDescent="0.3">
      <c r="A22" t="s">
        <v>32</v>
      </c>
      <c r="B22" t="s">
        <v>74</v>
      </c>
      <c r="C22" t="s">
        <v>75</v>
      </c>
      <c r="D22" t="s">
        <v>76</v>
      </c>
      <c r="E22" s="1">
        <v>62.065217391304351</v>
      </c>
      <c r="F22" s="1">
        <v>4.8695652173913047</v>
      </c>
      <c r="G22" s="1">
        <v>0.45</v>
      </c>
      <c r="H22" s="1">
        <v>0.29141304347826097</v>
      </c>
      <c r="I22" s="1">
        <v>1.3478260869565217</v>
      </c>
      <c r="J22" s="1">
        <v>0</v>
      </c>
      <c r="K22" s="1">
        <v>0</v>
      </c>
      <c r="L22" s="1">
        <f t="shared" si="0"/>
        <v>0</v>
      </c>
      <c r="M22" s="1">
        <f t="shared" si="1"/>
        <v>0</v>
      </c>
      <c r="N22" s="1">
        <v>0</v>
      </c>
      <c r="O22" s="1">
        <v>4.9565217391304346</v>
      </c>
      <c r="P22" s="1">
        <f t="shared" si="2"/>
        <v>4.9565217391304346</v>
      </c>
      <c r="Q22" s="1">
        <f t="shared" si="3"/>
        <v>7.9859894921190888E-2</v>
      </c>
    </row>
    <row r="23" spans="1:17" x14ac:dyDescent="0.3">
      <c r="A23" t="s">
        <v>32</v>
      </c>
      <c r="B23" t="s">
        <v>77</v>
      </c>
      <c r="C23" t="s">
        <v>40</v>
      </c>
      <c r="D23" t="s">
        <v>41</v>
      </c>
      <c r="E23" s="1">
        <v>126.8804347826087</v>
      </c>
      <c r="F23" s="1">
        <v>5.1086956521739131</v>
      </c>
      <c r="G23" s="1">
        <v>0.72826086956521741</v>
      </c>
      <c r="H23" s="1">
        <v>0.45652173913043476</v>
      </c>
      <c r="I23" s="1">
        <v>5.8043478260869561</v>
      </c>
      <c r="J23" s="1">
        <v>26.724782608695659</v>
      </c>
      <c r="K23" s="1">
        <v>5.2605434782608702</v>
      </c>
      <c r="L23" s="1">
        <f t="shared" si="0"/>
        <v>31.98532608695653</v>
      </c>
      <c r="M23" s="1">
        <f t="shared" si="1"/>
        <v>0.25209029384048665</v>
      </c>
      <c r="N23" s="1">
        <v>20.864130434782609</v>
      </c>
      <c r="O23" s="1">
        <v>0</v>
      </c>
      <c r="P23" s="1">
        <f t="shared" si="2"/>
        <v>20.864130434782609</v>
      </c>
      <c r="Q23" s="1">
        <f t="shared" si="3"/>
        <v>0.16443930437762358</v>
      </c>
    </row>
    <row r="24" spans="1:17" x14ac:dyDescent="0.3">
      <c r="A24" t="s">
        <v>32</v>
      </c>
      <c r="B24" t="s">
        <v>78</v>
      </c>
      <c r="C24" t="s">
        <v>46</v>
      </c>
      <c r="D24" t="s">
        <v>35</v>
      </c>
      <c r="E24" s="1">
        <v>137.52173913043478</v>
      </c>
      <c r="F24" s="1">
        <v>0</v>
      </c>
      <c r="G24" s="1">
        <v>0</v>
      </c>
      <c r="H24" s="1">
        <v>0</v>
      </c>
      <c r="I24" s="1">
        <v>0</v>
      </c>
      <c r="J24" s="1">
        <v>4.0869565217391308</v>
      </c>
      <c r="K24" s="1">
        <v>17.614130434782609</v>
      </c>
      <c r="L24" s="1">
        <f t="shared" si="0"/>
        <v>21.701086956521742</v>
      </c>
      <c r="M24" s="1">
        <f t="shared" si="1"/>
        <v>0.15780113815997474</v>
      </c>
      <c r="N24" s="1">
        <v>0</v>
      </c>
      <c r="O24" s="1">
        <v>10.369565217391305</v>
      </c>
      <c r="P24" s="1">
        <f t="shared" si="2"/>
        <v>10.369565217391305</v>
      </c>
      <c r="Q24" s="1">
        <f t="shared" si="3"/>
        <v>7.5403098324375598E-2</v>
      </c>
    </row>
    <row r="25" spans="1:17" x14ac:dyDescent="0.3">
      <c r="A25" t="s">
        <v>32</v>
      </c>
      <c r="B25" t="s">
        <v>79</v>
      </c>
      <c r="C25" t="s">
        <v>80</v>
      </c>
      <c r="D25" t="s">
        <v>38</v>
      </c>
      <c r="E25" s="1">
        <v>108.90217391304348</v>
      </c>
      <c r="F25" s="1">
        <v>5.3913043478260869</v>
      </c>
      <c r="G25" s="1">
        <v>9.1304347826086957E-2</v>
      </c>
      <c r="H25" s="1">
        <v>0.66141304347826091</v>
      </c>
      <c r="I25" s="1">
        <v>2.097826086956522</v>
      </c>
      <c r="J25" s="1">
        <v>0</v>
      </c>
      <c r="K25" s="1">
        <v>0</v>
      </c>
      <c r="L25" s="1">
        <f t="shared" si="0"/>
        <v>0</v>
      </c>
      <c r="M25" s="1">
        <f t="shared" si="1"/>
        <v>0</v>
      </c>
      <c r="N25" s="1">
        <v>5.1304347826086953</v>
      </c>
      <c r="O25" s="1">
        <v>2.2608695652173911</v>
      </c>
      <c r="P25" s="1">
        <f t="shared" si="2"/>
        <v>7.391304347826086</v>
      </c>
      <c r="Q25" s="1">
        <f t="shared" si="3"/>
        <v>6.7871045014472484E-2</v>
      </c>
    </row>
    <row r="26" spans="1:17" x14ac:dyDescent="0.3">
      <c r="A26" t="s">
        <v>32</v>
      </c>
      <c r="B26" t="s">
        <v>81</v>
      </c>
      <c r="C26" t="s">
        <v>51</v>
      </c>
      <c r="D26" t="s">
        <v>52</v>
      </c>
      <c r="E26" s="1">
        <v>84.793478260869563</v>
      </c>
      <c r="F26" s="1">
        <v>54.374021739130455</v>
      </c>
      <c r="G26" s="1">
        <v>0.33152173913043476</v>
      </c>
      <c r="H26" s="1">
        <v>0.30032608695652174</v>
      </c>
      <c r="I26" s="1">
        <v>2.5434782608695654</v>
      </c>
      <c r="J26" s="1">
        <v>5.5652173913043477</v>
      </c>
      <c r="K26" s="1">
        <v>13.421847826086958</v>
      </c>
      <c r="L26" s="1">
        <f t="shared" si="0"/>
        <v>18.987065217391304</v>
      </c>
      <c r="M26" s="1">
        <f t="shared" si="1"/>
        <v>0.22392129214203307</v>
      </c>
      <c r="N26" s="1">
        <v>1.527173913043478</v>
      </c>
      <c r="O26" s="1">
        <v>9.6185869565217406</v>
      </c>
      <c r="P26" s="1">
        <f t="shared" si="2"/>
        <v>11.145760869565219</v>
      </c>
      <c r="Q26" s="1">
        <f t="shared" si="3"/>
        <v>0.13144596846558135</v>
      </c>
    </row>
    <row r="27" spans="1:17" x14ac:dyDescent="0.3">
      <c r="A27" t="s">
        <v>32</v>
      </c>
      <c r="B27" t="s">
        <v>82</v>
      </c>
      <c r="C27" t="s">
        <v>51</v>
      </c>
      <c r="D27" t="s">
        <v>41</v>
      </c>
      <c r="E27" s="1">
        <v>31.141304347826086</v>
      </c>
      <c r="F27" s="1">
        <v>15.671195652173909</v>
      </c>
      <c r="G27" s="1">
        <v>0</v>
      </c>
      <c r="H27" s="1">
        <v>0.22760869565217395</v>
      </c>
      <c r="I27" s="1">
        <v>0</v>
      </c>
      <c r="J27" s="1">
        <v>0</v>
      </c>
      <c r="K27" s="1">
        <v>0</v>
      </c>
      <c r="L27" s="1">
        <f t="shared" si="0"/>
        <v>0</v>
      </c>
      <c r="M27" s="1">
        <f t="shared" si="1"/>
        <v>0</v>
      </c>
      <c r="N27" s="1">
        <v>5.9211956521739131</v>
      </c>
      <c r="O27" s="1">
        <v>0</v>
      </c>
      <c r="P27" s="1">
        <f t="shared" si="2"/>
        <v>5.9211956521739131</v>
      </c>
      <c r="Q27" s="1">
        <f t="shared" si="3"/>
        <v>0.19013961605584642</v>
      </c>
    </row>
    <row r="28" spans="1:17" x14ac:dyDescent="0.3">
      <c r="A28" t="s">
        <v>32</v>
      </c>
      <c r="B28" t="s">
        <v>83</v>
      </c>
      <c r="C28" t="s">
        <v>46</v>
      </c>
      <c r="D28" t="s">
        <v>35</v>
      </c>
      <c r="E28" s="1">
        <v>27.956521739130434</v>
      </c>
      <c r="F28" s="1">
        <v>21.418478260869577</v>
      </c>
      <c r="G28" s="1">
        <v>0.21739130434782608</v>
      </c>
      <c r="H28" s="1">
        <v>0.28260869565217389</v>
      </c>
      <c r="I28" s="1">
        <v>5.1086956521739131</v>
      </c>
      <c r="J28" s="1">
        <v>5.4728260869565215</v>
      </c>
      <c r="K28" s="1">
        <v>2.0570652173913042</v>
      </c>
      <c r="L28" s="1">
        <f t="shared" si="0"/>
        <v>7.5298913043478262</v>
      </c>
      <c r="M28" s="1">
        <f t="shared" si="1"/>
        <v>0.26934292379471231</v>
      </c>
      <c r="N28" s="1">
        <v>5.5135869565217392</v>
      </c>
      <c r="O28" s="1">
        <v>0</v>
      </c>
      <c r="P28" s="1">
        <f t="shared" si="2"/>
        <v>5.5135869565217392</v>
      </c>
      <c r="Q28" s="1">
        <f t="shared" si="3"/>
        <v>0.19722006220839813</v>
      </c>
    </row>
    <row r="29" spans="1:17" x14ac:dyDescent="0.3">
      <c r="A29" t="s">
        <v>32</v>
      </c>
      <c r="B29" t="s">
        <v>84</v>
      </c>
      <c r="C29" t="s">
        <v>85</v>
      </c>
      <c r="D29" t="s">
        <v>41</v>
      </c>
      <c r="E29" s="1">
        <v>54.641304347826086</v>
      </c>
      <c r="F29" s="1">
        <v>19.153804347826085</v>
      </c>
      <c r="G29" s="1">
        <v>0</v>
      </c>
      <c r="H29" s="1">
        <v>0.40836956521739132</v>
      </c>
      <c r="I29" s="1">
        <v>0</v>
      </c>
      <c r="J29" s="1">
        <v>4.8804347826086953</v>
      </c>
      <c r="K29" s="1">
        <v>0.27173913043478259</v>
      </c>
      <c r="L29" s="1">
        <f t="shared" si="0"/>
        <v>5.1521739130434776</v>
      </c>
      <c r="M29" s="1">
        <f t="shared" si="1"/>
        <v>9.4290829520588815E-2</v>
      </c>
      <c r="N29" s="1">
        <v>0</v>
      </c>
      <c r="O29" s="1">
        <v>7.7010869565217392</v>
      </c>
      <c r="P29" s="1">
        <f t="shared" si="2"/>
        <v>7.7010869565217392</v>
      </c>
      <c r="Q29" s="1">
        <f t="shared" si="3"/>
        <v>0.14093892977919237</v>
      </c>
    </row>
    <row r="30" spans="1:17" x14ac:dyDescent="0.3">
      <c r="A30" t="s">
        <v>32</v>
      </c>
      <c r="B30" t="s">
        <v>86</v>
      </c>
      <c r="C30" t="s">
        <v>43</v>
      </c>
      <c r="D30" t="s">
        <v>44</v>
      </c>
      <c r="E30" s="1">
        <v>37.021739130434781</v>
      </c>
      <c r="F30" s="1">
        <v>22.774456521739136</v>
      </c>
      <c r="G30" s="1">
        <v>0.15760869565217392</v>
      </c>
      <c r="H30" s="1">
        <v>0.39391304347826084</v>
      </c>
      <c r="I30" s="1">
        <v>0</v>
      </c>
      <c r="J30" s="1">
        <v>4.3478260869565215</v>
      </c>
      <c r="K30" s="1">
        <v>5.9972826086956523</v>
      </c>
      <c r="L30" s="1">
        <f t="shared" si="0"/>
        <v>10.345108695652174</v>
      </c>
      <c r="M30" s="1">
        <f t="shared" si="1"/>
        <v>0.27943335290663535</v>
      </c>
      <c r="N30" s="1">
        <v>5.125</v>
      </c>
      <c r="O30" s="1">
        <v>0</v>
      </c>
      <c r="P30" s="1">
        <f t="shared" si="2"/>
        <v>5.125</v>
      </c>
      <c r="Q30" s="1">
        <f t="shared" si="3"/>
        <v>0.13843217850851439</v>
      </c>
    </row>
    <row r="31" spans="1:17" x14ac:dyDescent="0.3">
      <c r="A31" t="s">
        <v>32</v>
      </c>
      <c r="B31" t="s">
        <v>87</v>
      </c>
      <c r="C31" t="s">
        <v>51</v>
      </c>
      <c r="D31" t="s">
        <v>52</v>
      </c>
      <c r="E31" s="1">
        <v>59.532608695652172</v>
      </c>
      <c r="F31" s="1">
        <v>5.7391304347826084</v>
      </c>
      <c r="G31" s="1">
        <v>0.26902173913043476</v>
      </c>
      <c r="H31" s="1">
        <v>0</v>
      </c>
      <c r="I31" s="1">
        <v>0.34782608695652173</v>
      </c>
      <c r="J31" s="1">
        <v>5.4563043478260864</v>
      </c>
      <c r="K31" s="1">
        <v>17.930760869565223</v>
      </c>
      <c r="L31" s="1">
        <f t="shared" si="0"/>
        <v>23.38706521739131</v>
      </c>
      <c r="M31" s="1">
        <f t="shared" si="1"/>
        <v>0.39284462296877865</v>
      </c>
      <c r="N31" s="1">
        <v>5.4468478260869562</v>
      </c>
      <c r="O31" s="1">
        <v>0</v>
      </c>
      <c r="P31" s="1">
        <f t="shared" si="2"/>
        <v>5.4468478260869562</v>
      </c>
      <c r="Q31" s="1">
        <f t="shared" si="3"/>
        <v>9.1493518349461386E-2</v>
      </c>
    </row>
    <row r="32" spans="1:17" x14ac:dyDescent="0.3">
      <c r="A32" t="s">
        <v>32</v>
      </c>
      <c r="B32" t="s">
        <v>88</v>
      </c>
      <c r="C32" t="s">
        <v>89</v>
      </c>
      <c r="D32" t="s">
        <v>90</v>
      </c>
      <c r="E32" s="1">
        <v>112.70652173913044</v>
      </c>
      <c r="F32" s="1">
        <v>4.8260869565217392</v>
      </c>
      <c r="G32" s="1">
        <v>0.46739130434782611</v>
      </c>
      <c r="H32" s="1">
        <v>0.56978260869565223</v>
      </c>
      <c r="I32" s="1">
        <v>5.8369565217391308</v>
      </c>
      <c r="J32" s="1">
        <v>0</v>
      </c>
      <c r="K32" s="1">
        <v>34.34673913043477</v>
      </c>
      <c r="L32" s="1">
        <f t="shared" si="0"/>
        <v>34.34673913043477</v>
      </c>
      <c r="M32" s="1">
        <f t="shared" si="1"/>
        <v>0.30474491272060938</v>
      </c>
      <c r="N32" s="1">
        <v>26.782608695652176</v>
      </c>
      <c r="O32" s="1">
        <v>0</v>
      </c>
      <c r="P32" s="1">
        <f t="shared" si="2"/>
        <v>26.782608695652176</v>
      </c>
      <c r="Q32" s="1">
        <f t="shared" si="3"/>
        <v>0.23763140129231364</v>
      </c>
    </row>
    <row r="33" spans="1:17" x14ac:dyDescent="0.3">
      <c r="A33" t="s">
        <v>32</v>
      </c>
      <c r="B33" t="s">
        <v>91</v>
      </c>
      <c r="C33" t="s">
        <v>92</v>
      </c>
      <c r="D33" t="s">
        <v>93</v>
      </c>
      <c r="E33" s="1">
        <v>183.69565217391303</v>
      </c>
      <c r="F33" s="1">
        <v>5.5652173913043477</v>
      </c>
      <c r="G33" s="1">
        <v>0.37228260869565216</v>
      </c>
      <c r="H33" s="1">
        <v>0.99456521739130432</v>
      </c>
      <c r="I33" s="1">
        <v>1.1630434782608696</v>
      </c>
      <c r="J33" s="1">
        <v>5.5434782608695654</v>
      </c>
      <c r="K33" s="1">
        <v>21.703804347826086</v>
      </c>
      <c r="L33" s="1">
        <f t="shared" si="0"/>
        <v>27.247282608695652</v>
      </c>
      <c r="M33" s="1">
        <f t="shared" si="1"/>
        <v>0.14832840236686393</v>
      </c>
      <c r="N33" s="1">
        <v>20.445652173913043</v>
      </c>
      <c r="O33" s="1">
        <v>5.4293478260869561</v>
      </c>
      <c r="P33" s="1">
        <f t="shared" si="2"/>
        <v>25.875</v>
      </c>
      <c r="Q33" s="1">
        <f t="shared" si="3"/>
        <v>0.14085798816568049</v>
      </c>
    </row>
    <row r="34" spans="1:17" x14ac:dyDescent="0.3">
      <c r="A34" t="s">
        <v>32</v>
      </c>
      <c r="B34" t="s">
        <v>94</v>
      </c>
      <c r="C34" t="s">
        <v>95</v>
      </c>
      <c r="D34" t="s">
        <v>96</v>
      </c>
      <c r="E34" s="1">
        <v>91.673913043478265</v>
      </c>
      <c r="F34" s="1">
        <v>5.4565217391304346</v>
      </c>
      <c r="G34" s="1">
        <v>0.17391304347826086</v>
      </c>
      <c r="H34" s="1">
        <v>0</v>
      </c>
      <c r="I34" s="1">
        <v>0.38043478260869568</v>
      </c>
      <c r="J34" s="1">
        <v>0</v>
      </c>
      <c r="K34" s="1">
        <v>0</v>
      </c>
      <c r="L34" s="1">
        <f t="shared" si="0"/>
        <v>0</v>
      </c>
      <c r="M34" s="1">
        <f t="shared" si="1"/>
        <v>0</v>
      </c>
      <c r="N34" s="1">
        <v>0</v>
      </c>
      <c r="O34" s="1">
        <v>11.070652173913043</v>
      </c>
      <c r="P34" s="1">
        <f t="shared" si="2"/>
        <v>11.070652173913043</v>
      </c>
      <c r="Q34" s="1">
        <f t="shared" si="3"/>
        <v>0.12076120464785392</v>
      </c>
    </row>
    <row r="35" spans="1:17" x14ac:dyDescent="0.3">
      <c r="A35" t="s">
        <v>32</v>
      </c>
      <c r="B35" t="s">
        <v>97</v>
      </c>
      <c r="C35" t="s">
        <v>46</v>
      </c>
      <c r="D35" t="s">
        <v>35</v>
      </c>
      <c r="E35" s="1">
        <v>90.5</v>
      </c>
      <c r="F35" s="1">
        <v>5.7391304347826084</v>
      </c>
      <c r="G35" s="1">
        <v>1.6521739130434783</v>
      </c>
      <c r="H35" s="1">
        <v>0</v>
      </c>
      <c r="I35" s="1">
        <v>0</v>
      </c>
      <c r="J35" s="1">
        <v>4.011086956521738</v>
      </c>
      <c r="K35" s="1">
        <v>12.084891304347828</v>
      </c>
      <c r="L35" s="1">
        <f t="shared" si="0"/>
        <v>16.095978260869565</v>
      </c>
      <c r="M35" s="1">
        <f t="shared" si="1"/>
        <v>0.17785611337977419</v>
      </c>
      <c r="N35" s="1">
        <v>17.047826086956519</v>
      </c>
      <c r="O35" s="1">
        <v>0</v>
      </c>
      <c r="P35" s="1">
        <f t="shared" si="2"/>
        <v>17.047826086956519</v>
      </c>
      <c r="Q35" s="1">
        <f t="shared" si="3"/>
        <v>0.18837376891664662</v>
      </c>
    </row>
    <row r="36" spans="1:17" x14ac:dyDescent="0.3">
      <c r="A36" t="s">
        <v>32</v>
      </c>
      <c r="B36" t="s">
        <v>98</v>
      </c>
      <c r="C36" t="s">
        <v>99</v>
      </c>
      <c r="D36" t="s">
        <v>96</v>
      </c>
      <c r="E36" s="1">
        <v>42.163043478260867</v>
      </c>
      <c r="F36" s="1">
        <v>31.726956521739112</v>
      </c>
      <c r="G36" s="1">
        <v>0.24456521739130435</v>
      </c>
      <c r="H36" s="1">
        <v>0.21793478260869567</v>
      </c>
      <c r="I36" s="1">
        <v>0.5</v>
      </c>
      <c r="J36" s="1">
        <v>5.1824999999999992</v>
      </c>
      <c r="K36" s="1">
        <v>3.9627173913043476</v>
      </c>
      <c r="L36" s="1">
        <f t="shared" si="0"/>
        <v>9.145217391304346</v>
      </c>
      <c r="M36" s="1">
        <f t="shared" si="1"/>
        <v>0.21690126321216804</v>
      </c>
      <c r="N36" s="1">
        <v>5.0285869565217389</v>
      </c>
      <c r="O36" s="1">
        <v>0</v>
      </c>
      <c r="P36" s="1">
        <f t="shared" si="2"/>
        <v>5.0285869565217389</v>
      </c>
      <c r="Q36" s="1">
        <f t="shared" si="3"/>
        <v>0.11926527455529776</v>
      </c>
    </row>
    <row r="37" spans="1:17" x14ac:dyDescent="0.3">
      <c r="A37" t="s">
        <v>32</v>
      </c>
      <c r="B37" t="s">
        <v>100</v>
      </c>
      <c r="C37" t="s">
        <v>101</v>
      </c>
      <c r="D37" t="s">
        <v>102</v>
      </c>
      <c r="E37" s="1">
        <v>53.760869565217391</v>
      </c>
      <c r="F37" s="1">
        <v>0</v>
      </c>
      <c r="G37" s="1">
        <v>0</v>
      </c>
      <c r="H37" s="1">
        <v>0</v>
      </c>
      <c r="I37" s="1">
        <v>5.0543478260869561</v>
      </c>
      <c r="J37" s="1">
        <v>7.4640217391304358</v>
      </c>
      <c r="K37" s="1">
        <v>6.5269565217391303</v>
      </c>
      <c r="L37" s="1">
        <f t="shared" si="0"/>
        <v>13.990978260869566</v>
      </c>
      <c r="M37" s="1">
        <f t="shared" si="1"/>
        <v>0.26024464213505866</v>
      </c>
      <c r="N37" s="1">
        <v>5.4565217391304346</v>
      </c>
      <c r="O37" s="1">
        <v>0</v>
      </c>
      <c r="P37" s="1">
        <f t="shared" si="2"/>
        <v>5.4565217391304346</v>
      </c>
      <c r="Q37" s="1">
        <f t="shared" si="3"/>
        <v>0.10149615851192884</v>
      </c>
    </row>
    <row r="38" spans="1:17" x14ac:dyDescent="0.3">
      <c r="A38" t="s">
        <v>32</v>
      </c>
      <c r="B38" t="s">
        <v>103</v>
      </c>
      <c r="C38" t="s">
        <v>104</v>
      </c>
      <c r="D38" t="s">
        <v>105</v>
      </c>
      <c r="E38" s="1">
        <v>41</v>
      </c>
      <c r="F38" s="1">
        <v>4.7391304347826084</v>
      </c>
      <c r="G38" s="1">
        <v>1.0869565217391304</v>
      </c>
      <c r="H38" s="1">
        <v>0.1983695652173913</v>
      </c>
      <c r="I38" s="1">
        <v>1.1521739130434783</v>
      </c>
      <c r="J38" s="1">
        <v>4.1739130434782608</v>
      </c>
      <c r="K38" s="1">
        <v>2.7445652173913042</v>
      </c>
      <c r="L38" s="1">
        <f t="shared" si="0"/>
        <v>6.9184782608695645</v>
      </c>
      <c r="M38" s="1">
        <f t="shared" si="1"/>
        <v>0.16874337221633084</v>
      </c>
      <c r="N38" s="1">
        <v>4.9565217391304346</v>
      </c>
      <c r="O38" s="1">
        <v>0</v>
      </c>
      <c r="P38" s="1">
        <f t="shared" si="2"/>
        <v>4.9565217391304346</v>
      </c>
      <c r="Q38" s="1">
        <f t="shared" si="3"/>
        <v>0.12089077412513255</v>
      </c>
    </row>
    <row r="39" spans="1:17" x14ac:dyDescent="0.3">
      <c r="A39" t="s">
        <v>32</v>
      </c>
      <c r="B39" t="s">
        <v>106</v>
      </c>
      <c r="C39" t="s">
        <v>89</v>
      </c>
      <c r="D39" t="s">
        <v>90</v>
      </c>
      <c r="E39" s="1">
        <v>57.728260869565219</v>
      </c>
      <c r="F39" s="1">
        <v>0</v>
      </c>
      <c r="G39" s="1">
        <v>0</v>
      </c>
      <c r="H39" s="1">
        <v>0</v>
      </c>
      <c r="I39" s="1">
        <v>0</v>
      </c>
      <c r="J39" s="1">
        <v>0</v>
      </c>
      <c r="K39" s="1">
        <v>6.1153260869565198</v>
      </c>
      <c r="L39" s="1">
        <f t="shared" si="0"/>
        <v>6.1153260869565198</v>
      </c>
      <c r="M39" s="1">
        <f t="shared" si="1"/>
        <v>0.10593296930898133</v>
      </c>
      <c r="N39" s="1">
        <v>0</v>
      </c>
      <c r="O39" s="1">
        <v>1.3804347826086957E-2</v>
      </c>
      <c r="P39" s="1">
        <f t="shared" si="2"/>
        <v>1.3804347826086957E-2</v>
      </c>
      <c r="Q39" s="1">
        <f t="shared" si="3"/>
        <v>2.3912634155526268E-4</v>
      </c>
    </row>
    <row r="40" spans="1:17" x14ac:dyDescent="0.3">
      <c r="A40" t="s">
        <v>32</v>
      </c>
      <c r="B40" t="s">
        <v>107</v>
      </c>
      <c r="C40" t="s">
        <v>46</v>
      </c>
      <c r="D40" t="s">
        <v>35</v>
      </c>
      <c r="E40" s="1">
        <v>83.010869565217391</v>
      </c>
      <c r="F40" s="1">
        <v>5.7391304347826084</v>
      </c>
      <c r="G40" s="1">
        <v>0.52173913043478259</v>
      </c>
      <c r="H40" s="1">
        <v>1.9565217391304348</v>
      </c>
      <c r="I40" s="1">
        <v>3.7173913043478262</v>
      </c>
      <c r="J40" s="1">
        <v>5.4183695652173922</v>
      </c>
      <c r="K40" s="1">
        <v>7.3661956521739116</v>
      </c>
      <c r="L40" s="1">
        <f t="shared" si="0"/>
        <v>12.784565217391304</v>
      </c>
      <c r="M40" s="1">
        <f t="shared" si="1"/>
        <v>0.15401073720047137</v>
      </c>
      <c r="N40" s="1">
        <v>11.751086956521741</v>
      </c>
      <c r="O40" s="1">
        <v>0</v>
      </c>
      <c r="P40" s="1">
        <f t="shared" si="2"/>
        <v>11.751086956521741</v>
      </c>
      <c r="Q40" s="1">
        <f t="shared" si="3"/>
        <v>0.14156082231242637</v>
      </c>
    </row>
    <row r="41" spans="1:17" x14ac:dyDescent="0.3">
      <c r="A41" t="s">
        <v>32</v>
      </c>
      <c r="B41" t="s">
        <v>108</v>
      </c>
      <c r="C41" t="s">
        <v>43</v>
      </c>
      <c r="D41" t="s">
        <v>44</v>
      </c>
      <c r="E41" s="1">
        <v>61.684782608695649</v>
      </c>
      <c r="F41" s="1">
        <v>4.6956521739130439</v>
      </c>
      <c r="G41" s="1">
        <v>0.17608695652173917</v>
      </c>
      <c r="H41" s="1">
        <v>0.48565217391304338</v>
      </c>
      <c r="I41" s="1">
        <v>0.98913043478260865</v>
      </c>
      <c r="J41" s="1">
        <v>0</v>
      </c>
      <c r="K41" s="1">
        <v>0</v>
      </c>
      <c r="L41" s="1">
        <f t="shared" si="0"/>
        <v>0</v>
      </c>
      <c r="M41" s="1">
        <f t="shared" si="1"/>
        <v>0</v>
      </c>
      <c r="N41" s="1">
        <v>0</v>
      </c>
      <c r="O41" s="1">
        <v>8.8532608695652169</v>
      </c>
      <c r="P41" s="1">
        <f t="shared" si="2"/>
        <v>8.8532608695652169</v>
      </c>
      <c r="Q41" s="1">
        <f t="shared" si="3"/>
        <v>0.14352422907488988</v>
      </c>
    </row>
    <row r="42" spans="1:17" x14ac:dyDescent="0.3">
      <c r="A42" t="s">
        <v>32</v>
      </c>
      <c r="B42" t="s">
        <v>109</v>
      </c>
      <c r="C42" t="s">
        <v>110</v>
      </c>
      <c r="D42" t="s">
        <v>111</v>
      </c>
      <c r="E42" s="1">
        <v>91.478260869565219</v>
      </c>
      <c r="F42" s="1">
        <v>5.4782608695652177</v>
      </c>
      <c r="G42" s="1">
        <v>9.1304347826086957E-2</v>
      </c>
      <c r="H42" s="1">
        <v>0.42271739130434782</v>
      </c>
      <c r="I42" s="1">
        <v>1.25</v>
      </c>
      <c r="J42" s="1">
        <v>0</v>
      </c>
      <c r="K42" s="1">
        <v>0</v>
      </c>
      <c r="L42" s="1">
        <f t="shared" si="0"/>
        <v>0</v>
      </c>
      <c r="M42" s="1">
        <f t="shared" si="1"/>
        <v>0</v>
      </c>
      <c r="N42" s="1">
        <v>0</v>
      </c>
      <c r="O42" s="1">
        <v>10.698369565217391</v>
      </c>
      <c r="P42" s="1">
        <f t="shared" si="2"/>
        <v>10.698369565217391</v>
      </c>
      <c r="Q42" s="1">
        <f t="shared" si="3"/>
        <v>0.11694985741444866</v>
      </c>
    </row>
    <row r="43" spans="1:17" x14ac:dyDescent="0.3">
      <c r="A43" t="s">
        <v>32</v>
      </c>
      <c r="B43" t="s">
        <v>112</v>
      </c>
      <c r="C43" t="s">
        <v>43</v>
      </c>
      <c r="D43" t="s">
        <v>44</v>
      </c>
      <c r="E43" s="1">
        <v>70.945652173913047</v>
      </c>
      <c r="F43" s="1">
        <v>5.6521739130434785</v>
      </c>
      <c r="G43" s="1">
        <v>2.8695652173913042</v>
      </c>
      <c r="H43" s="1">
        <v>5.6521739130434785</v>
      </c>
      <c r="I43" s="1">
        <v>5.8586956521739131</v>
      </c>
      <c r="J43" s="1">
        <v>0</v>
      </c>
      <c r="K43" s="1">
        <v>10.39065217391304</v>
      </c>
      <c r="L43" s="1">
        <f t="shared" si="0"/>
        <v>10.39065217391304</v>
      </c>
      <c r="M43" s="1">
        <f t="shared" si="1"/>
        <v>0.14645932281293084</v>
      </c>
      <c r="N43" s="1">
        <v>0</v>
      </c>
      <c r="O43" s="1">
        <v>8.4204347826086963</v>
      </c>
      <c r="P43" s="1">
        <f t="shared" si="2"/>
        <v>8.4204347826086963</v>
      </c>
      <c r="Q43" s="1">
        <f t="shared" si="3"/>
        <v>0.11868852459016394</v>
      </c>
    </row>
    <row r="44" spans="1:17" x14ac:dyDescent="0.3">
      <c r="A44" t="s">
        <v>32</v>
      </c>
      <c r="B44" t="s">
        <v>113</v>
      </c>
      <c r="C44" t="s">
        <v>43</v>
      </c>
      <c r="D44" t="s">
        <v>44</v>
      </c>
      <c r="E44" s="1">
        <v>69.576086956521735</v>
      </c>
      <c r="F44" s="1">
        <v>5.6521739130434785</v>
      </c>
      <c r="G44" s="1">
        <v>0</v>
      </c>
      <c r="H44" s="1">
        <v>0</v>
      </c>
      <c r="I44" s="1">
        <v>5.6521739130434785</v>
      </c>
      <c r="J44" s="1">
        <v>0</v>
      </c>
      <c r="K44" s="1">
        <v>12.798586956521737</v>
      </c>
      <c r="L44" s="1">
        <f t="shared" si="0"/>
        <v>12.798586956521737</v>
      </c>
      <c r="M44" s="1">
        <f t="shared" si="1"/>
        <v>0.18395094516481797</v>
      </c>
      <c r="N44" s="1">
        <v>6.7934782608695649E-2</v>
      </c>
      <c r="O44" s="1">
        <v>8.4021739130434785</v>
      </c>
      <c r="P44" s="1">
        <f t="shared" si="2"/>
        <v>8.4701086956521738</v>
      </c>
      <c r="Q44" s="1">
        <f t="shared" si="3"/>
        <v>0.12173879081393534</v>
      </c>
    </row>
    <row r="45" spans="1:17" x14ac:dyDescent="0.3">
      <c r="A45" t="s">
        <v>32</v>
      </c>
      <c r="B45" t="s">
        <v>114</v>
      </c>
      <c r="C45" t="s">
        <v>115</v>
      </c>
      <c r="D45" t="s">
        <v>116</v>
      </c>
      <c r="E45" s="1">
        <v>41.315217391304351</v>
      </c>
      <c r="F45" s="1">
        <v>5.7391304347826084</v>
      </c>
      <c r="G45" s="1">
        <v>0</v>
      </c>
      <c r="H45" s="1">
        <v>0</v>
      </c>
      <c r="I45" s="1">
        <v>1.826086956521739</v>
      </c>
      <c r="J45" s="1">
        <v>0</v>
      </c>
      <c r="K45" s="1">
        <v>7.2622826086956538</v>
      </c>
      <c r="L45" s="1">
        <f t="shared" si="0"/>
        <v>7.2622826086956538</v>
      </c>
      <c r="M45" s="1">
        <f t="shared" si="1"/>
        <v>0.17577742699289664</v>
      </c>
      <c r="N45" s="1">
        <v>6.1069565217391304</v>
      </c>
      <c r="O45" s="1">
        <v>0</v>
      </c>
      <c r="P45" s="1">
        <f t="shared" si="2"/>
        <v>6.1069565217391304</v>
      </c>
      <c r="Q45" s="1">
        <f t="shared" si="3"/>
        <v>0.14781373322809785</v>
      </c>
    </row>
    <row r="46" spans="1:17" x14ac:dyDescent="0.3">
      <c r="A46" t="s">
        <v>32</v>
      </c>
      <c r="B46" t="s">
        <v>117</v>
      </c>
      <c r="C46" t="s">
        <v>118</v>
      </c>
      <c r="D46" t="s">
        <v>90</v>
      </c>
      <c r="E46" s="1">
        <v>88.630434782608702</v>
      </c>
      <c r="F46" s="1">
        <v>5.7391304347826084</v>
      </c>
      <c r="G46" s="1">
        <v>0</v>
      </c>
      <c r="H46" s="1">
        <v>8.6956521739130432E-2</v>
      </c>
      <c r="I46" s="1">
        <v>6.0108695652173916</v>
      </c>
      <c r="J46" s="1">
        <v>0</v>
      </c>
      <c r="K46" s="1">
        <v>5.8771739130434772</v>
      </c>
      <c r="L46" s="1">
        <f t="shared" si="0"/>
        <v>5.8771739130434772</v>
      </c>
      <c r="M46" s="1">
        <f t="shared" si="1"/>
        <v>6.6311012999754698E-2</v>
      </c>
      <c r="N46" s="1">
        <v>0</v>
      </c>
      <c r="O46" s="1">
        <v>0</v>
      </c>
      <c r="P46" s="1">
        <f t="shared" si="2"/>
        <v>0</v>
      </c>
      <c r="Q46" s="1">
        <f t="shared" si="3"/>
        <v>0</v>
      </c>
    </row>
    <row r="47" spans="1:17" x14ac:dyDescent="0.3">
      <c r="A47" t="s">
        <v>32</v>
      </c>
      <c r="B47" t="s">
        <v>119</v>
      </c>
      <c r="C47" t="s">
        <v>51</v>
      </c>
      <c r="D47" t="s">
        <v>41</v>
      </c>
      <c r="E47" s="1">
        <v>43.923913043478258</v>
      </c>
      <c r="F47" s="1">
        <v>5.8260869565217392</v>
      </c>
      <c r="G47" s="1">
        <v>0</v>
      </c>
      <c r="H47" s="1">
        <v>0</v>
      </c>
      <c r="I47" s="1">
        <v>5.6521739130434785</v>
      </c>
      <c r="J47" s="1">
        <v>0</v>
      </c>
      <c r="K47" s="1">
        <v>5.9467391304347812</v>
      </c>
      <c r="L47" s="1">
        <f t="shared" si="0"/>
        <v>5.9467391304347812</v>
      </c>
      <c r="M47" s="1">
        <f t="shared" si="1"/>
        <v>0.1353872803761445</v>
      </c>
      <c r="N47" s="1">
        <v>0</v>
      </c>
      <c r="O47" s="1">
        <v>5.801086956521738</v>
      </c>
      <c r="P47" s="1">
        <f t="shared" si="2"/>
        <v>5.801086956521738</v>
      </c>
      <c r="Q47" s="1">
        <f t="shared" si="3"/>
        <v>0.13207126948775055</v>
      </c>
    </row>
    <row r="48" spans="1:17" x14ac:dyDescent="0.3">
      <c r="A48" t="s">
        <v>32</v>
      </c>
      <c r="B48" t="s">
        <v>120</v>
      </c>
      <c r="C48" t="s">
        <v>121</v>
      </c>
      <c r="D48" t="s">
        <v>49</v>
      </c>
      <c r="E48" s="1">
        <v>88.597826086956516</v>
      </c>
      <c r="F48" s="1">
        <v>5.6521739130434785</v>
      </c>
      <c r="G48" s="1">
        <v>0.69565217391304346</v>
      </c>
      <c r="H48" s="1">
        <v>5.6521739130434785</v>
      </c>
      <c r="I48" s="1">
        <v>6.0326086956521738</v>
      </c>
      <c r="J48" s="1">
        <v>0</v>
      </c>
      <c r="K48" s="1">
        <v>12.216304347826087</v>
      </c>
      <c r="L48" s="1">
        <f t="shared" si="0"/>
        <v>12.216304347826087</v>
      </c>
      <c r="M48" s="1">
        <f t="shared" si="1"/>
        <v>0.13788492209544842</v>
      </c>
      <c r="N48" s="1">
        <v>2.7559782608695653</v>
      </c>
      <c r="O48" s="1">
        <v>0</v>
      </c>
      <c r="P48" s="1">
        <f t="shared" si="2"/>
        <v>2.7559782608695653</v>
      </c>
      <c r="Q48" s="1">
        <f t="shared" si="3"/>
        <v>3.1106612685560055E-2</v>
      </c>
    </row>
    <row r="49" spans="1:17" x14ac:dyDescent="0.3">
      <c r="A49" t="s">
        <v>32</v>
      </c>
      <c r="B49" t="s">
        <v>122</v>
      </c>
      <c r="C49" t="s">
        <v>68</v>
      </c>
      <c r="D49" t="s">
        <v>69</v>
      </c>
      <c r="E49" s="1">
        <v>61.25</v>
      </c>
      <c r="F49" s="1">
        <v>5.6521739130434785</v>
      </c>
      <c r="G49" s="1">
        <v>0</v>
      </c>
      <c r="H49" s="1">
        <v>0</v>
      </c>
      <c r="I49" s="1">
        <v>5.6956521739130439</v>
      </c>
      <c r="J49" s="1">
        <v>0</v>
      </c>
      <c r="K49" s="1">
        <v>6.983586956521739</v>
      </c>
      <c r="L49" s="1">
        <f t="shared" si="0"/>
        <v>6.983586956521739</v>
      </c>
      <c r="M49" s="1">
        <f t="shared" si="1"/>
        <v>0.11401774622892635</v>
      </c>
      <c r="N49" s="1">
        <v>4.6956521739130439</v>
      </c>
      <c r="O49" s="1">
        <v>0</v>
      </c>
      <c r="P49" s="1">
        <f t="shared" si="2"/>
        <v>4.6956521739130439</v>
      </c>
      <c r="Q49" s="1">
        <f t="shared" si="3"/>
        <v>7.6663708961845614E-2</v>
      </c>
    </row>
    <row r="50" spans="1:17" x14ac:dyDescent="0.3">
      <c r="A50" t="s">
        <v>32</v>
      </c>
      <c r="B50" t="s">
        <v>123</v>
      </c>
      <c r="C50" t="s">
        <v>124</v>
      </c>
      <c r="D50" t="s">
        <v>76</v>
      </c>
      <c r="E50" s="1">
        <v>68.728260869565219</v>
      </c>
      <c r="F50" s="1">
        <v>4.6956521739130439</v>
      </c>
      <c r="G50" s="1">
        <v>1.1304347826086956</v>
      </c>
      <c r="H50" s="1">
        <v>0.63315217391304346</v>
      </c>
      <c r="I50" s="1">
        <v>11.195652173913043</v>
      </c>
      <c r="J50" s="1">
        <v>0</v>
      </c>
      <c r="K50" s="1">
        <v>14.067934782608695</v>
      </c>
      <c r="L50" s="1">
        <f t="shared" si="0"/>
        <v>14.067934782608695</v>
      </c>
      <c r="M50" s="1">
        <f t="shared" si="1"/>
        <v>0.20468922979598292</v>
      </c>
      <c r="N50" s="1">
        <v>24.372282608695652</v>
      </c>
      <c r="O50" s="1">
        <v>16.008152173913043</v>
      </c>
      <c r="P50" s="1">
        <f t="shared" si="2"/>
        <v>40.380434782608695</v>
      </c>
      <c r="Q50" s="1">
        <f t="shared" si="3"/>
        <v>0.58753756128420054</v>
      </c>
    </row>
    <row r="51" spans="1:17" x14ac:dyDescent="0.3">
      <c r="A51" t="s">
        <v>32</v>
      </c>
      <c r="B51" t="s">
        <v>125</v>
      </c>
      <c r="C51" t="s">
        <v>99</v>
      </c>
      <c r="D51" t="s">
        <v>96</v>
      </c>
      <c r="E51" s="1">
        <v>60.228260869565219</v>
      </c>
      <c r="F51" s="1">
        <v>5.699999999999994</v>
      </c>
      <c r="G51" s="1">
        <v>0.30978260869565216</v>
      </c>
      <c r="H51" s="1">
        <v>0.34782608695652173</v>
      </c>
      <c r="I51" s="1">
        <v>3.5434782608695654</v>
      </c>
      <c r="J51" s="1">
        <v>0</v>
      </c>
      <c r="K51" s="1">
        <v>10.315217391304348</v>
      </c>
      <c r="L51" s="1">
        <f t="shared" si="0"/>
        <v>10.315217391304348</v>
      </c>
      <c r="M51" s="1">
        <f t="shared" si="1"/>
        <v>0.17126872405702942</v>
      </c>
      <c r="N51" s="1">
        <v>6.5217391304347824E-2</v>
      </c>
      <c r="O51" s="1">
        <v>5.2663043478260798</v>
      </c>
      <c r="P51" s="1">
        <f t="shared" si="2"/>
        <v>5.3315217391304275</v>
      </c>
      <c r="Q51" s="1">
        <f t="shared" si="3"/>
        <v>8.8521927449918658E-2</v>
      </c>
    </row>
    <row r="52" spans="1:17" x14ac:dyDescent="0.3">
      <c r="A52" t="s">
        <v>32</v>
      </c>
      <c r="B52" t="s">
        <v>126</v>
      </c>
      <c r="C52" t="s">
        <v>127</v>
      </c>
      <c r="D52" t="s">
        <v>41</v>
      </c>
      <c r="E52" s="1">
        <v>125.77173913043478</v>
      </c>
      <c r="F52" s="1">
        <v>4.9565217391304346</v>
      </c>
      <c r="G52" s="1">
        <v>0</v>
      </c>
      <c r="H52" s="1">
        <v>0</v>
      </c>
      <c r="I52" s="1">
        <v>5</v>
      </c>
      <c r="J52" s="1">
        <v>0</v>
      </c>
      <c r="K52" s="1">
        <v>15.207173913043475</v>
      </c>
      <c r="L52" s="1">
        <f t="shared" si="0"/>
        <v>15.207173913043475</v>
      </c>
      <c r="M52" s="1">
        <f t="shared" si="1"/>
        <v>0.12091089793449138</v>
      </c>
      <c r="N52" s="1">
        <v>14.314347826086957</v>
      </c>
      <c r="O52" s="1">
        <v>0</v>
      </c>
      <c r="P52" s="1">
        <f t="shared" si="2"/>
        <v>14.314347826086957</v>
      </c>
      <c r="Q52" s="1">
        <f t="shared" si="3"/>
        <v>0.11381211649814191</v>
      </c>
    </row>
    <row r="53" spans="1:17" x14ac:dyDescent="0.3">
      <c r="A53" t="s">
        <v>32</v>
      </c>
      <c r="B53" t="s">
        <v>128</v>
      </c>
      <c r="C53" t="s">
        <v>40</v>
      </c>
      <c r="D53" t="s">
        <v>41</v>
      </c>
      <c r="E53" s="1">
        <v>195.03260869565219</v>
      </c>
      <c r="F53" s="1">
        <v>11.228260869565217</v>
      </c>
      <c r="G53" s="1">
        <v>0.32608695652173914</v>
      </c>
      <c r="H53" s="1">
        <v>0</v>
      </c>
      <c r="I53" s="1">
        <v>14.217391304347826</v>
      </c>
      <c r="J53" s="1">
        <v>30.158913043478254</v>
      </c>
      <c r="K53" s="1">
        <v>0</v>
      </c>
      <c r="L53" s="1">
        <f t="shared" si="0"/>
        <v>30.158913043478254</v>
      </c>
      <c r="M53" s="1">
        <f t="shared" si="1"/>
        <v>0.15463523379590921</v>
      </c>
      <c r="N53" s="1">
        <v>23.338478260869568</v>
      </c>
      <c r="O53" s="1">
        <v>0</v>
      </c>
      <c r="P53" s="1">
        <f t="shared" si="2"/>
        <v>23.338478260869568</v>
      </c>
      <c r="Q53" s="1">
        <f t="shared" si="3"/>
        <v>0.11966449311709303</v>
      </c>
    </row>
    <row r="54" spans="1:17" x14ac:dyDescent="0.3">
      <c r="A54" t="s">
        <v>32</v>
      </c>
      <c r="B54" t="s">
        <v>129</v>
      </c>
      <c r="C54" t="s">
        <v>130</v>
      </c>
      <c r="D54" t="s">
        <v>131</v>
      </c>
      <c r="E54" s="1">
        <v>17.652173913043477</v>
      </c>
      <c r="F54" s="1">
        <v>0</v>
      </c>
      <c r="G54" s="1">
        <v>0.15217391304347827</v>
      </c>
      <c r="H54" s="1">
        <v>0</v>
      </c>
      <c r="I54" s="1">
        <v>0.21739130434782608</v>
      </c>
      <c r="J54" s="1">
        <v>0</v>
      </c>
      <c r="K54" s="1">
        <v>9.5842391304347831</v>
      </c>
      <c r="L54" s="1">
        <f t="shared" si="0"/>
        <v>9.5842391304347831</v>
      </c>
      <c r="M54" s="1">
        <f t="shared" si="1"/>
        <v>0.54294950738916259</v>
      </c>
      <c r="N54" s="1">
        <v>0</v>
      </c>
      <c r="O54" s="1">
        <v>4.0625</v>
      </c>
      <c r="P54" s="1">
        <f t="shared" si="2"/>
        <v>4.0625</v>
      </c>
      <c r="Q54" s="1">
        <f t="shared" si="3"/>
        <v>0.23014162561576357</v>
      </c>
    </row>
    <row r="55" spans="1:17" x14ac:dyDescent="0.3">
      <c r="A55" t="s">
        <v>32</v>
      </c>
      <c r="B55" t="s">
        <v>132</v>
      </c>
      <c r="C55" t="s">
        <v>43</v>
      </c>
      <c r="D55" t="s">
        <v>44</v>
      </c>
      <c r="E55" s="1">
        <v>149.25</v>
      </c>
      <c r="F55" s="1">
        <v>5.0869565217391308</v>
      </c>
      <c r="G55" s="1">
        <v>0.53804347826086951</v>
      </c>
      <c r="H55" s="1">
        <v>0.69804347826086954</v>
      </c>
      <c r="I55" s="1">
        <v>5.2608695652173916</v>
      </c>
      <c r="J55" s="1">
        <v>0</v>
      </c>
      <c r="K55" s="1">
        <v>24.324673913043473</v>
      </c>
      <c r="L55" s="1">
        <f t="shared" si="0"/>
        <v>24.324673913043473</v>
      </c>
      <c r="M55" s="1">
        <f t="shared" si="1"/>
        <v>0.16297938970213383</v>
      </c>
      <c r="N55" s="1">
        <v>12.995760869565219</v>
      </c>
      <c r="O55" s="1">
        <v>0.86956521739130432</v>
      </c>
      <c r="P55" s="1">
        <f t="shared" si="2"/>
        <v>13.865326086956523</v>
      </c>
      <c r="Q55" s="1">
        <f t="shared" si="3"/>
        <v>9.290000728279077E-2</v>
      </c>
    </row>
    <row r="56" spans="1:17" x14ac:dyDescent="0.3">
      <c r="A56" t="s">
        <v>32</v>
      </c>
      <c r="B56" t="s">
        <v>133</v>
      </c>
      <c r="C56" t="s">
        <v>134</v>
      </c>
      <c r="D56" t="s">
        <v>35</v>
      </c>
      <c r="E56" s="1">
        <v>69.358695652173907</v>
      </c>
      <c r="F56" s="1">
        <v>5.7391304347826084</v>
      </c>
      <c r="G56" s="1">
        <v>0.41032608695652173</v>
      </c>
      <c r="H56" s="1">
        <v>0</v>
      </c>
      <c r="I56" s="1">
        <v>1.5652173913043479</v>
      </c>
      <c r="J56" s="1">
        <v>7.6367391304347816</v>
      </c>
      <c r="K56" s="1">
        <v>7.7396739130434762</v>
      </c>
      <c r="L56" s="1">
        <f t="shared" si="0"/>
        <v>15.376413043478259</v>
      </c>
      <c r="M56" s="1">
        <f t="shared" si="1"/>
        <v>0.22169409183513555</v>
      </c>
      <c r="N56" s="1">
        <v>18.567499999999999</v>
      </c>
      <c r="O56" s="1">
        <v>0</v>
      </c>
      <c r="P56" s="1">
        <f t="shared" si="2"/>
        <v>18.567499999999999</v>
      </c>
      <c r="Q56" s="1">
        <f t="shared" si="3"/>
        <v>0.26770255445854885</v>
      </c>
    </row>
    <row r="57" spans="1:17" x14ac:dyDescent="0.3">
      <c r="A57" t="s">
        <v>32</v>
      </c>
      <c r="B57" t="s">
        <v>135</v>
      </c>
      <c r="C57" t="s">
        <v>121</v>
      </c>
      <c r="D57" t="s">
        <v>49</v>
      </c>
      <c r="E57" s="1">
        <v>69.576086956521735</v>
      </c>
      <c r="F57" s="1">
        <v>4.7826086956521738</v>
      </c>
      <c r="G57" s="1">
        <v>0.30434782608695654</v>
      </c>
      <c r="H57" s="1">
        <v>0.40543478260869575</v>
      </c>
      <c r="I57" s="1">
        <v>3.9130434782608696</v>
      </c>
      <c r="J57" s="1">
        <v>5.2313043478260868</v>
      </c>
      <c r="K57" s="1">
        <v>9.8576086956521802</v>
      </c>
      <c r="L57" s="1">
        <f t="shared" si="0"/>
        <v>15.088913043478268</v>
      </c>
      <c r="M57" s="1">
        <f t="shared" si="1"/>
        <v>0.21686923918137802</v>
      </c>
      <c r="N57" s="1">
        <v>6.439021739130431</v>
      </c>
      <c r="O57" s="1">
        <v>9.3551086956521754</v>
      </c>
      <c r="P57" s="1">
        <f t="shared" si="2"/>
        <v>15.794130434782605</v>
      </c>
      <c r="Q57" s="1">
        <f t="shared" si="3"/>
        <v>0.22700515544446176</v>
      </c>
    </row>
    <row r="58" spans="1:17" x14ac:dyDescent="0.3">
      <c r="A58" t="s">
        <v>32</v>
      </c>
      <c r="B58" t="s">
        <v>136</v>
      </c>
      <c r="C58" t="s">
        <v>43</v>
      </c>
      <c r="D58" t="s">
        <v>44</v>
      </c>
      <c r="E58" s="1">
        <v>76.380434782608702</v>
      </c>
      <c r="F58" s="1">
        <v>5.5652173913043477</v>
      </c>
      <c r="G58" s="1">
        <v>0.17608695652173917</v>
      </c>
      <c r="H58" s="1">
        <v>0.47217391304347833</v>
      </c>
      <c r="I58" s="1">
        <v>1.2934782608695652</v>
      </c>
      <c r="J58" s="1">
        <v>0</v>
      </c>
      <c r="K58" s="1">
        <v>0</v>
      </c>
      <c r="L58" s="1">
        <f t="shared" si="0"/>
        <v>0</v>
      </c>
      <c r="M58" s="1">
        <f t="shared" si="1"/>
        <v>0</v>
      </c>
      <c r="N58" s="1">
        <v>0</v>
      </c>
      <c r="O58" s="1">
        <v>11.138586956521738</v>
      </c>
      <c r="P58" s="1">
        <f t="shared" si="2"/>
        <v>11.138586956521738</v>
      </c>
      <c r="Q58" s="1">
        <f t="shared" si="3"/>
        <v>0.14583036857834067</v>
      </c>
    </row>
    <row r="59" spans="1:17" x14ac:dyDescent="0.3">
      <c r="A59" t="s">
        <v>32</v>
      </c>
      <c r="B59" t="s">
        <v>137</v>
      </c>
      <c r="C59" t="s">
        <v>40</v>
      </c>
      <c r="D59" t="s">
        <v>49</v>
      </c>
      <c r="E59" s="1">
        <v>151.5108695652174</v>
      </c>
      <c r="F59" s="1">
        <v>6.0760869565217392</v>
      </c>
      <c r="G59" s="1">
        <v>0.42391304347826086</v>
      </c>
      <c r="H59" s="1">
        <v>26.347826086956523</v>
      </c>
      <c r="I59" s="1">
        <v>9.195652173913043</v>
      </c>
      <c r="J59" s="1">
        <v>5.1358695652173916</v>
      </c>
      <c r="K59" s="1">
        <v>45.163043478260867</v>
      </c>
      <c r="L59" s="1">
        <f t="shared" si="0"/>
        <v>50.298913043478258</v>
      </c>
      <c r="M59" s="1">
        <f t="shared" si="1"/>
        <v>0.33198220819284019</v>
      </c>
      <c r="N59" s="1">
        <v>0</v>
      </c>
      <c r="O59" s="1">
        <v>25.858695652173914</v>
      </c>
      <c r="P59" s="1">
        <f t="shared" si="2"/>
        <v>25.858695652173914</v>
      </c>
      <c r="Q59" s="1">
        <f t="shared" si="3"/>
        <v>0.17067221464954443</v>
      </c>
    </row>
    <row r="60" spans="1:17" x14ac:dyDescent="0.3">
      <c r="A60" t="s">
        <v>32</v>
      </c>
      <c r="B60" t="s">
        <v>138</v>
      </c>
      <c r="C60" t="s">
        <v>139</v>
      </c>
      <c r="D60" t="s">
        <v>140</v>
      </c>
      <c r="E60" s="1">
        <v>62.641304347826086</v>
      </c>
      <c r="F60" s="1">
        <v>5.7391304347826084</v>
      </c>
      <c r="G60" s="1">
        <v>4.6956521739130439</v>
      </c>
      <c r="H60" s="1">
        <v>1.1847826086956521</v>
      </c>
      <c r="I60" s="1">
        <v>2.7826086956521738</v>
      </c>
      <c r="J60" s="1">
        <v>5.0570652173913047</v>
      </c>
      <c r="K60" s="1">
        <v>10.326086956521738</v>
      </c>
      <c r="L60" s="1">
        <f t="shared" si="0"/>
        <v>15.383152173913043</v>
      </c>
      <c r="M60" s="1">
        <f t="shared" si="1"/>
        <v>0.24557522123893805</v>
      </c>
      <c r="N60" s="1">
        <v>0</v>
      </c>
      <c r="O60" s="1">
        <v>9.6005434782608692</v>
      </c>
      <c r="P60" s="1">
        <f t="shared" si="2"/>
        <v>9.6005434782608692</v>
      </c>
      <c r="Q60" s="1">
        <f t="shared" si="3"/>
        <v>0.15326218983168488</v>
      </c>
    </row>
    <row r="61" spans="1:17" x14ac:dyDescent="0.3">
      <c r="A61" t="s">
        <v>32</v>
      </c>
      <c r="B61" t="s">
        <v>141</v>
      </c>
      <c r="C61" t="s">
        <v>142</v>
      </c>
      <c r="D61" t="s">
        <v>143</v>
      </c>
      <c r="E61" s="1">
        <v>48.641304347826086</v>
      </c>
      <c r="F61" s="1">
        <v>10.084239130434783</v>
      </c>
      <c r="G61" s="1">
        <v>0.85869565217391308</v>
      </c>
      <c r="H61" s="1">
        <v>0</v>
      </c>
      <c r="I61" s="1">
        <v>0.39130434782608697</v>
      </c>
      <c r="J61" s="1">
        <v>0</v>
      </c>
      <c r="K61" s="1">
        <v>1.8967391304347827</v>
      </c>
      <c r="L61" s="1">
        <f t="shared" si="0"/>
        <v>1.8967391304347827</v>
      </c>
      <c r="M61" s="1">
        <f t="shared" si="1"/>
        <v>3.8994413407821234E-2</v>
      </c>
      <c r="N61" s="1">
        <v>5.6494565217391308</v>
      </c>
      <c r="O61" s="1">
        <v>5.4048913043478262</v>
      </c>
      <c r="P61" s="1">
        <f t="shared" si="2"/>
        <v>11.054347826086957</v>
      </c>
      <c r="Q61" s="1">
        <f t="shared" si="3"/>
        <v>0.22726256983240226</v>
      </c>
    </row>
    <row r="62" spans="1:17" x14ac:dyDescent="0.3">
      <c r="A62" t="s">
        <v>32</v>
      </c>
      <c r="B62" t="s">
        <v>144</v>
      </c>
      <c r="C62" t="s">
        <v>145</v>
      </c>
      <c r="D62" t="s">
        <v>146</v>
      </c>
      <c r="E62" s="1">
        <v>67.641304347826093</v>
      </c>
      <c r="F62" s="1">
        <v>5.6521739130434785</v>
      </c>
      <c r="G62" s="1">
        <v>0.24728260869565216</v>
      </c>
      <c r="H62" s="1">
        <v>0</v>
      </c>
      <c r="I62" s="1">
        <v>1.0217391304347827</v>
      </c>
      <c r="J62" s="1">
        <v>5.5646739130434772</v>
      </c>
      <c r="K62" s="1">
        <v>14.823478260869567</v>
      </c>
      <c r="L62" s="1">
        <f t="shared" si="0"/>
        <v>20.388152173913046</v>
      </c>
      <c r="M62" s="1">
        <f t="shared" si="1"/>
        <v>0.30141571589265626</v>
      </c>
      <c r="N62" s="1">
        <v>7.0610869565217405</v>
      </c>
      <c r="O62" s="1">
        <v>2.5865217391304345</v>
      </c>
      <c r="P62" s="1">
        <f t="shared" si="2"/>
        <v>9.647608695652174</v>
      </c>
      <c r="Q62" s="1">
        <f t="shared" si="3"/>
        <v>0.14262895709464887</v>
      </c>
    </row>
    <row r="63" spans="1:17" x14ac:dyDescent="0.3">
      <c r="A63" t="s">
        <v>32</v>
      </c>
      <c r="B63" t="s">
        <v>147</v>
      </c>
      <c r="C63" t="s">
        <v>148</v>
      </c>
      <c r="D63" t="s">
        <v>111</v>
      </c>
      <c r="E63" s="1">
        <v>28.923913043478262</v>
      </c>
      <c r="F63" s="1">
        <v>2.5652173913043477</v>
      </c>
      <c r="G63" s="1">
        <v>6.5217391304347824E-2</v>
      </c>
      <c r="H63" s="1">
        <v>0.20923913043478262</v>
      </c>
      <c r="I63" s="1">
        <v>4.8695652173913047</v>
      </c>
      <c r="J63" s="1">
        <v>10.567934782608695</v>
      </c>
      <c r="K63" s="1">
        <v>3.3342391304347827</v>
      </c>
      <c r="L63" s="1">
        <f t="shared" si="0"/>
        <v>13.902173913043478</v>
      </c>
      <c r="M63" s="1">
        <f t="shared" si="1"/>
        <v>0.48064637354378054</v>
      </c>
      <c r="N63" s="1">
        <v>15.771739130434783</v>
      </c>
      <c r="O63" s="1">
        <v>8.7961956521739122</v>
      </c>
      <c r="P63" s="1">
        <f t="shared" si="2"/>
        <v>24.567934782608695</v>
      </c>
      <c r="Q63" s="1">
        <f t="shared" si="3"/>
        <v>0.84939872228485525</v>
      </c>
    </row>
    <row r="64" spans="1:17" x14ac:dyDescent="0.3">
      <c r="A64" t="s">
        <v>32</v>
      </c>
      <c r="B64" t="s">
        <v>149</v>
      </c>
      <c r="C64" t="s">
        <v>150</v>
      </c>
      <c r="D64" t="s">
        <v>151</v>
      </c>
      <c r="E64" s="1">
        <v>74.086956521739125</v>
      </c>
      <c r="F64" s="1">
        <v>34.069891304347834</v>
      </c>
      <c r="G64" s="1">
        <v>0.4891304347826087</v>
      </c>
      <c r="H64" s="1">
        <v>0.25543478260869568</v>
      </c>
      <c r="I64" s="1">
        <v>0.51086956521739135</v>
      </c>
      <c r="J64" s="1">
        <v>2.74804347826087</v>
      </c>
      <c r="K64" s="1">
        <v>11.537282608695653</v>
      </c>
      <c r="L64" s="1">
        <f t="shared" si="0"/>
        <v>14.285326086956523</v>
      </c>
      <c r="M64" s="1">
        <f t="shared" si="1"/>
        <v>0.19281836854460097</v>
      </c>
      <c r="N64" s="1">
        <v>5.0307608695652188</v>
      </c>
      <c r="O64" s="1">
        <v>3.3248913043478265</v>
      </c>
      <c r="P64" s="1">
        <f t="shared" si="2"/>
        <v>8.3556521739130449</v>
      </c>
      <c r="Q64" s="1">
        <f t="shared" si="3"/>
        <v>0.1127816901408451</v>
      </c>
    </row>
    <row r="65" spans="1:17" x14ac:dyDescent="0.3">
      <c r="A65" t="s">
        <v>32</v>
      </c>
      <c r="B65" t="s">
        <v>152</v>
      </c>
      <c r="C65" t="s">
        <v>124</v>
      </c>
      <c r="D65" t="s">
        <v>76</v>
      </c>
      <c r="E65" s="1">
        <v>92.271739130434781</v>
      </c>
      <c r="F65" s="1">
        <v>5.4782608695652177</v>
      </c>
      <c r="G65" s="1">
        <v>0.13043478260869565</v>
      </c>
      <c r="H65" s="1">
        <v>0.51630434782608692</v>
      </c>
      <c r="I65" s="1">
        <v>7.2608695652173916</v>
      </c>
      <c r="J65" s="1">
        <v>5.2173913043478262</v>
      </c>
      <c r="K65" s="1">
        <v>13.5</v>
      </c>
      <c r="L65" s="1">
        <f t="shared" si="0"/>
        <v>18.717391304347828</v>
      </c>
      <c r="M65" s="1">
        <f t="shared" si="1"/>
        <v>0.20285074802685832</v>
      </c>
      <c r="N65" s="1">
        <v>16.972826086956523</v>
      </c>
      <c r="O65" s="1">
        <v>13.366847826086957</v>
      </c>
      <c r="P65" s="1">
        <f t="shared" si="2"/>
        <v>30.33967391304348</v>
      </c>
      <c r="Q65" s="1">
        <f t="shared" si="3"/>
        <v>0.32880786900695019</v>
      </c>
    </row>
    <row r="66" spans="1:17" x14ac:dyDescent="0.3">
      <c r="A66" t="s">
        <v>32</v>
      </c>
      <c r="B66" t="s">
        <v>153</v>
      </c>
      <c r="C66" t="s">
        <v>154</v>
      </c>
      <c r="D66" t="s">
        <v>90</v>
      </c>
      <c r="E66" s="1">
        <v>40.521739130434781</v>
      </c>
      <c r="F66" s="1">
        <v>10.652173913043478</v>
      </c>
      <c r="G66" s="1">
        <v>0.13043478260869565</v>
      </c>
      <c r="H66" s="1">
        <v>0.28445652173913044</v>
      </c>
      <c r="I66" s="1">
        <v>2.3586956521739131</v>
      </c>
      <c r="J66" s="1">
        <v>5.2282608695652177</v>
      </c>
      <c r="K66" s="1">
        <v>4.9864130434782608</v>
      </c>
      <c r="L66" s="1">
        <f t="shared" ref="L66:L129" si="4">SUM(J66,K66)</f>
        <v>10.214673913043478</v>
      </c>
      <c r="M66" s="1">
        <f t="shared" ref="M66:M129" si="5">L66/E66</f>
        <v>0.2520788626609442</v>
      </c>
      <c r="N66" s="1">
        <v>6.4755434782608692</v>
      </c>
      <c r="O66" s="1">
        <v>0</v>
      </c>
      <c r="P66" s="1">
        <f t="shared" ref="P66:P129" si="6">SUM(N66,O66)</f>
        <v>6.4755434782608692</v>
      </c>
      <c r="Q66" s="1">
        <f t="shared" ref="Q66:Q129" si="7">P66/E66</f>
        <v>0.15980418454935622</v>
      </c>
    </row>
    <row r="67" spans="1:17" x14ac:dyDescent="0.3">
      <c r="A67" t="s">
        <v>32</v>
      </c>
      <c r="B67" t="s">
        <v>155</v>
      </c>
      <c r="C67" t="s">
        <v>156</v>
      </c>
      <c r="D67" t="s">
        <v>157</v>
      </c>
      <c r="E67" s="1">
        <v>33.695652173913047</v>
      </c>
      <c r="F67" s="1">
        <v>16.230978260869566</v>
      </c>
      <c r="G67" s="1">
        <v>0</v>
      </c>
      <c r="H67" s="1">
        <v>0</v>
      </c>
      <c r="I67" s="1">
        <v>0.2608695652173913</v>
      </c>
      <c r="J67" s="1">
        <v>5.5733695652173916</v>
      </c>
      <c r="K67" s="1">
        <v>0</v>
      </c>
      <c r="L67" s="1">
        <f t="shared" si="4"/>
        <v>5.5733695652173916</v>
      </c>
      <c r="M67" s="1">
        <f t="shared" si="5"/>
        <v>0.16540322580645161</v>
      </c>
      <c r="N67" s="1">
        <v>5.0135869565217392</v>
      </c>
      <c r="O67" s="1">
        <v>7.2880434782608692</v>
      </c>
      <c r="P67" s="1">
        <f t="shared" si="6"/>
        <v>12.301630434782609</v>
      </c>
      <c r="Q67" s="1">
        <f t="shared" si="7"/>
        <v>0.3650806451612903</v>
      </c>
    </row>
    <row r="68" spans="1:17" x14ac:dyDescent="0.3">
      <c r="A68" t="s">
        <v>32</v>
      </c>
      <c r="B68" t="s">
        <v>158</v>
      </c>
      <c r="C68" t="s">
        <v>159</v>
      </c>
      <c r="D68" t="s">
        <v>160</v>
      </c>
      <c r="E68" s="1">
        <v>51.771739130434781</v>
      </c>
      <c r="F68" s="1">
        <v>5.709999999999992</v>
      </c>
      <c r="G68" s="1">
        <v>9.5108695652173919E-2</v>
      </c>
      <c r="H68" s="1">
        <v>0.28532608695652173</v>
      </c>
      <c r="I68" s="1">
        <v>0.35869565217391303</v>
      </c>
      <c r="J68" s="1">
        <v>0</v>
      </c>
      <c r="K68" s="1">
        <v>12.434782608695652</v>
      </c>
      <c r="L68" s="1">
        <f t="shared" si="4"/>
        <v>12.434782608695652</v>
      </c>
      <c r="M68" s="1">
        <f t="shared" si="5"/>
        <v>0.24018475750577367</v>
      </c>
      <c r="N68" s="1">
        <v>4.8396739130434785</v>
      </c>
      <c r="O68" s="1">
        <v>0</v>
      </c>
      <c r="P68" s="1">
        <f t="shared" si="6"/>
        <v>4.8396739130434785</v>
      </c>
      <c r="Q68" s="1">
        <f t="shared" si="7"/>
        <v>9.3480999370144868E-2</v>
      </c>
    </row>
    <row r="69" spans="1:17" x14ac:dyDescent="0.3">
      <c r="A69" t="s">
        <v>32</v>
      </c>
      <c r="B69" t="s">
        <v>161</v>
      </c>
      <c r="C69" t="s">
        <v>162</v>
      </c>
      <c r="D69" t="s">
        <v>163</v>
      </c>
      <c r="E69" s="1">
        <v>34.673913043478258</v>
      </c>
      <c r="F69" s="1">
        <v>22.809782608695652</v>
      </c>
      <c r="G69" s="1">
        <v>3.2608695652173912E-2</v>
      </c>
      <c r="H69" s="1">
        <v>0.20652173913043478</v>
      </c>
      <c r="I69" s="1">
        <v>9.7826086956521743E-2</v>
      </c>
      <c r="J69" s="1">
        <v>5.2989130434782608</v>
      </c>
      <c r="K69" s="1">
        <v>14.067934782608695</v>
      </c>
      <c r="L69" s="1">
        <f t="shared" si="4"/>
        <v>19.366847826086957</v>
      </c>
      <c r="M69" s="1">
        <f t="shared" si="5"/>
        <v>0.55854231974921631</v>
      </c>
      <c r="N69" s="1">
        <v>5.4592391304347823</v>
      </c>
      <c r="O69" s="1">
        <v>0</v>
      </c>
      <c r="P69" s="1">
        <f t="shared" si="6"/>
        <v>5.4592391304347823</v>
      </c>
      <c r="Q69" s="1">
        <f t="shared" si="7"/>
        <v>0.15744514106583071</v>
      </c>
    </row>
    <row r="70" spans="1:17" x14ac:dyDescent="0.3">
      <c r="A70" t="s">
        <v>32</v>
      </c>
      <c r="B70" t="s">
        <v>164</v>
      </c>
      <c r="C70" t="s">
        <v>51</v>
      </c>
      <c r="D70" t="s">
        <v>52</v>
      </c>
      <c r="E70" s="1">
        <v>75.576086956521735</v>
      </c>
      <c r="F70" s="1">
        <v>5.5652173913043477</v>
      </c>
      <c r="G70" s="1">
        <v>0.2391304347826087</v>
      </c>
      <c r="H70" s="1">
        <v>0</v>
      </c>
      <c r="I70" s="1">
        <v>0.31521739130434784</v>
      </c>
      <c r="J70" s="1">
        <v>5.4871739130434785</v>
      </c>
      <c r="K70" s="1">
        <v>1.7182608695652175</v>
      </c>
      <c r="L70" s="1">
        <f t="shared" si="4"/>
        <v>7.2054347826086964</v>
      </c>
      <c r="M70" s="1">
        <f t="shared" si="5"/>
        <v>9.534014094635411E-2</v>
      </c>
      <c r="N70" s="1">
        <v>26.400869565217398</v>
      </c>
      <c r="O70" s="1">
        <v>11.4125</v>
      </c>
      <c r="P70" s="1">
        <f t="shared" si="6"/>
        <v>37.8133695652174</v>
      </c>
      <c r="Q70" s="1">
        <f t="shared" si="7"/>
        <v>0.50033510714799379</v>
      </c>
    </row>
    <row r="71" spans="1:17" x14ac:dyDescent="0.3">
      <c r="A71" t="s">
        <v>32</v>
      </c>
      <c r="B71" t="s">
        <v>165</v>
      </c>
      <c r="C71" t="s">
        <v>166</v>
      </c>
      <c r="D71" t="s">
        <v>167</v>
      </c>
      <c r="E71" s="1">
        <v>76.913043478260875</v>
      </c>
      <c r="F71" s="1">
        <v>7.9076086956521738</v>
      </c>
      <c r="G71" s="1">
        <v>0.2608695652173913</v>
      </c>
      <c r="H71" s="1">
        <v>0</v>
      </c>
      <c r="I71" s="1">
        <v>0</v>
      </c>
      <c r="J71" s="1">
        <v>2.4342391304347823</v>
      </c>
      <c r="K71" s="1">
        <v>19.653804347826082</v>
      </c>
      <c r="L71" s="1">
        <f t="shared" si="4"/>
        <v>22.088043478260865</v>
      </c>
      <c r="M71" s="1">
        <f t="shared" si="5"/>
        <v>0.28718202374222718</v>
      </c>
      <c r="N71" s="1">
        <v>4.7663043478260869</v>
      </c>
      <c r="O71" s="1">
        <v>0</v>
      </c>
      <c r="P71" s="1">
        <f t="shared" si="6"/>
        <v>4.7663043478260869</v>
      </c>
      <c r="Q71" s="1">
        <f t="shared" si="7"/>
        <v>6.1970039570378742E-2</v>
      </c>
    </row>
    <row r="72" spans="1:17" x14ac:dyDescent="0.3">
      <c r="A72" t="s">
        <v>32</v>
      </c>
      <c r="B72" t="s">
        <v>168</v>
      </c>
      <c r="C72" t="s">
        <v>139</v>
      </c>
      <c r="D72" t="s">
        <v>140</v>
      </c>
      <c r="E72" s="1">
        <v>42.554347826086953</v>
      </c>
      <c r="F72" s="1">
        <v>0</v>
      </c>
      <c r="G72" s="1">
        <v>0</v>
      </c>
      <c r="H72" s="1">
        <v>0</v>
      </c>
      <c r="I72" s="1">
        <v>0</v>
      </c>
      <c r="J72" s="1">
        <v>0</v>
      </c>
      <c r="K72" s="1">
        <v>25.264673913043474</v>
      </c>
      <c r="L72" s="1">
        <f t="shared" si="4"/>
        <v>25.264673913043474</v>
      </c>
      <c r="M72" s="1">
        <f t="shared" si="5"/>
        <v>0.59370370370370362</v>
      </c>
      <c r="N72" s="1">
        <v>5.3910869565217387</v>
      </c>
      <c r="O72" s="1">
        <v>0</v>
      </c>
      <c r="P72" s="1">
        <f t="shared" si="6"/>
        <v>5.3910869565217387</v>
      </c>
      <c r="Q72" s="1">
        <f t="shared" si="7"/>
        <v>0.12668710089399746</v>
      </c>
    </row>
    <row r="73" spans="1:17" x14ac:dyDescent="0.3">
      <c r="A73" t="s">
        <v>32</v>
      </c>
      <c r="B73" t="s">
        <v>169</v>
      </c>
      <c r="C73" t="s">
        <v>115</v>
      </c>
      <c r="D73" t="s">
        <v>116</v>
      </c>
      <c r="E73" s="1">
        <v>63.5</v>
      </c>
      <c r="F73" s="1">
        <v>5.6521739130434785</v>
      </c>
      <c r="G73" s="1">
        <v>0.32065217391304346</v>
      </c>
      <c r="H73" s="1">
        <v>0.32793478260869563</v>
      </c>
      <c r="I73" s="1">
        <v>0.76086956521739135</v>
      </c>
      <c r="J73" s="1">
        <v>4.238586956521738</v>
      </c>
      <c r="K73" s="1">
        <v>9.2961956521739122</v>
      </c>
      <c r="L73" s="1">
        <f t="shared" si="4"/>
        <v>13.53478260869565</v>
      </c>
      <c r="M73" s="1">
        <f t="shared" si="5"/>
        <v>0.21314618281410472</v>
      </c>
      <c r="N73" s="1">
        <v>8.834673913043483</v>
      </c>
      <c r="O73" s="1">
        <v>0</v>
      </c>
      <c r="P73" s="1">
        <f t="shared" si="6"/>
        <v>8.834673913043483</v>
      </c>
      <c r="Q73" s="1">
        <f t="shared" si="7"/>
        <v>0.13912872304005486</v>
      </c>
    </row>
    <row r="74" spans="1:17" x14ac:dyDescent="0.3">
      <c r="A74" t="s">
        <v>32</v>
      </c>
      <c r="B74" t="s">
        <v>170</v>
      </c>
      <c r="C74" t="s">
        <v>171</v>
      </c>
      <c r="D74" t="s">
        <v>172</v>
      </c>
      <c r="E74" s="1">
        <v>96.663043478260875</v>
      </c>
      <c r="F74" s="1">
        <v>5.0589130434782614</v>
      </c>
      <c r="G74" s="1">
        <v>0.11956521739130435</v>
      </c>
      <c r="H74" s="1">
        <v>0.61413043478260865</v>
      </c>
      <c r="I74" s="1">
        <v>4.6086956521739131</v>
      </c>
      <c r="J74" s="1">
        <v>0</v>
      </c>
      <c r="K74" s="1">
        <v>23.729021739130438</v>
      </c>
      <c r="L74" s="1">
        <f t="shared" si="4"/>
        <v>23.729021739130438</v>
      </c>
      <c r="M74" s="1">
        <f t="shared" si="5"/>
        <v>0.24548183964916229</v>
      </c>
      <c r="N74" s="1">
        <v>0</v>
      </c>
      <c r="O74" s="1">
        <v>20.740217391304338</v>
      </c>
      <c r="P74" s="1">
        <f t="shared" si="6"/>
        <v>20.740217391304338</v>
      </c>
      <c r="Q74" s="1">
        <f t="shared" si="7"/>
        <v>0.21456201506803091</v>
      </c>
    </row>
    <row r="75" spans="1:17" x14ac:dyDescent="0.3">
      <c r="A75" t="s">
        <v>32</v>
      </c>
      <c r="B75" t="s">
        <v>173</v>
      </c>
      <c r="C75" t="s">
        <v>48</v>
      </c>
      <c r="D75" t="s">
        <v>49</v>
      </c>
      <c r="E75" s="1">
        <v>192.30434782608697</v>
      </c>
      <c r="F75" s="1">
        <v>9.8260869565217384</v>
      </c>
      <c r="G75" s="1">
        <v>0.52369565217391245</v>
      </c>
      <c r="H75" s="1">
        <v>0.93500000000000016</v>
      </c>
      <c r="I75" s="1">
        <v>7.6304347826086953</v>
      </c>
      <c r="J75" s="1">
        <v>0</v>
      </c>
      <c r="K75" s="1">
        <v>32.498043478260861</v>
      </c>
      <c r="L75" s="1">
        <f t="shared" si="4"/>
        <v>32.498043478260861</v>
      </c>
      <c r="M75" s="1">
        <f t="shared" si="5"/>
        <v>0.16899276509156674</v>
      </c>
      <c r="N75" s="1">
        <v>16.395652173913039</v>
      </c>
      <c r="O75" s="1">
        <v>0</v>
      </c>
      <c r="P75" s="1">
        <f t="shared" si="6"/>
        <v>16.395652173913039</v>
      </c>
      <c r="Q75" s="1">
        <f t="shared" si="7"/>
        <v>8.5258874067375048E-2</v>
      </c>
    </row>
    <row r="76" spans="1:17" x14ac:dyDescent="0.3">
      <c r="A76" t="s">
        <v>32</v>
      </c>
      <c r="B76" t="s">
        <v>174</v>
      </c>
      <c r="C76" t="s">
        <v>175</v>
      </c>
      <c r="D76" t="s">
        <v>41</v>
      </c>
      <c r="E76" s="1">
        <v>74.565217391304344</v>
      </c>
      <c r="F76" s="1">
        <v>5.6521739130434785</v>
      </c>
      <c r="G76" s="1">
        <v>0.36956521739130432</v>
      </c>
      <c r="H76" s="1">
        <v>0.10326086956521739</v>
      </c>
      <c r="I76" s="1">
        <v>3.5108695652173911</v>
      </c>
      <c r="J76" s="1">
        <v>5.2717391304347823</v>
      </c>
      <c r="K76" s="1">
        <v>6.9798913043478246</v>
      </c>
      <c r="L76" s="1">
        <f t="shared" si="4"/>
        <v>12.251630434782607</v>
      </c>
      <c r="M76" s="1">
        <f t="shared" si="5"/>
        <v>0.16430758017492711</v>
      </c>
      <c r="N76" s="1">
        <v>0</v>
      </c>
      <c r="O76" s="1">
        <v>17.876195652173909</v>
      </c>
      <c r="P76" s="1">
        <f t="shared" si="6"/>
        <v>17.876195652173909</v>
      </c>
      <c r="Q76" s="1">
        <f t="shared" si="7"/>
        <v>0.23973906705539355</v>
      </c>
    </row>
    <row r="77" spans="1:17" x14ac:dyDescent="0.3">
      <c r="A77" t="s">
        <v>32</v>
      </c>
      <c r="B77" t="s">
        <v>176</v>
      </c>
      <c r="C77" t="s">
        <v>177</v>
      </c>
      <c r="D77" t="s">
        <v>178</v>
      </c>
      <c r="E77" s="1">
        <v>43.75</v>
      </c>
      <c r="F77" s="1">
        <v>20.135434782608701</v>
      </c>
      <c r="G77" s="1">
        <v>0.30978260869565216</v>
      </c>
      <c r="H77" s="1">
        <v>0.18478260869565216</v>
      </c>
      <c r="I77" s="1">
        <v>0.13043478260869565</v>
      </c>
      <c r="J77" s="1">
        <v>5.5141304347826079</v>
      </c>
      <c r="K77" s="1">
        <v>13.907173913043476</v>
      </c>
      <c r="L77" s="1">
        <f t="shared" si="4"/>
        <v>19.421304347826084</v>
      </c>
      <c r="M77" s="1">
        <f t="shared" si="5"/>
        <v>0.44391552795031047</v>
      </c>
      <c r="N77" s="1">
        <v>5.441521739130434</v>
      </c>
      <c r="O77" s="1">
        <v>0</v>
      </c>
      <c r="P77" s="1">
        <f t="shared" si="6"/>
        <v>5.441521739130434</v>
      </c>
      <c r="Q77" s="1">
        <f t="shared" si="7"/>
        <v>0.12437763975155278</v>
      </c>
    </row>
    <row r="78" spans="1:17" x14ac:dyDescent="0.3">
      <c r="A78" t="s">
        <v>32</v>
      </c>
      <c r="B78" t="s">
        <v>179</v>
      </c>
      <c r="C78" t="s">
        <v>110</v>
      </c>
      <c r="D78" t="s">
        <v>111</v>
      </c>
      <c r="E78" s="1">
        <v>104.70652173913044</v>
      </c>
      <c r="F78" s="1">
        <v>17.461956521739129</v>
      </c>
      <c r="G78" s="1">
        <v>0.31065217391304345</v>
      </c>
      <c r="H78" s="1">
        <v>0.79347826086956486</v>
      </c>
      <c r="I78" s="1">
        <v>5.0217391304347823</v>
      </c>
      <c r="J78" s="1">
        <v>4.9675000000000002</v>
      </c>
      <c r="K78" s="1">
        <v>22.221521739130445</v>
      </c>
      <c r="L78" s="1">
        <f t="shared" si="4"/>
        <v>27.189021739130446</v>
      </c>
      <c r="M78" s="1">
        <f t="shared" si="5"/>
        <v>0.25966884667289536</v>
      </c>
      <c r="N78" s="1">
        <v>9.4961956521739115</v>
      </c>
      <c r="O78" s="1">
        <v>17.367173913043477</v>
      </c>
      <c r="P78" s="1">
        <f t="shared" si="6"/>
        <v>26.86336956521739</v>
      </c>
      <c r="Q78" s="1">
        <f t="shared" si="7"/>
        <v>0.25655870445344126</v>
      </c>
    </row>
    <row r="79" spans="1:17" x14ac:dyDescent="0.3">
      <c r="A79" t="s">
        <v>32</v>
      </c>
      <c r="B79" t="s">
        <v>180</v>
      </c>
      <c r="C79" t="s">
        <v>181</v>
      </c>
      <c r="D79" t="s">
        <v>38</v>
      </c>
      <c r="E79" s="1">
        <v>33.891304347826086</v>
      </c>
      <c r="F79" s="1">
        <v>5.2173913043478262</v>
      </c>
      <c r="G79" s="1">
        <v>0</v>
      </c>
      <c r="H79" s="1">
        <v>0.31021739130434789</v>
      </c>
      <c r="I79" s="1">
        <v>2.0108695652173911</v>
      </c>
      <c r="J79" s="1">
        <v>5.2520652173913041</v>
      </c>
      <c r="K79" s="1">
        <v>4.4039130434782612</v>
      </c>
      <c r="L79" s="1">
        <f t="shared" si="4"/>
        <v>9.6559782608695652</v>
      </c>
      <c r="M79" s="1">
        <f t="shared" si="5"/>
        <v>0.28491019884541374</v>
      </c>
      <c r="N79" s="1">
        <v>4.6086956521739131</v>
      </c>
      <c r="O79" s="1">
        <v>10.170869565217391</v>
      </c>
      <c r="P79" s="1">
        <f t="shared" si="6"/>
        <v>14.779565217391305</v>
      </c>
      <c r="Q79" s="1">
        <f t="shared" si="7"/>
        <v>0.43608723540731242</v>
      </c>
    </row>
    <row r="80" spans="1:17" x14ac:dyDescent="0.3">
      <c r="A80" t="s">
        <v>32</v>
      </c>
      <c r="B80" t="s">
        <v>182</v>
      </c>
      <c r="C80" t="s">
        <v>183</v>
      </c>
      <c r="D80" t="s">
        <v>160</v>
      </c>
      <c r="E80" s="1">
        <v>64.597826086956516</v>
      </c>
      <c r="F80" s="1">
        <v>0</v>
      </c>
      <c r="G80" s="1">
        <v>0</v>
      </c>
      <c r="H80" s="1">
        <v>0</v>
      </c>
      <c r="I80" s="1">
        <v>0</v>
      </c>
      <c r="J80" s="1">
        <v>0</v>
      </c>
      <c r="K80" s="1">
        <v>9.7338043478260889</v>
      </c>
      <c r="L80" s="1">
        <f t="shared" si="4"/>
        <v>9.7338043478260889</v>
      </c>
      <c r="M80" s="1">
        <f t="shared" si="5"/>
        <v>0.15068315665488816</v>
      </c>
      <c r="N80" s="1">
        <v>0</v>
      </c>
      <c r="O80" s="1">
        <v>4.8559782608695654</v>
      </c>
      <c r="P80" s="1">
        <f t="shared" si="6"/>
        <v>4.8559782608695654</v>
      </c>
      <c r="Q80" s="1">
        <f t="shared" si="7"/>
        <v>7.5172471815581371E-2</v>
      </c>
    </row>
    <row r="81" spans="1:17" x14ac:dyDescent="0.3">
      <c r="A81" t="s">
        <v>32</v>
      </c>
      <c r="B81" t="s">
        <v>184</v>
      </c>
      <c r="C81" t="s">
        <v>51</v>
      </c>
      <c r="D81" t="s">
        <v>52</v>
      </c>
      <c r="E81" s="1">
        <v>48.597826086956523</v>
      </c>
      <c r="F81" s="1">
        <v>5.4347826086956523</v>
      </c>
      <c r="G81" s="1">
        <v>0.76086956521739135</v>
      </c>
      <c r="H81" s="1">
        <v>0.22826086956521738</v>
      </c>
      <c r="I81" s="1">
        <v>0.4891304347826087</v>
      </c>
      <c r="J81" s="1">
        <v>2.717391304347826E-2</v>
      </c>
      <c r="K81" s="1">
        <v>9.4541304347826092</v>
      </c>
      <c r="L81" s="1">
        <f t="shared" si="4"/>
        <v>9.4813043478260877</v>
      </c>
      <c r="M81" s="1">
        <f t="shared" si="5"/>
        <v>0.19509729367031986</v>
      </c>
      <c r="N81" s="1">
        <v>5.3723913043478282</v>
      </c>
      <c r="O81" s="1">
        <v>2.7331521739130435</v>
      </c>
      <c r="P81" s="1">
        <f t="shared" si="6"/>
        <v>8.1055434782608717</v>
      </c>
      <c r="Q81" s="1">
        <f t="shared" si="7"/>
        <v>0.16678819056139571</v>
      </c>
    </row>
    <row r="82" spans="1:17" x14ac:dyDescent="0.3">
      <c r="A82" t="s">
        <v>32</v>
      </c>
      <c r="B82" t="s">
        <v>185</v>
      </c>
      <c r="C82" t="s">
        <v>124</v>
      </c>
      <c r="D82" t="s">
        <v>76</v>
      </c>
      <c r="E82" s="1">
        <v>68.619565217391298</v>
      </c>
      <c r="F82" s="1">
        <v>5.4782608695652177</v>
      </c>
      <c r="G82" s="1">
        <v>0.23478260869565218</v>
      </c>
      <c r="H82" s="1">
        <v>0.37271739130434772</v>
      </c>
      <c r="I82" s="1">
        <v>1.3913043478260869</v>
      </c>
      <c r="J82" s="1">
        <v>0</v>
      </c>
      <c r="K82" s="1">
        <v>0</v>
      </c>
      <c r="L82" s="1">
        <f t="shared" si="4"/>
        <v>0</v>
      </c>
      <c r="M82" s="1">
        <f t="shared" si="5"/>
        <v>0</v>
      </c>
      <c r="N82" s="1">
        <v>0</v>
      </c>
      <c r="O82" s="1">
        <v>10.595108695652174</v>
      </c>
      <c r="P82" s="1">
        <f t="shared" si="6"/>
        <v>10.595108695652174</v>
      </c>
      <c r="Q82" s="1">
        <f t="shared" si="7"/>
        <v>0.1544036115951212</v>
      </c>
    </row>
    <row r="83" spans="1:17" x14ac:dyDescent="0.3">
      <c r="A83" t="s">
        <v>32</v>
      </c>
      <c r="B83" t="s">
        <v>186</v>
      </c>
      <c r="C83" t="s">
        <v>156</v>
      </c>
      <c r="D83" t="s">
        <v>157</v>
      </c>
      <c r="E83" s="1">
        <v>111.64130434782609</v>
      </c>
      <c r="F83" s="1">
        <v>5.5652173913043477</v>
      </c>
      <c r="G83" s="1">
        <v>0.68478260869565222</v>
      </c>
      <c r="H83" s="1">
        <v>0.51413043478260856</v>
      </c>
      <c r="I83" s="1">
        <v>2.4130434782608696</v>
      </c>
      <c r="J83" s="1">
        <v>0</v>
      </c>
      <c r="K83" s="1">
        <v>0</v>
      </c>
      <c r="L83" s="1">
        <f t="shared" si="4"/>
        <v>0</v>
      </c>
      <c r="M83" s="1">
        <f t="shared" si="5"/>
        <v>0</v>
      </c>
      <c r="N83" s="1">
        <v>0</v>
      </c>
      <c r="O83" s="1">
        <v>11.086956521739131</v>
      </c>
      <c r="P83" s="1">
        <f t="shared" si="6"/>
        <v>11.086956521739131</v>
      </c>
      <c r="Q83" s="1">
        <f t="shared" si="7"/>
        <v>9.9308733326842563E-2</v>
      </c>
    </row>
    <row r="84" spans="1:17" x14ac:dyDescent="0.3">
      <c r="A84" t="s">
        <v>32</v>
      </c>
      <c r="B84" t="s">
        <v>187</v>
      </c>
      <c r="C84" t="s">
        <v>80</v>
      </c>
      <c r="D84" t="s">
        <v>38</v>
      </c>
      <c r="E84" s="1">
        <v>52.228260869565219</v>
      </c>
      <c r="F84" s="1">
        <v>5.7391304347826084</v>
      </c>
      <c r="G84" s="1">
        <v>0</v>
      </c>
      <c r="H84" s="1">
        <v>0</v>
      </c>
      <c r="I84" s="1">
        <v>5.1956521739130439</v>
      </c>
      <c r="J84" s="1">
        <v>0</v>
      </c>
      <c r="K84" s="1">
        <v>10.465652173913044</v>
      </c>
      <c r="L84" s="1">
        <f t="shared" si="4"/>
        <v>10.465652173913044</v>
      </c>
      <c r="M84" s="1">
        <f t="shared" si="5"/>
        <v>0.20038293444328825</v>
      </c>
      <c r="N84" s="1">
        <v>5.1304347826086953</v>
      </c>
      <c r="O84" s="1">
        <v>9.2368478260869598</v>
      </c>
      <c r="P84" s="1">
        <f t="shared" si="6"/>
        <v>14.367282608695655</v>
      </c>
      <c r="Q84" s="1">
        <f t="shared" si="7"/>
        <v>0.27508636836628519</v>
      </c>
    </row>
    <row r="85" spans="1:17" x14ac:dyDescent="0.3">
      <c r="A85" t="s">
        <v>32</v>
      </c>
      <c r="B85" t="s">
        <v>188</v>
      </c>
      <c r="C85" t="s">
        <v>40</v>
      </c>
      <c r="D85" t="s">
        <v>41</v>
      </c>
      <c r="E85" s="1">
        <v>100.1195652173913</v>
      </c>
      <c r="F85" s="1">
        <v>49.86891304347828</v>
      </c>
      <c r="G85" s="1">
        <v>0.375</v>
      </c>
      <c r="H85" s="1">
        <v>0.36923913043478257</v>
      </c>
      <c r="I85" s="1">
        <v>4.2608695652173916</v>
      </c>
      <c r="J85" s="1">
        <v>5.3703260869565215</v>
      </c>
      <c r="K85" s="1">
        <v>43.521521739130442</v>
      </c>
      <c r="L85" s="1">
        <f t="shared" si="4"/>
        <v>48.891847826086966</v>
      </c>
      <c r="M85" s="1">
        <f t="shared" si="5"/>
        <v>0.48833459993486061</v>
      </c>
      <c r="N85" s="1">
        <v>5.3314130434782614</v>
      </c>
      <c r="O85" s="1">
        <v>4.5219565217391304</v>
      </c>
      <c r="P85" s="1">
        <f t="shared" si="6"/>
        <v>9.8533695652173918</v>
      </c>
      <c r="Q85" s="1">
        <f t="shared" si="7"/>
        <v>9.8416024318749337E-2</v>
      </c>
    </row>
    <row r="86" spans="1:17" x14ac:dyDescent="0.3">
      <c r="A86" t="s">
        <v>32</v>
      </c>
      <c r="B86" t="s">
        <v>189</v>
      </c>
      <c r="C86" t="s">
        <v>55</v>
      </c>
      <c r="D86" t="s">
        <v>35</v>
      </c>
      <c r="E86" s="1">
        <v>52.163043478260867</v>
      </c>
      <c r="F86" s="1">
        <v>5.6521739130434785</v>
      </c>
      <c r="G86" s="1">
        <v>0.19565217391304349</v>
      </c>
      <c r="H86" s="1">
        <v>0</v>
      </c>
      <c r="I86" s="1">
        <v>5.3586956521739131</v>
      </c>
      <c r="J86" s="1">
        <v>5.6521739130434785</v>
      </c>
      <c r="K86" s="1">
        <v>11.304347826086957</v>
      </c>
      <c r="L86" s="1">
        <f t="shared" si="4"/>
        <v>16.956521739130437</v>
      </c>
      <c r="M86" s="1">
        <f t="shared" si="5"/>
        <v>0.32506772244217552</v>
      </c>
      <c r="N86" s="1">
        <v>5.5507608695652175</v>
      </c>
      <c r="O86" s="1">
        <v>5.2635869565217392</v>
      </c>
      <c r="P86" s="1">
        <f t="shared" si="6"/>
        <v>10.814347826086957</v>
      </c>
      <c r="Q86" s="1">
        <f t="shared" si="7"/>
        <v>0.20731819128985207</v>
      </c>
    </row>
    <row r="87" spans="1:17" x14ac:dyDescent="0.3">
      <c r="A87" t="s">
        <v>32</v>
      </c>
      <c r="B87" t="s">
        <v>190</v>
      </c>
      <c r="C87" t="s">
        <v>43</v>
      </c>
      <c r="D87" t="s">
        <v>44</v>
      </c>
      <c r="E87" s="1">
        <v>40.760869565217391</v>
      </c>
      <c r="F87" s="1">
        <v>5.7391304347826084</v>
      </c>
      <c r="G87" s="1">
        <v>0</v>
      </c>
      <c r="H87" s="1">
        <v>0</v>
      </c>
      <c r="I87" s="1">
        <v>0.19565217391304349</v>
      </c>
      <c r="J87" s="1">
        <v>5.7391304347826084</v>
      </c>
      <c r="K87" s="1">
        <v>2.6326086956521739</v>
      </c>
      <c r="L87" s="1">
        <f t="shared" si="4"/>
        <v>8.3717391304347828</v>
      </c>
      <c r="M87" s="1">
        <f t="shared" si="5"/>
        <v>0.20538666666666666</v>
      </c>
      <c r="N87" s="1">
        <v>0</v>
      </c>
      <c r="O87" s="1">
        <v>0</v>
      </c>
      <c r="P87" s="1">
        <f t="shared" si="6"/>
        <v>0</v>
      </c>
      <c r="Q87" s="1">
        <f t="shared" si="7"/>
        <v>0</v>
      </c>
    </row>
    <row r="88" spans="1:17" x14ac:dyDescent="0.3">
      <c r="A88" t="s">
        <v>32</v>
      </c>
      <c r="B88" t="s">
        <v>191</v>
      </c>
      <c r="C88" t="s">
        <v>192</v>
      </c>
      <c r="D88" t="s">
        <v>140</v>
      </c>
      <c r="E88" s="1">
        <v>42.043478260869563</v>
      </c>
      <c r="F88" s="1">
        <v>0</v>
      </c>
      <c r="G88" s="1">
        <v>0</v>
      </c>
      <c r="H88" s="1">
        <v>0</v>
      </c>
      <c r="I88" s="1">
        <v>0</v>
      </c>
      <c r="J88" s="1">
        <v>0</v>
      </c>
      <c r="K88" s="1">
        <v>0</v>
      </c>
      <c r="L88" s="1">
        <f t="shared" si="4"/>
        <v>0</v>
      </c>
      <c r="M88" s="1">
        <f t="shared" si="5"/>
        <v>0</v>
      </c>
      <c r="N88" s="1">
        <v>0</v>
      </c>
      <c r="O88" s="1">
        <v>0</v>
      </c>
      <c r="P88" s="1">
        <f t="shared" si="6"/>
        <v>0</v>
      </c>
      <c r="Q88" s="1">
        <f t="shared" si="7"/>
        <v>0</v>
      </c>
    </row>
    <row r="89" spans="1:17" x14ac:dyDescent="0.3">
      <c r="A89" t="s">
        <v>32</v>
      </c>
      <c r="B89" t="s">
        <v>193</v>
      </c>
      <c r="C89" t="s">
        <v>124</v>
      </c>
      <c r="D89" t="s">
        <v>76</v>
      </c>
      <c r="E89" s="1">
        <v>51.684782608695649</v>
      </c>
      <c r="F89" s="1">
        <v>5.1304347826086953</v>
      </c>
      <c r="G89" s="1">
        <v>0.28260869565217389</v>
      </c>
      <c r="H89" s="1">
        <v>0.33456521739130435</v>
      </c>
      <c r="I89" s="1">
        <v>1.25</v>
      </c>
      <c r="J89" s="1">
        <v>0</v>
      </c>
      <c r="K89" s="1">
        <v>15.069456521739127</v>
      </c>
      <c r="L89" s="1">
        <f t="shared" si="4"/>
        <v>15.069456521739127</v>
      </c>
      <c r="M89" s="1">
        <f t="shared" si="5"/>
        <v>0.29156466876971604</v>
      </c>
      <c r="N89" s="1">
        <v>4.1964130434782616</v>
      </c>
      <c r="O89" s="1">
        <v>0</v>
      </c>
      <c r="P89" s="1">
        <f t="shared" si="6"/>
        <v>4.1964130434782616</v>
      </c>
      <c r="Q89" s="1">
        <f t="shared" si="7"/>
        <v>8.1192429022082041E-2</v>
      </c>
    </row>
    <row r="90" spans="1:17" x14ac:dyDescent="0.3">
      <c r="A90" t="s">
        <v>32</v>
      </c>
      <c r="B90" t="s">
        <v>194</v>
      </c>
      <c r="C90" t="s">
        <v>110</v>
      </c>
      <c r="D90" t="s">
        <v>111</v>
      </c>
      <c r="E90" s="1">
        <v>97.826086956521735</v>
      </c>
      <c r="F90" s="1">
        <v>6.4365217391304395</v>
      </c>
      <c r="G90" s="1">
        <v>0.41304347826086957</v>
      </c>
      <c r="H90" s="1">
        <v>0.54076086956521741</v>
      </c>
      <c r="I90" s="1">
        <v>5.0869565217391308</v>
      </c>
      <c r="J90" s="1">
        <v>2.9388043478260877</v>
      </c>
      <c r="K90" s="1">
        <v>19.154891304347831</v>
      </c>
      <c r="L90" s="1">
        <f t="shared" si="4"/>
        <v>22.093695652173921</v>
      </c>
      <c r="M90" s="1">
        <f t="shared" si="5"/>
        <v>0.22584666666666675</v>
      </c>
      <c r="N90" s="1">
        <v>15.413043478260869</v>
      </c>
      <c r="O90" s="1">
        <v>4.8396739130434785</v>
      </c>
      <c r="P90" s="1">
        <f t="shared" si="6"/>
        <v>20.252717391304348</v>
      </c>
      <c r="Q90" s="1">
        <f t="shared" si="7"/>
        <v>0.20702777777777778</v>
      </c>
    </row>
    <row r="91" spans="1:17" x14ac:dyDescent="0.3">
      <c r="A91" t="s">
        <v>32</v>
      </c>
      <c r="B91" t="s">
        <v>195</v>
      </c>
      <c r="C91" t="s">
        <v>124</v>
      </c>
      <c r="D91" t="s">
        <v>76</v>
      </c>
      <c r="E91" s="1">
        <v>57.032608695652172</v>
      </c>
      <c r="F91" s="1">
        <v>2.5</v>
      </c>
      <c r="G91" s="1">
        <v>0.29891304347826086</v>
      </c>
      <c r="H91" s="1">
        <v>0.37228260869565216</v>
      </c>
      <c r="I91" s="1">
        <v>0</v>
      </c>
      <c r="J91" s="1">
        <v>2.5020652173913036</v>
      </c>
      <c r="K91" s="1">
        <v>5.4001086956521744</v>
      </c>
      <c r="L91" s="1">
        <f t="shared" si="4"/>
        <v>7.9021739130434785</v>
      </c>
      <c r="M91" s="1">
        <f t="shared" si="5"/>
        <v>0.13855536497045931</v>
      </c>
      <c r="N91" s="1">
        <v>4.8532608695652177</v>
      </c>
      <c r="O91" s="1">
        <v>9.125</v>
      </c>
      <c r="P91" s="1">
        <f t="shared" si="6"/>
        <v>13.978260869565219</v>
      </c>
      <c r="Q91" s="1">
        <f t="shared" si="7"/>
        <v>0.24509243377167908</v>
      </c>
    </row>
    <row r="92" spans="1:17" x14ac:dyDescent="0.3">
      <c r="A92" t="s">
        <v>32</v>
      </c>
      <c r="B92" t="s">
        <v>196</v>
      </c>
      <c r="C92" t="s">
        <v>197</v>
      </c>
      <c r="D92" t="s">
        <v>76</v>
      </c>
      <c r="E92" s="1">
        <v>88.358695652173907</v>
      </c>
      <c r="F92" s="1">
        <v>6.8040217391304365</v>
      </c>
      <c r="G92" s="1">
        <v>0.19565217391304349</v>
      </c>
      <c r="H92" s="1">
        <v>0.56793478260869568</v>
      </c>
      <c r="I92" s="1">
        <v>5.3695652173913047</v>
      </c>
      <c r="J92" s="1">
        <v>3.8097826086956523</v>
      </c>
      <c r="K92" s="1">
        <v>16.303260869565229</v>
      </c>
      <c r="L92" s="1">
        <f t="shared" si="4"/>
        <v>20.113043478260881</v>
      </c>
      <c r="M92" s="1">
        <f t="shared" si="5"/>
        <v>0.22762947472013792</v>
      </c>
      <c r="N92" s="1">
        <v>7.8695652173913047</v>
      </c>
      <c r="O92" s="1">
        <v>6.6548913043478262</v>
      </c>
      <c r="P92" s="1">
        <f t="shared" si="6"/>
        <v>14.524456521739131</v>
      </c>
      <c r="Q92" s="1">
        <f t="shared" si="7"/>
        <v>0.16438061262147868</v>
      </c>
    </row>
    <row r="93" spans="1:17" x14ac:dyDescent="0.3">
      <c r="A93" t="s">
        <v>32</v>
      </c>
      <c r="B93" t="s">
        <v>198</v>
      </c>
      <c r="C93" t="s">
        <v>199</v>
      </c>
      <c r="D93" t="s">
        <v>200</v>
      </c>
      <c r="E93" s="1">
        <v>24.195652173913043</v>
      </c>
      <c r="F93" s="1">
        <v>4.4347826086956523</v>
      </c>
      <c r="G93" s="1">
        <v>5.434782608695652E-2</v>
      </c>
      <c r="H93" s="1">
        <v>0.15217391304347827</v>
      </c>
      <c r="I93" s="1">
        <v>0</v>
      </c>
      <c r="J93" s="1">
        <v>4.6657608695652177</v>
      </c>
      <c r="K93" s="1">
        <v>0.37771739130434784</v>
      </c>
      <c r="L93" s="1">
        <f t="shared" si="4"/>
        <v>5.0434782608695654</v>
      </c>
      <c r="M93" s="1">
        <f t="shared" si="5"/>
        <v>0.20844564240790658</v>
      </c>
      <c r="N93" s="1">
        <v>3.972826086956522</v>
      </c>
      <c r="O93" s="1">
        <v>0</v>
      </c>
      <c r="P93" s="1">
        <f t="shared" si="6"/>
        <v>3.972826086956522</v>
      </c>
      <c r="Q93" s="1">
        <f t="shared" si="7"/>
        <v>0.16419586702605571</v>
      </c>
    </row>
    <row r="94" spans="1:17" x14ac:dyDescent="0.3">
      <c r="A94" t="s">
        <v>32</v>
      </c>
      <c r="B94" t="s">
        <v>201</v>
      </c>
      <c r="C94" t="s">
        <v>202</v>
      </c>
      <c r="D94" t="s">
        <v>203</v>
      </c>
      <c r="E94" s="1">
        <v>25.902173913043477</v>
      </c>
      <c r="F94" s="1">
        <v>5.3152173913043415</v>
      </c>
      <c r="G94" s="1">
        <v>0.26630434782608697</v>
      </c>
      <c r="H94" s="1">
        <v>0.29347826086956524</v>
      </c>
      <c r="I94" s="1">
        <v>6.5217391304347824E-2</v>
      </c>
      <c r="J94" s="1">
        <v>0</v>
      </c>
      <c r="K94" s="1">
        <v>8.6711956521739122</v>
      </c>
      <c r="L94" s="1">
        <f t="shared" si="4"/>
        <v>8.6711956521739122</v>
      </c>
      <c r="M94" s="1">
        <f t="shared" si="5"/>
        <v>0.33476710029374734</v>
      </c>
      <c r="N94" s="1">
        <v>0</v>
      </c>
      <c r="O94" s="1">
        <v>4.9673913043478191</v>
      </c>
      <c r="P94" s="1">
        <f t="shared" si="6"/>
        <v>4.9673913043478191</v>
      </c>
      <c r="Q94" s="1">
        <f t="shared" si="7"/>
        <v>0.19177507343684405</v>
      </c>
    </row>
    <row r="95" spans="1:17" x14ac:dyDescent="0.3">
      <c r="A95" t="s">
        <v>32</v>
      </c>
      <c r="B95" t="s">
        <v>204</v>
      </c>
      <c r="C95" t="s">
        <v>110</v>
      </c>
      <c r="D95" t="s">
        <v>111</v>
      </c>
      <c r="E95" s="1">
        <v>49.586956521739133</v>
      </c>
      <c r="F95" s="1">
        <v>0</v>
      </c>
      <c r="G95" s="1">
        <v>0</v>
      </c>
      <c r="H95" s="1">
        <v>0</v>
      </c>
      <c r="I95" s="1">
        <v>0</v>
      </c>
      <c r="J95" s="1">
        <v>3.9347826086956523</v>
      </c>
      <c r="K95" s="1">
        <v>18.741847826086957</v>
      </c>
      <c r="L95" s="1">
        <f t="shared" si="4"/>
        <v>22.676630434782609</v>
      </c>
      <c r="M95" s="1">
        <f t="shared" si="5"/>
        <v>0.45731039017974573</v>
      </c>
      <c r="N95" s="1">
        <v>5.6521739130434785</v>
      </c>
      <c r="O95" s="1">
        <v>0</v>
      </c>
      <c r="P95" s="1">
        <f t="shared" si="6"/>
        <v>5.6521739130434785</v>
      </c>
      <c r="Q95" s="1">
        <f t="shared" si="7"/>
        <v>0.11398509425690487</v>
      </c>
    </row>
    <row r="96" spans="1:17" x14ac:dyDescent="0.3">
      <c r="A96" t="s">
        <v>32</v>
      </c>
      <c r="B96" t="s">
        <v>205</v>
      </c>
      <c r="C96" t="s">
        <v>197</v>
      </c>
      <c r="D96" t="s">
        <v>76</v>
      </c>
      <c r="E96" s="1">
        <v>58.260869565217391</v>
      </c>
      <c r="F96" s="1">
        <v>5.7391304347826084</v>
      </c>
      <c r="G96" s="1">
        <v>0.10869565217391304</v>
      </c>
      <c r="H96" s="1">
        <v>3.8043478260869568E-2</v>
      </c>
      <c r="I96" s="1">
        <v>7.0217391304347823</v>
      </c>
      <c r="J96" s="1">
        <v>5.5769565217391284</v>
      </c>
      <c r="K96" s="1">
        <v>0</v>
      </c>
      <c r="L96" s="1">
        <f t="shared" si="4"/>
        <v>5.5769565217391284</v>
      </c>
      <c r="M96" s="1">
        <f t="shared" si="5"/>
        <v>9.5723880597014893E-2</v>
      </c>
      <c r="N96" s="1">
        <v>5.3488043478260856</v>
      </c>
      <c r="O96" s="1">
        <v>0</v>
      </c>
      <c r="P96" s="1">
        <f t="shared" si="6"/>
        <v>5.3488043478260856</v>
      </c>
      <c r="Q96" s="1">
        <f t="shared" si="7"/>
        <v>9.1807835820895495E-2</v>
      </c>
    </row>
    <row r="97" spans="1:17" x14ac:dyDescent="0.3">
      <c r="A97" t="s">
        <v>32</v>
      </c>
      <c r="B97" t="s">
        <v>206</v>
      </c>
      <c r="C97" t="s">
        <v>207</v>
      </c>
      <c r="D97" t="s">
        <v>208</v>
      </c>
      <c r="E97" s="1">
        <v>48.326086956521742</v>
      </c>
      <c r="F97" s="1">
        <v>4.4782608695652177</v>
      </c>
      <c r="G97" s="1">
        <v>5.9782608695652176E-2</v>
      </c>
      <c r="H97" s="1">
        <v>0</v>
      </c>
      <c r="I97" s="1">
        <v>2.9565217391304346</v>
      </c>
      <c r="J97" s="1">
        <v>4.8695652173913055</v>
      </c>
      <c r="K97" s="1">
        <v>0</v>
      </c>
      <c r="L97" s="1">
        <f t="shared" si="4"/>
        <v>4.8695652173913055</v>
      </c>
      <c r="M97" s="1">
        <f t="shared" si="5"/>
        <v>0.10076473234367973</v>
      </c>
      <c r="N97" s="1">
        <v>0</v>
      </c>
      <c r="O97" s="1">
        <v>0</v>
      </c>
      <c r="P97" s="1">
        <f t="shared" si="6"/>
        <v>0</v>
      </c>
      <c r="Q97" s="1">
        <f t="shared" si="7"/>
        <v>0</v>
      </c>
    </row>
    <row r="98" spans="1:17" x14ac:dyDescent="0.3">
      <c r="A98" t="s">
        <v>32</v>
      </c>
      <c r="B98" t="s">
        <v>209</v>
      </c>
      <c r="C98" t="s">
        <v>51</v>
      </c>
      <c r="D98" t="s">
        <v>52</v>
      </c>
      <c r="E98" s="1">
        <v>115.48913043478261</v>
      </c>
      <c r="F98" s="1">
        <v>56.472608695652177</v>
      </c>
      <c r="G98" s="1">
        <v>0.375</v>
      </c>
      <c r="H98" s="1">
        <v>0.42749999999999999</v>
      </c>
      <c r="I98" s="1">
        <v>4.0326086956521738</v>
      </c>
      <c r="J98" s="1">
        <v>5.7127173913043485</v>
      </c>
      <c r="K98" s="1">
        <v>18.648260869565217</v>
      </c>
      <c r="L98" s="1">
        <f t="shared" si="4"/>
        <v>24.360978260869565</v>
      </c>
      <c r="M98" s="1">
        <f t="shared" si="5"/>
        <v>0.21093741176470587</v>
      </c>
      <c r="N98" s="1">
        <v>2.6029347826086959</v>
      </c>
      <c r="O98" s="1">
        <v>9.0407608695652151</v>
      </c>
      <c r="P98" s="1">
        <f t="shared" si="6"/>
        <v>11.643695652173911</v>
      </c>
      <c r="Q98" s="1">
        <f t="shared" si="7"/>
        <v>0.10082070588235292</v>
      </c>
    </row>
    <row r="99" spans="1:17" x14ac:dyDescent="0.3">
      <c r="A99" t="s">
        <v>32</v>
      </c>
      <c r="B99" t="s">
        <v>210</v>
      </c>
      <c r="C99" t="s">
        <v>46</v>
      </c>
      <c r="D99" t="s">
        <v>35</v>
      </c>
      <c r="E99" s="1">
        <v>92.891304347826093</v>
      </c>
      <c r="F99" s="1">
        <v>5.6521739130434785</v>
      </c>
      <c r="G99" s="1">
        <v>0.33967391304347827</v>
      </c>
      <c r="H99" s="1">
        <v>0</v>
      </c>
      <c r="I99" s="1">
        <v>1.1521739130434783</v>
      </c>
      <c r="J99" s="1">
        <v>4.4871739130434785</v>
      </c>
      <c r="K99" s="1">
        <v>16.041086956521735</v>
      </c>
      <c r="L99" s="1">
        <f t="shared" si="4"/>
        <v>20.528260869565212</v>
      </c>
      <c r="M99" s="1">
        <f t="shared" si="5"/>
        <v>0.2209922770886964</v>
      </c>
      <c r="N99" s="1">
        <v>11.066195652173912</v>
      </c>
      <c r="O99" s="1">
        <v>0</v>
      </c>
      <c r="P99" s="1">
        <f t="shared" si="6"/>
        <v>11.066195652173912</v>
      </c>
      <c r="Q99" s="1">
        <f t="shared" si="7"/>
        <v>0.11913058740931427</v>
      </c>
    </row>
    <row r="100" spans="1:17" x14ac:dyDescent="0.3">
      <c r="A100" t="s">
        <v>32</v>
      </c>
      <c r="B100" t="s">
        <v>211</v>
      </c>
      <c r="C100" t="s">
        <v>51</v>
      </c>
      <c r="D100" t="s">
        <v>52</v>
      </c>
      <c r="E100" s="1">
        <v>74.576086956521735</v>
      </c>
      <c r="F100" s="1">
        <v>5.2173913043478262</v>
      </c>
      <c r="G100" s="1">
        <v>0.16304347826086957</v>
      </c>
      <c r="H100" s="1">
        <v>0.21467391304347827</v>
      </c>
      <c r="I100" s="1">
        <v>1.1956521739130435</v>
      </c>
      <c r="J100" s="1">
        <v>5.0434782608695654</v>
      </c>
      <c r="K100" s="1">
        <v>13.089673913043478</v>
      </c>
      <c r="L100" s="1">
        <f t="shared" si="4"/>
        <v>18.133152173913043</v>
      </c>
      <c r="M100" s="1">
        <f t="shared" si="5"/>
        <v>0.24314968663460138</v>
      </c>
      <c r="N100" s="1">
        <v>5.4891304347826084</v>
      </c>
      <c r="O100" s="1">
        <v>10.467391304347826</v>
      </c>
      <c r="P100" s="1">
        <f t="shared" si="6"/>
        <v>15.956521739130434</v>
      </c>
      <c r="Q100" s="1">
        <f t="shared" si="7"/>
        <v>0.21396297915755721</v>
      </c>
    </row>
    <row r="101" spans="1:17" x14ac:dyDescent="0.3">
      <c r="A101" t="s">
        <v>32</v>
      </c>
      <c r="B101" t="s">
        <v>212</v>
      </c>
      <c r="C101" t="s">
        <v>43</v>
      </c>
      <c r="D101" t="s">
        <v>44</v>
      </c>
      <c r="E101" s="1">
        <v>77.293478260869563</v>
      </c>
      <c r="F101" s="1">
        <v>5.0434782608695654</v>
      </c>
      <c r="G101" s="1">
        <v>0.32608695652173914</v>
      </c>
      <c r="H101" s="1">
        <v>8.1521739130434784E-2</v>
      </c>
      <c r="I101" s="1">
        <v>0.32608695652173914</v>
      </c>
      <c r="J101" s="1">
        <v>5.6521739130434785</v>
      </c>
      <c r="K101" s="1">
        <v>5.2806521739130448</v>
      </c>
      <c r="L101" s="1">
        <f t="shared" si="4"/>
        <v>10.932826086956524</v>
      </c>
      <c r="M101" s="1">
        <f t="shared" si="5"/>
        <v>0.1414456475882436</v>
      </c>
      <c r="N101" s="1">
        <v>5.0434782608695654</v>
      </c>
      <c r="O101" s="1">
        <v>10.396739130434783</v>
      </c>
      <c r="P101" s="1">
        <f t="shared" si="6"/>
        <v>15.440217391304348</v>
      </c>
      <c r="Q101" s="1">
        <f t="shared" si="7"/>
        <v>0.19976093376459009</v>
      </c>
    </row>
    <row r="102" spans="1:17" x14ac:dyDescent="0.3">
      <c r="A102" t="s">
        <v>32</v>
      </c>
      <c r="B102" t="s">
        <v>213</v>
      </c>
      <c r="C102" t="s">
        <v>214</v>
      </c>
      <c r="D102" t="s">
        <v>140</v>
      </c>
      <c r="E102" s="1">
        <v>64.880434782608702</v>
      </c>
      <c r="F102" s="1">
        <v>43.849891304347842</v>
      </c>
      <c r="G102" s="1">
        <v>0.47282608695652173</v>
      </c>
      <c r="H102" s="1">
        <v>0.31586956521739135</v>
      </c>
      <c r="I102" s="1">
        <v>4.7826086956521738</v>
      </c>
      <c r="J102" s="1">
        <v>4.9090217391304369</v>
      </c>
      <c r="K102" s="1">
        <v>18.468586956521737</v>
      </c>
      <c r="L102" s="1">
        <f t="shared" si="4"/>
        <v>23.377608695652174</v>
      </c>
      <c r="M102" s="1">
        <f t="shared" si="5"/>
        <v>0.36031831127492037</v>
      </c>
      <c r="N102" s="1">
        <v>4.825869565217392</v>
      </c>
      <c r="O102" s="1">
        <v>4.6929347826086953</v>
      </c>
      <c r="P102" s="1">
        <f t="shared" si="6"/>
        <v>9.5188043478260873</v>
      </c>
      <c r="Q102" s="1">
        <f t="shared" si="7"/>
        <v>0.14671301725582173</v>
      </c>
    </row>
    <row r="103" spans="1:17" x14ac:dyDescent="0.3">
      <c r="A103" t="s">
        <v>32</v>
      </c>
      <c r="B103" t="s">
        <v>215</v>
      </c>
      <c r="C103" t="s">
        <v>51</v>
      </c>
      <c r="D103" t="s">
        <v>52</v>
      </c>
      <c r="E103" s="1">
        <v>107.81521739130434</v>
      </c>
      <c r="F103" s="1">
        <v>5.7391304347826084</v>
      </c>
      <c r="G103" s="1">
        <v>0.28804347826086957</v>
      </c>
      <c r="H103" s="1">
        <v>0.47217391304347822</v>
      </c>
      <c r="I103" s="1">
        <v>5.4673913043478262</v>
      </c>
      <c r="J103" s="1">
        <v>5.5470652173913013</v>
      </c>
      <c r="K103" s="1">
        <v>13.676847826086956</v>
      </c>
      <c r="L103" s="1">
        <f t="shared" si="4"/>
        <v>19.223913043478255</v>
      </c>
      <c r="M103" s="1">
        <f t="shared" si="5"/>
        <v>0.1783042645427966</v>
      </c>
      <c r="N103" s="1">
        <v>11.734456521739132</v>
      </c>
      <c r="O103" s="1">
        <v>0</v>
      </c>
      <c r="P103" s="1">
        <f t="shared" si="6"/>
        <v>11.734456521739132</v>
      </c>
      <c r="Q103" s="1">
        <f t="shared" si="7"/>
        <v>0.1088385926000605</v>
      </c>
    </row>
    <row r="104" spans="1:17" x14ac:dyDescent="0.3">
      <c r="A104" t="s">
        <v>32</v>
      </c>
      <c r="B104" t="s">
        <v>216</v>
      </c>
      <c r="C104" t="s">
        <v>99</v>
      </c>
      <c r="D104" t="s">
        <v>96</v>
      </c>
      <c r="E104" s="1">
        <v>74.663043478260875</v>
      </c>
      <c r="F104" s="1">
        <v>4.6086956521739131</v>
      </c>
      <c r="G104" s="1">
        <v>0</v>
      </c>
      <c r="H104" s="1">
        <v>0</v>
      </c>
      <c r="I104" s="1">
        <v>0</v>
      </c>
      <c r="J104" s="1">
        <v>4.7391304347826084</v>
      </c>
      <c r="K104" s="1">
        <v>2.491304347826087</v>
      </c>
      <c r="L104" s="1">
        <f t="shared" si="4"/>
        <v>7.230434782608695</v>
      </c>
      <c r="M104" s="1">
        <f t="shared" si="5"/>
        <v>9.6840879312854844E-2</v>
      </c>
      <c r="N104" s="1">
        <v>6.4347826086956523</v>
      </c>
      <c r="O104" s="1">
        <v>0</v>
      </c>
      <c r="P104" s="1">
        <f t="shared" si="6"/>
        <v>6.4347826086956523</v>
      </c>
      <c r="Q104" s="1">
        <f t="shared" si="7"/>
        <v>8.6184306303683206E-2</v>
      </c>
    </row>
    <row r="105" spans="1:17" x14ac:dyDescent="0.3">
      <c r="A105" t="s">
        <v>32</v>
      </c>
      <c r="B105" t="s">
        <v>217</v>
      </c>
      <c r="C105" t="s">
        <v>218</v>
      </c>
      <c r="D105" t="s">
        <v>219</v>
      </c>
      <c r="E105" s="1">
        <v>40.597826086956523</v>
      </c>
      <c r="F105" s="1">
        <v>5.7989130434782608</v>
      </c>
      <c r="G105" s="1">
        <v>0.3858695652173913</v>
      </c>
      <c r="H105" s="1">
        <v>0.11413043478260869</v>
      </c>
      <c r="I105" s="1">
        <v>0</v>
      </c>
      <c r="J105" s="1">
        <v>0</v>
      </c>
      <c r="K105" s="1">
        <v>0</v>
      </c>
      <c r="L105" s="1">
        <f t="shared" si="4"/>
        <v>0</v>
      </c>
      <c r="M105" s="1">
        <f t="shared" si="5"/>
        <v>0</v>
      </c>
      <c r="N105" s="1">
        <v>0</v>
      </c>
      <c r="O105" s="1">
        <v>0</v>
      </c>
      <c r="P105" s="1">
        <f t="shared" si="6"/>
        <v>0</v>
      </c>
      <c r="Q105" s="1">
        <f t="shared" si="7"/>
        <v>0</v>
      </c>
    </row>
    <row r="106" spans="1:17" x14ac:dyDescent="0.3">
      <c r="A106" t="s">
        <v>32</v>
      </c>
      <c r="B106" t="s">
        <v>220</v>
      </c>
      <c r="C106" t="s">
        <v>51</v>
      </c>
      <c r="D106" t="s">
        <v>41</v>
      </c>
      <c r="E106" s="1">
        <v>121.35869565217391</v>
      </c>
      <c r="F106" s="1">
        <v>8.0869565217391308</v>
      </c>
      <c r="G106" s="1">
        <v>0.33152173913043476</v>
      </c>
      <c r="H106" s="1">
        <v>0.40760869565217389</v>
      </c>
      <c r="I106" s="1">
        <v>1.1413043478260869</v>
      </c>
      <c r="J106" s="1">
        <v>5.6304347826086953</v>
      </c>
      <c r="K106" s="1">
        <v>10.345108695652174</v>
      </c>
      <c r="L106" s="1">
        <f t="shared" si="4"/>
        <v>15.975543478260869</v>
      </c>
      <c r="M106" s="1">
        <f t="shared" si="5"/>
        <v>0.13163905060456785</v>
      </c>
      <c r="N106" s="1">
        <v>10.665760869565217</v>
      </c>
      <c r="O106" s="1">
        <v>3.1195652173913042</v>
      </c>
      <c r="P106" s="1">
        <f t="shared" si="6"/>
        <v>13.785326086956522</v>
      </c>
      <c r="Q106" s="1">
        <f t="shared" si="7"/>
        <v>0.11359158083296014</v>
      </c>
    </row>
    <row r="107" spans="1:17" x14ac:dyDescent="0.3">
      <c r="A107" t="s">
        <v>32</v>
      </c>
      <c r="B107" t="s">
        <v>221</v>
      </c>
      <c r="C107" t="s">
        <v>222</v>
      </c>
      <c r="D107" t="s">
        <v>223</v>
      </c>
      <c r="E107" s="1">
        <v>32.565217391304351</v>
      </c>
      <c r="F107" s="1">
        <v>5.7391304347826084</v>
      </c>
      <c r="G107" s="1">
        <v>4.3478260869565216E-2</v>
      </c>
      <c r="H107" s="1">
        <v>0</v>
      </c>
      <c r="I107" s="1">
        <v>0.31521739130434784</v>
      </c>
      <c r="J107" s="1">
        <v>3.417717391304349</v>
      </c>
      <c r="K107" s="1">
        <v>0</v>
      </c>
      <c r="L107" s="1">
        <f t="shared" si="4"/>
        <v>3.417717391304349</v>
      </c>
      <c r="M107" s="1">
        <f t="shared" si="5"/>
        <v>0.10494993324432579</v>
      </c>
      <c r="N107" s="1">
        <v>4.9265217391304352</v>
      </c>
      <c r="O107" s="1">
        <v>0</v>
      </c>
      <c r="P107" s="1">
        <f t="shared" si="6"/>
        <v>4.9265217391304352</v>
      </c>
      <c r="Q107" s="1">
        <f t="shared" si="7"/>
        <v>0.15128170894526036</v>
      </c>
    </row>
    <row r="108" spans="1:17" x14ac:dyDescent="0.3">
      <c r="A108" t="s">
        <v>32</v>
      </c>
      <c r="B108" t="s">
        <v>224</v>
      </c>
      <c r="C108" t="s">
        <v>225</v>
      </c>
      <c r="D108" t="s">
        <v>226</v>
      </c>
      <c r="E108" s="1">
        <v>62.804347826086953</v>
      </c>
      <c r="F108" s="1">
        <v>5.2173913043478262</v>
      </c>
      <c r="G108" s="1">
        <v>0.20739130434782607</v>
      </c>
      <c r="H108" s="1">
        <v>0.60782608695652163</v>
      </c>
      <c r="I108" s="1">
        <v>1.6630434782608696</v>
      </c>
      <c r="J108" s="1">
        <v>5.5652173913043477</v>
      </c>
      <c r="K108" s="1">
        <v>25.635869565217391</v>
      </c>
      <c r="L108" s="1">
        <f t="shared" si="4"/>
        <v>31.201086956521738</v>
      </c>
      <c r="M108" s="1">
        <f t="shared" si="5"/>
        <v>0.49679820006922815</v>
      </c>
      <c r="N108" s="1">
        <v>7.8451086956521738</v>
      </c>
      <c r="O108" s="1">
        <v>3.8043478260869568E-2</v>
      </c>
      <c r="P108" s="1">
        <f t="shared" si="6"/>
        <v>7.883152173913043</v>
      </c>
      <c r="Q108" s="1">
        <f t="shared" si="7"/>
        <v>0.12551921079958464</v>
      </c>
    </row>
    <row r="109" spans="1:17" x14ac:dyDescent="0.3">
      <c r="A109" t="s">
        <v>32</v>
      </c>
      <c r="B109" t="s">
        <v>227</v>
      </c>
      <c r="C109" t="s">
        <v>51</v>
      </c>
      <c r="D109" t="s">
        <v>52</v>
      </c>
      <c r="E109" s="1">
        <v>86.836956521739125</v>
      </c>
      <c r="F109" s="1">
        <v>5.5652173913043477</v>
      </c>
      <c r="G109" s="1">
        <v>0.13695652173913045</v>
      </c>
      <c r="H109" s="1">
        <v>0.57108695652173913</v>
      </c>
      <c r="I109" s="1">
        <v>2.4456521739130435</v>
      </c>
      <c r="J109" s="1">
        <v>0</v>
      </c>
      <c r="K109" s="1">
        <v>0</v>
      </c>
      <c r="L109" s="1">
        <f t="shared" si="4"/>
        <v>0</v>
      </c>
      <c r="M109" s="1">
        <f t="shared" si="5"/>
        <v>0</v>
      </c>
      <c r="N109" s="1">
        <v>0</v>
      </c>
      <c r="O109" s="1">
        <v>7.7880434782608692</v>
      </c>
      <c r="P109" s="1">
        <f t="shared" si="6"/>
        <v>7.7880434782608692</v>
      </c>
      <c r="Q109" s="1">
        <f t="shared" si="7"/>
        <v>8.9685817999749659E-2</v>
      </c>
    </row>
    <row r="110" spans="1:17" x14ac:dyDescent="0.3">
      <c r="A110" t="s">
        <v>32</v>
      </c>
      <c r="B110" t="s">
        <v>228</v>
      </c>
      <c r="C110" t="s">
        <v>175</v>
      </c>
      <c r="D110" t="s">
        <v>41</v>
      </c>
      <c r="E110" s="1">
        <v>122.80434782608695</v>
      </c>
      <c r="F110" s="1">
        <v>4.8695652173913047</v>
      </c>
      <c r="G110" s="1">
        <v>0.52826086956521745</v>
      </c>
      <c r="H110" s="1">
        <v>3.9510869565217392</v>
      </c>
      <c r="I110" s="1">
        <v>7.8260869565217392</v>
      </c>
      <c r="J110" s="1">
        <v>5.3043478260869561</v>
      </c>
      <c r="K110" s="1">
        <v>42.474673913043489</v>
      </c>
      <c r="L110" s="1">
        <f t="shared" si="4"/>
        <v>47.779021739130442</v>
      </c>
      <c r="M110" s="1">
        <f t="shared" si="5"/>
        <v>0.38906620640821393</v>
      </c>
      <c r="N110" s="1">
        <v>0</v>
      </c>
      <c r="O110" s="1">
        <v>41.075326086956515</v>
      </c>
      <c r="P110" s="1">
        <f t="shared" si="6"/>
        <v>41.075326086956515</v>
      </c>
      <c r="Q110" s="1">
        <f t="shared" si="7"/>
        <v>0.33447778367852715</v>
      </c>
    </row>
    <row r="111" spans="1:17" x14ac:dyDescent="0.3">
      <c r="A111" t="s">
        <v>32</v>
      </c>
      <c r="B111" t="s">
        <v>229</v>
      </c>
      <c r="C111" t="s">
        <v>51</v>
      </c>
      <c r="D111" t="s">
        <v>52</v>
      </c>
      <c r="E111" s="1">
        <v>123.28260869565217</v>
      </c>
      <c r="F111" s="1">
        <v>4.7826086956521738</v>
      </c>
      <c r="G111" s="1">
        <v>0.52173913043478259</v>
      </c>
      <c r="H111" s="1">
        <v>0.52173913043478259</v>
      </c>
      <c r="I111" s="1">
        <v>5.2173913043478262</v>
      </c>
      <c r="J111" s="1">
        <v>0</v>
      </c>
      <c r="K111" s="1">
        <v>21.127717391304348</v>
      </c>
      <c r="L111" s="1">
        <f t="shared" si="4"/>
        <v>21.127717391304348</v>
      </c>
      <c r="M111" s="1">
        <f t="shared" si="5"/>
        <v>0.1713763004761065</v>
      </c>
      <c r="N111" s="1">
        <v>5.3913043478260869</v>
      </c>
      <c r="O111" s="1">
        <v>5.7391304347826084</v>
      </c>
      <c r="P111" s="1">
        <f t="shared" si="6"/>
        <v>11.130434782608695</v>
      </c>
      <c r="Q111" s="1">
        <f t="shared" si="7"/>
        <v>9.0283900546640802E-2</v>
      </c>
    </row>
    <row r="112" spans="1:17" x14ac:dyDescent="0.3">
      <c r="A112" t="s">
        <v>32</v>
      </c>
      <c r="B112" t="s">
        <v>230</v>
      </c>
      <c r="C112" t="s">
        <v>110</v>
      </c>
      <c r="D112" t="s">
        <v>111</v>
      </c>
      <c r="E112" s="1">
        <v>83</v>
      </c>
      <c r="F112" s="1">
        <v>5.4782608695652177</v>
      </c>
      <c r="G112" s="1">
        <v>0.1108695652173913</v>
      </c>
      <c r="H112" s="1">
        <v>0.46163043478260868</v>
      </c>
      <c r="I112" s="1">
        <v>1.4347826086956521</v>
      </c>
      <c r="J112" s="1">
        <v>0</v>
      </c>
      <c r="K112" s="1">
        <v>0</v>
      </c>
      <c r="L112" s="1">
        <f t="shared" si="4"/>
        <v>0</v>
      </c>
      <c r="M112" s="1">
        <f t="shared" si="5"/>
        <v>0</v>
      </c>
      <c r="N112" s="1">
        <v>8.6956521739130432E-2</v>
      </c>
      <c r="O112" s="1">
        <v>11.135869565217391</v>
      </c>
      <c r="P112" s="1">
        <f t="shared" si="6"/>
        <v>11.222826086956522</v>
      </c>
      <c r="Q112" s="1">
        <f t="shared" si="7"/>
        <v>0.13521477213200628</v>
      </c>
    </row>
    <row r="113" spans="1:17" x14ac:dyDescent="0.3">
      <c r="A113" t="s">
        <v>32</v>
      </c>
      <c r="B113" t="s">
        <v>231</v>
      </c>
      <c r="C113" t="s">
        <v>115</v>
      </c>
      <c r="D113" t="s">
        <v>116</v>
      </c>
      <c r="E113" s="1">
        <v>80.934782608695656</v>
      </c>
      <c r="F113" s="1">
        <v>5.4782608695652177</v>
      </c>
      <c r="G113" s="1">
        <v>0</v>
      </c>
      <c r="H113" s="1">
        <v>0</v>
      </c>
      <c r="I113" s="1">
        <v>0.36956521739130432</v>
      </c>
      <c r="J113" s="1">
        <v>4.6713043478260872</v>
      </c>
      <c r="K113" s="1">
        <v>18.876847826086955</v>
      </c>
      <c r="L113" s="1">
        <f t="shared" si="4"/>
        <v>23.548152173913042</v>
      </c>
      <c r="M113" s="1">
        <f t="shared" si="5"/>
        <v>0.29095218909481596</v>
      </c>
      <c r="N113" s="1">
        <v>9.7609782608695639</v>
      </c>
      <c r="O113" s="1">
        <v>0</v>
      </c>
      <c r="P113" s="1">
        <f t="shared" si="6"/>
        <v>9.7609782608695639</v>
      </c>
      <c r="Q113" s="1">
        <f t="shared" si="7"/>
        <v>0.1206030083266183</v>
      </c>
    </row>
    <row r="114" spans="1:17" x14ac:dyDescent="0.3">
      <c r="A114" t="s">
        <v>32</v>
      </c>
      <c r="B114" t="s">
        <v>232</v>
      </c>
      <c r="C114" t="s">
        <v>46</v>
      </c>
      <c r="D114" t="s">
        <v>35</v>
      </c>
      <c r="E114" s="1">
        <v>47.478260869565219</v>
      </c>
      <c r="F114" s="1">
        <v>0</v>
      </c>
      <c r="G114" s="1">
        <v>0</v>
      </c>
      <c r="H114" s="1">
        <v>2.1739130434782608E-2</v>
      </c>
      <c r="I114" s="1">
        <v>0</v>
      </c>
      <c r="J114" s="1">
        <v>0</v>
      </c>
      <c r="K114" s="1">
        <v>1.0539130434782609</v>
      </c>
      <c r="L114" s="1">
        <f t="shared" si="4"/>
        <v>1.0539130434782609</v>
      </c>
      <c r="M114" s="1">
        <f t="shared" si="5"/>
        <v>2.2197802197802197E-2</v>
      </c>
      <c r="N114" s="1">
        <v>0</v>
      </c>
      <c r="O114" s="1">
        <v>0</v>
      </c>
      <c r="P114" s="1">
        <f t="shared" si="6"/>
        <v>0</v>
      </c>
      <c r="Q114" s="1">
        <f t="shared" si="7"/>
        <v>0</v>
      </c>
    </row>
    <row r="115" spans="1:17" x14ac:dyDescent="0.3">
      <c r="A115" t="s">
        <v>32</v>
      </c>
      <c r="B115" t="s">
        <v>233</v>
      </c>
      <c r="C115" t="s">
        <v>234</v>
      </c>
      <c r="D115" t="s">
        <v>223</v>
      </c>
      <c r="E115" s="1">
        <v>39.771739130434781</v>
      </c>
      <c r="F115" s="1">
        <v>4.6233695652173923</v>
      </c>
      <c r="G115" s="1">
        <v>0.2608695652173913</v>
      </c>
      <c r="H115" s="1">
        <v>0.2608695652173913</v>
      </c>
      <c r="I115" s="1">
        <v>0.17391304347826086</v>
      </c>
      <c r="J115" s="1">
        <v>3.618804347826087</v>
      </c>
      <c r="K115" s="1">
        <v>5.3515217391304359</v>
      </c>
      <c r="L115" s="1">
        <f t="shared" si="4"/>
        <v>8.970326086956522</v>
      </c>
      <c r="M115" s="1">
        <f t="shared" si="5"/>
        <v>0.2255452309374146</v>
      </c>
      <c r="N115" s="1">
        <v>1.8841304347826087</v>
      </c>
      <c r="O115" s="1">
        <v>3.5508695652173912</v>
      </c>
      <c r="P115" s="1">
        <f t="shared" si="6"/>
        <v>5.4349999999999996</v>
      </c>
      <c r="Q115" s="1">
        <f t="shared" si="7"/>
        <v>0.13665482372232851</v>
      </c>
    </row>
    <row r="116" spans="1:17" x14ac:dyDescent="0.3">
      <c r="A116" t="s">
        <v>32</v>
      </c>
      <c r="B116" t="s">
        <v>235</v>
      </c>
      <c r="C116" t="s">
        <v>115</v>
      </c>
      <c r="D116" t="s">
        <v>116</v>
      </c>
      <c r="E116" s="1">
        <v>111.43478260869566</v>
      </c>
      <c r="F116" s="1">
        <v>5.4891304347826084</v>
      </c>
      <c r="G116" s="1">
        <v>0.20108695652173914</v>
      </c>
      <c r="H116" s="1">
        <v>0.30434782608695654</v>
      </c>
      <c r="I116" s="1">
        <v>4.3043478260869561</v>
      </c>
      <c r="J116" s="1">
        <v>5.1875</v>
      </c>
      <c r="K116" s="1">
        <v>15.918260869565211</v>
      </c>
      <c r="L116" s="1">
        <f t="shared" si="4"/>
        <v>21.105760869565209</v>
      </c>
      <c r="M116" s="1">
        <f t="shared" si="5"/>
        <v>0.18940011705033155</v>
      </c>
      <c r="N116" s="1">
        <v>0.1766304347826087</v>
      </c>
      <c r="O116" s="1">
        <v>10.081304347826087</v>
      </c>
      <c r="P116" s="1">
        <f t="shared" si="6"/>
        <v>10.257934782608697</v>
      </c>
      <c r="Q116" s="1">
        <f t="shared" si="7"/>
        <v>9.2053257900897398E-2</v>
      </c>
    </row>
    <row r="117" spans="1:17" x14ac:dyDescent="0.3">
      <c r="A117" t="s">
        <v>32</v>
      </c>
      <c r="B117" t="s">
        <v>236</v>
      </c>
      <c r="C117" t="s">
        <v>43</v>
      </c>
      <c r="D117" t="s">
        <v>44</v>
      </c>
      <c r="E117" s="1">
        <v>71.826086956521735</v>
      </c>
      <c r="F117" s="1">
        <v>5.4782608695652177</v>
      </c>
      <c r="G117" s="1">
        <v>0.31521739130434784</v>
      </c>
      <c r="H117" s="1">
        <v>0.59239130434782605</v>
      </c>
      <c r="I117" s="1">
        <v>0.56521739130434778</v>
      </c>
      <c r="J117" s="1">
        <v>5.3043478260869561</v>
      </c>
      <c r="K117" s="1">
        <v>17.910326086956523</v>
      </c>
      <c r="L117" s="1">
        <f t="shared" si="4"/>
        <v>23.21467391304348</v>
      </c>
      <c r="M117" s="1">
        <f t="shared" si="5"/>
        <v>0.32320671912832932</v>
      </c>
      <c r="N117" s="1">
        <v>11.347826086956522</v>
      </c>
      <c r="O117" s="1">
        <v>5.434782608695652E-3</v>
      </c>
      <c r="P117" s="1">
        <f t="shared" si="6"/>
        <v>11.353260869565217</v>
      </c>
      <c r="Q117" s="1">
        <f t="shared" si="7"/>
        <v>0.15806598062953994</v>
      </c>
    </row>
    <row r="118" spans="1:17" x14ac:dyDescent="0.3">
      <c r="A118" t="s">
        <v>32</v>
      </c>
      <c r="B118" t="s">
        <v>237</v>
      </c>
      <c r="C118" t="s">
        <v>124</v>
      </c>
      <c r="D118" t="s">
        <v>76</v>
      </c>
      <c r="E118" s="1">
        <v>123.96739130434783</v>
      </c>
      <c r="F118" s="1">
        <v>5.1304347826086953</v>
      </c>
      <c r="G118" s="1">
        <v>0.19021739130434784</v>
      </c>
      <c r="H118" s="1">
        <v>0.75815217391304346</v>
      </c>
      <c r="I118" s="1">
        <v>10.597826086956522</v>
      </c>
      <c r="J118" s="1">
        <v>2.4456521739130435</v>
      </c>
      <c r="K118" s="1">
        <v>31.135869565217391</v>
      </c>
      <c r="L118" s="1">
        <f t="shared" si="4"/>
        <v>33.581521739130437</v>
      </c>
      <c r="M118" s="1">
        <f t="shared" si="5"/>
        <v>0.27088996054362124</v>
      </c>
      <c r="N118" s="1">
        <v>26.690217391304348</v>
      </c>
      <c r="O118" s="1">
        <v>11.027173913043478</v>
      </c>
      <c r="P118" s="1">
        <f t="shared" si="6"/>
        <v>37.717391304347828</v>
      </c>
      <c r="Q118" s="1">
        <f t="shared" si="7"/>
        <v>0.3042525208241999</v>
      </c>
    </row>
    <row r="119" spans="1:17" x14ac:dyDescent="0.3">
      <c r="A119" t="s">
        <v>32</v>
      </c>
      <c r="B119" t="s">
        <v>238</v>
      </c>
      <c r="C119" t="s">
        <v>43</v>
      </c>
      <c r="D119" t="s">
        <v>44</v>
      </c>
      <c r="E119" s="1">
        <v>26.858695652173914</v>
      </c>
      <c r="F119" s="1">
        <v>4.7282608695652177</v>
      </c>
      <c r="G119" s="1">
        <v>0.2608695652173913</v>
      </c>
      <c r="H119" s="1">
        <v>0.16739130434782606</v>
      </c>
      <c r="I119" s="1">
        <v>2.847826086956522</v>
      </c>
      <c r="J119" s="1">
        <v>4.9402173913043477</v>
      </c>
      <c r="K119" s="1">
        <v>0.73369565217391308</v>
      </c>
      <c r="L119" s="1">
        <f t="shared" si="4"/>
        <v>5.6739130434782608</v>
      </c>
      <c r="M119" s="1">
        <f t="shared" si="5"/>
        <v>0.21125050586806959</v>
      </c>
      <c r="N119" s="1">
        <v>5.2527173913043477</v>
      </c>
      <c r="O119" s="1">
        <v>0</v>
      </c>
      <c r="P119" s="1">
        <f t="shared" si="6"/>
        <v>5.2527173913043477</v>
      </c>
      <c r="Q119" s="1">
        <f t="shared" si="7"/>
        <v>0.19556859571023877</v>
      </c>
    </row>
    <row r="120" spans="1:17" x14ac:dyDescent="0.3">
      <c r="A120" t="s">
        <v>32</v>
      </c>
      <c r="B120" t="s">
        <v>239</v>
      </c>
      <c r="C120" t="s">
        <v>40</v>
      </c>
      <c r="D120" t="s">
        <v>41</v>
      </c>
      <c r="E120" s="1">
        <v>93.043478260869563</v>
      </c>
      <c r="F120" s="1">
        <v>65.651630434782575</v>
      </c>
      <c r="G120" s="1">
        <v>0.30978260869565216</v>
      </c>
      <c r="H120" s="1">
        <v>0.4322826086956521</v>
      </c>
      <c r="I120" s="1">
        <v>6.8152173913043477</v>
      </c>
      <c r="J120" s="1">
        <v>4.7019565217391319</v>
      </c>
      <c r="K120" s="1">
        <v>14.368478260869571</v>
      </c>
      <c r="L120" s="1">
        <f t="shared" si="4"/>
        <v>19.070434782608704</v>
      </c>
      <c r="M120" s="1">
        <f t="shared" si="5"/>
        <v>0.20496261682243</v>
      </c>
      <c r="N120" s="1">
        <v>5.3400000000000007</v>
      </c>
      <c r="O120" s="1">
        <v>12.307717391304349</v>
      </c>
      <c r="P120" s="1">
        <f t="shared" si="6"/>
        <v>17.647717391304351</v>
      </c>
      <c r="Q120" s="1">
        <f t="shared" si="7"/>
        <v>0.18967172897196266</v>
      </c>
    </row>
    <row r="121" spans="1:17" x14ac:dyDescent="0.3">
      <c r="A121" t="s">
        <v>32</v>
      </c>
      <c r="B121" t="s">
        <v>240</v>
      </c>
      <c r="C121" t="s">
        <v>43</v>
      </c>
      <c r="D121" t="s">
        <v>44</v>
      </c>
      <c r="E121" s="1">
        <v>86.521739130434781</v>
      </c>
      <c r="F121" s="1">
        <v>49.738260869565217</v>
      </c>
      <c r="G121" s="1">
        <v>0.375</v>
      </c>
      <c r="H121" s="1">
        <v>0.35543478260869571</v>
      </c>
      <c r="I121" s="1">
        <v>4.8695652173913047</v>
      </c>
      <c r="J121" s="1">
        <v>5.7488043478260868</v>
      </c>
      <c r="K121" s="1">
        <v>14.329673913043477</v>
      </c>
      <c r="L121" s="1">
        <f t="shared" si="4"/>
        <v>20.078478260869563</v>
      </c>
      <c r="M121" s="1">
        <f t="shared" si="5"/>
        <v>0.23206281407035173</v>
      </c>
      <c r="N121" s="1">
        <v>5.4611956521739131</v>
      </c>
      <c r="O121" s="1">
        <v>5.2956521739130462</v>
      </c>
      <c r="P121" s="1">
        <f t="shared" si="6"/>
        <v>10.756847826086959</v>
      </c>
      <c r="Q121" s="1">
        <f t="shared" si="7"/>
        <v>0.12432537688442215</v>
      </c>
    </row>
    <row r="122" spans="1:17" x14ac:dyDescent="0.3">
      <c r="A122" t="s">
        <v>32</v>
      </c>
      <c r="B122" t="s">
        <v>241</v>
      </c>
      <c r="C122" t="s">
        <v>242</v>
      </c>
      <c r="D122" t="s">
        <v>35</v>
      </c>
      <c r="E122" s="1">
        <v>74.445652173913047</v>
      </c>
      <c r="F122" s="1">
        <v>50.293804347826097</v>
      </c>
      <c r="G122" s="1">
        <v>0.375</v>
      </c>
      <c r="H122" s="1">
        <v>0.40565217391304348</v>
      </c>
      <c r="I122" s="1">
        <v>5.0978260869565215</v>
      </c>
      <c r="J122" s="1">
        <v>4.5660869565217386</v>
      </c>
      <c r="K122" s="1">
        <v>8.3446739130434811</v>
      </c>
      <c r="L122" s="1">
        <f t="shared" si="4"/>
        <v>12.91076086956522</v>
      </c>
      <c r="M122" s="1">
        <f t="shared" si="5"/>
        <v>0.17342531756460799</v>
      </c>
      <c r="N122" s="1">
        <v>6.2205434782608702</v>
      </c>
      <c r="O122" s="1">
        <v>5.0508695652173916</v>
      </c>
      <c r="P122" s="1">
        <f t="shared" si="6"/>
        <v>11.271413043478262</v>
      </c>
      <c r="Q122" s="1">
        <f t="shared" si="7"/>
        <v>0.1514045846108921</v>
      </c>
    </row>
    <row r="123" spans="1:17" x14ac:dyDescent="0.3">
      <c r="A123" t="s">
        <v>32</v>
      </c>
      <c r="B123" t="s">
        <v>243</v>
      </c>
      <c r="C123" t="s">
        <v>110</v>
      </c>
      <c r="D123" t="s">
        <v>111</v>
      </c>
      <c r="E123" s="1">
        <v>81.097826086956516</v>
      </c>
      <c r="F123" s="1">
        <v>58.051521739130479</v>
      </c>
      <c r="G123" s="1">
        <v>0.47282608695652173</v>
      </c>
      <c r="H123" s="1">
        <v>0.34239130434782611</v>
      </c>
      <c r="I123" s="1">
        <v>4.2282608695652177</v>
      </c>
      <c r="J123" s="1">
        <v>0</v>
      </c>
      <c r="K123" s="1">
        <v>4.0773913043478256</v>
      </c>
      <c r="L123" s="1">
        <f t="shared" si="4"/>
        <v>4.0773913043478256</v>
      </c>
      <c r="M123" s="1">
        <f t="shared" si="5"/>
        <v>5.0277442702050659E-2</v>
      </c>
      <c r="N123" s="1">
        <v>4.5918478260869557</v>
      </c>
      <c r="O123" s="1">
        <v>5.2026086956521729</v>
      </c>
      <c r="P123" s="1">
        <f t="shared" si="6"/>
        <v>9.7944565217391286</v>
      </c>
      <c r="Q123" s="1">
        <f t="shared" si="7"/>
        <v>0.12077335477817985</v>
      </c>
    </row>
    <row r="124" spans="1:17" x14ac:dyDescent="0.3">
      <c r="A124" t="s">
        <v>32</v>
      </c>
      <c r="B124" t="s">
        <v>244</v>
      </c>
      <c r="C124" t="s">
        <v>127</v>
      </c>
      <c r="D124" t="s">
        <v>41</v>
      </c>
      <c r="E124" s="1">
        <v>110.73913043478261</v>
      </c>
      <c r="F124" s="1">
        <v>71.872391304347815</v>
      </c>
      <c r="G124" s="1">
        <v>0.30978260869565216</v>
      </c>
      <c r="H124" s="1">
        <v>0.67239130434782612</v>
      </c>
      <c r="I124" s="1">
        <v>6.4673913043478262</v>
      </c>
      <c r="J124" s="1">
        <v>0</v>
      </c>
      <c r="K124" s="1">
        <v>21.801739130434783</v>
      </c>
      <c r="L124" s="1">
        <f t="shared" si="4"/>
        <v>21.801739130434783</v>
      </c>
      <c r="M124" s="1">
        <f t="shared" si="5"/>
        <v>0.1968747546132705</v>
      </c>
      <c r="N124" s="1">
        <v>4.9367391304347823</v>
      </c>
      <c r="O124" s="1">
        <v>10.461847826086952</v>
      </c>
      <c r="P124" s="1">
        <f t="shared" si="6"/>
        <v>15.398586956521735</v>
      </c>
      <c r="Q124" s="1">
        <f t="shared" si="7"/>
        <v>0.13905280722418528</v>
      </c>
    </row>
    <row r="125" spans="1:17" x14ac:dyDescent="0.3">
      <c r="A125" t="s">
        <v>32</v>
      </c>
      <c r="B125" t="s">
        <v>245</v>
      </c>
      <c r="C125" t="s">
        <v>37</v>
      </c>
      <c r="D125" t="s">
        <v>38</v>
      </c>
      <c r="E125" s="1">
        <v>138.91304347826087</v>
      </c>
      <c r="F125" s="1">
        <v>78.216195652173923</v>
      </c>
      <c r="G125" s="1">
        <v>0.53804347826086951</v>
      </c>
      <c r="H125" s="1">
        <v>0.53239130434782611</v>
      </c>
      <c r="I125" s="1">
        <v>5.5652173913043477</v>
      </c>
      <c r="J125" s="1">
        <v>0</v>
      </c>
      <c r="K125" s="1">
        <v>30.270000000000007</v>
      </c>
      <c r="L125" s="1">
        <f t="shared" si="4"/>
        <v>30.270000000000007</v>
      </c>
      <c r="M125" s="1">
        <f t="shared" si="5"/>
        <v>0.21790610328638502</v>
      </c>
      <c r="N125" s="1">
        <v>4.794130434782609</v>
      </c>
      <c r="O125" s="1">
        <v>9.5243478260869558</v>
      </c>
      <c r="P125" s="1">
        <f t="shared" si="6"/>
        <v>14.318478260869565</v>
      </c>
      <c r="Q125" s="1">
        <f t="shared" si="7"/>
        <v>0.10307511737089202</v>
      </c>
    </row>
    <row r="126" spans="1:17" x14ac:dyDescent="0.3">
      <c r="A126" t="s">
        <v>32</v>
      </c>
      <c r="B126" t="s">
        <v>246</v>
      </c>
      <c r="C126" t="s">
        <v>68</v>
      </c>
      <c r="D126" t="s">
        <v>69</v>
      </c>
      <c r="E126" s="1">
        <v>135.92391304347825</v>
      </c>
      <c r="F126" s="1">
        <v>51.89619565217388</v>
      </c>
      <c r="G126" s="1">
        <v>0.4891304347826087</v>
      </c>
      <c r="H126" s="1">
        <v>0.44565217391304346</v>
      </c>
      <c r="I126" s="1">
        <v>0.52173913043478259</v>
      </c>
      <c r="J126" s="1">
        <v>5.1636956521739146</v>
      </c>
      <c r="K126" s="1">
        <v>19.171413043478264</v>
      </c>
      <c r="L126" s="1">
        <f t="shared" si="4"/>
        <v>24.335108695652178</v>
      </c>
      <c r="M126" s="1">
        <f t="shared" si="5"/>
        <v>0.17903478608556581</v>
      </c>
      <c r="N126" s="1">
        <v>3.0518478260869562</v>
      </c>
      <c r="O126" s="1">
        <v>11.676956521739132</v>
      </c>
      <c r="P126" s="1">
        <f t="shared" si="6"/>
        <v>14.728804347826088</v>
      </c>
      <c r="Q126" s="1">
        <f t="shared" si="7"/>
        <v>0.10836065573770494</v>
      </c>
    </row>
    <row r="127" spans="1:17" x14ac:dyDescent="0.3">
      <c r="A127" t="s">
        <v>32</v>
      </c>
      <c r="B127" t="s">
        <v>247</v>
      </c>
      <c r="C127" t="s">
        <v>118</v>
      </c>
      <c r="D127" t="s">
        <v>90</v>
      </c>
      <c r="E127" s="1">
        <v>66.152173913043484</v>
      </c>
      <c r="F127" s="1">
        <v>63.001086956521732</v>
      </c>
      <c r="G127" s="1">
        <v>0.30978260869565216</v>
      </c>
      <c r="H127" s="1">
        <v>0.40608695652173915</v>
      </c>
      <c r="I127" s="1">
        <v>5.0108695652173916</v>
      </c>
      <c r="J127" s="1">
        <v>0</v>
      </c>
      <c r="K127" s="1">
        <v>8.4567391304347819</v>
      </c>
      <c r="L127" s="1">
        <f t="shared" si="4"/>
        <v>8.4567391304347819</v>
      </c>
      <c r="M127" s="1">
        <f t="shared" si="5"/>
        <v>0.12783766020374629</v>
      </c>
      <c r="N127" s="1">
        <v>5.5784782608695647</v>
      </c>
      <c r="O127" s="1">
        <v>4.7169565217391289</v>
      </c>
      <c r="P127" s="1">
        <f t="shared" si="6"/>
        <v>10.295434782608694</v>
      </c>
      <c r="Q127" s="1">
        <f t="shared" si="7"/>
        <v>0.15563259940847846</v>
      </c>
    </row>
    <row r="128" spans="1:17" x14ac:dyDescent="0.3">
      <c r="A128" t="s">
        <v>32</v>
      </c>
      <c r="B128" t="s">
        <v>248</v>
      </c>
      <c r="C128" t="s">
        <v>121</v>
      </c>
      <c r="D128" t="s">
        <v>49</v>
      </c>
      <c r="E128" s="1">
        <v>91.315217391304344</v>
      </c>
      <c r="F128" s="1">
        <v>59.665869565217363</v>
      </c>
      <c r="G128" s="1">
        <v>0.19565217391304349</v>
      </c>
      <c r="H128" s="1">
        <v>0.63043478260869568</v>
      </c>
      <c r="I128" s="1">
        <v>5.0543478260869561</v>
      </c>
      <c r="J128" s="1">
        <v>6.0596739130434782</v>
      </c>
      <c r="K128" s="1">
        <v>9.4618478260869541</v>
      </c>
      <c r="L128" s="1">
        <f t="shared" si="4"/>
        <v>15.521521739130431</v>
      </c>
      <c r="M128" s="1">
        <f t="shared" si="5"/>
        <v>0.16997738364480416</v>
      </c>
      <c r="N128" s="1">
        <v>6.7210869565217362</v>
      </c>
      <c r="O128" s="1">
        <v>7.9316304347826092</v>
      </c>
      <c r="P128" s="1">
        <f t="shared" si="6"/>
        <v>14.652717391304346</v>
      </c>
      <c r="Q128" s="1">
        <f t="shared" si="7"/>
        <v>0.16046304011427209</v>
      </c>
    </row>
    <row r="129" spans="1:17" x14ac:dyDescent="0.3">
      <c r="A129" t="s">
        <v>32</v>
      </c>
      <c r="B129" t="s">
        <v>249</v>
      </c>
      <c r="C129" t="s">
        <v>250</v>
      </c>
      <c r="D129" t="s">
        <v>251</v>
      </c>
      <c r="E129" s="1">
        <v>16.663043478260871</v>
      </c>
      <c r="F129" s="1">
        <v>1.8478260869565217</v>
      </c>
      <c r="G129" s="1">
        <v>0</v>
      </c>
      <c r="H129" s="1">
        <v>0</v>
      </c>
      <c r="I129" s="1">
        <v>0</v>
      </c>
      <c r="J129" s="1">
        <v>0.38043478260869568</v>
      </c>
      <c r="K129" s="1">
        <v>0.60869565217391308</v>
      </c>
      <c r="L129" s="1">
        <f t="shared" si="4"/>
        <v>0.98913043478260876</v>
      </c>
      <c r="M129" s="1">
        <f t="shared" si="5"/>
        <v>5.9360730593607303E-2</v>
      </c>
      <c r="N129" s="1">
        <v>0</v>
      </c>
      <c r="O129" s="1">
        <v>2.3532608695652173</v>
      </c>
      <c r="P129" s="1">
        <f t="shared" si="6"/>
        <v>2.3532608695652173</v>
      </c>
      <c r="Q129" s="1">
        <f t="shared" si="7"/>
        <v>0.14122635355512067</v>
      </c>
    </row>
    <row r="130" spans="1:17" x14ac:dyDescent="0.3">
      <c r="A130" t="s">
        <v>32</v>
      </c>
      <c r="B130" t="s">
        <v>252</v>
      </c>
      <c r="C130" t="s">
        <v>51</v>
      </c>
      <c r="D130" t="s">
        <v>52</v>
      </c>
      <c r="E130" s="1">
        <v>40.163043478260867</v>
      </c>
      <c r="F130" s="1">
        <v>5.4782608695652177</v>
      </c>
      <c r="G130" s="1">
        <v>0</v>
      </c>
      <c r="H130" s="1">
        <v>0</v>
      </c>
      <c r="I130" s="1">
        <v>0</v>
      </c>
      <c r="J130" s="1">
        <v>4.4956521739130437</v>
      </c>
      <c r="K130" s="1">
        <v>10.185869565217393</v>
      </c>
      <c r="L130" s="1">
        <f t="shared" ref="L130:L193" si="8">SUM(J130,K130)</f>
        <v>14.681521739130437</v>
      </c>
      <c r="M130" s="1">
        <f t="shared" ref="M130:M193" si="9">L130/E130</f>
        <v>0.36554803788903933</v>
      </c>
      <c r="N130" s="1">
        <v>0</v>
      </c>
      <c r="O130" s="1">
        <v>5.0836956521739145</v>
      </c>
      <c r="P130" s="1">
        <f t="shared" ref="P130:P193" si="10">SUM(N130,O130)</f>
        <v>5.0836956521739145</v>
      </c>
      <c r="Q130" s="1">
        <f t="shared" ref="Q130:Q193" si="11">P130/E130</f>
        <v>0.12657645466847095</v>
      </c>
    </row>
    <row r="131" spans="1:17" x14ac:dyDescent="0.3">
      <c r="A131" t="s">
        <v>32</v>
      </c>
      <c r="B131" t="s">
        <v>253</v>
      </c>
      <c r="C131" t="s">
        <v>127</v>
      </c>
      <c r="D131" t="s">
        <v>41</v>
      </c>
      <c r="E131" s="1">
        <v>31.543478260869566</v>
      </c>
      <c r="F131" s="1">
        <v>5.2173913043478262</v>
      </c>
      <c r="G131" s="1">
        <v>9.7391304347826099E-2</v>
      </c>
      <c r="H131" s="1">
        <v>0.125</v>
      </c>
      <c r="I131" s="1">
        <v>0.33695652173913043</v>
      </c>
      <c r="J131" s="1">
        <v>0</v>
      </c>
      <c r="K131" s="1">
        <v>3.4198913043478258</v>
      </c>
      <c r="L131" s="1">
        <f t="shared" si="8"/>
        <v>3.4198913043478258</v>
      </c>
      <c r="M131" s="1">
        <f t="shared" si="9"/>
        <v>0.10841833218470019</v>
      </c>
      <c r="N131" s="1">
        <v>0</v>
      </c>
      <c r="O131" s="1">
        <v>12.078804347826088</v>
      </c>
      <c r="P131" s="1">
        <f t="shared" si="10"/>
        <v>12.078804347826088</v>
      </c>
      <c r="Q131" s="1">
        <f t="shared" si="11"/>
        <v>0.38292556857339766</v>
      </c>
    </row>
    <row r="132" spans="1:17" x14ac:dyDescent="0.3">
      <c r="A132" t="s">
        <v>32</v>
      </c>
      <c r="B132" t="s">
        <v>254</v>
      </c>
      <c r="C132" t="s">
        <v>40</v>
      </c>
      <c r="D132" t="s">
        <v>49</v>
      </c>
      <c r="E132" s="1">
        <v>89.543478260869563</v>
      </c>
      <c r="F132" s="1">
        <v>0</v>
      </c>
      <c r="G132" s="1">
        <v>0</v>
      </c>
      <c r="H132" s="1">
        <v>0</v>
      </c>
      <c r="I132" s="1">
        <v>0</v>
      </c>
      <c r="J132" s="1">
        <v>0</v>
      </c>
      <c r="K132" s="1">
        <v>2.4452173913043471</v>
      </c>
      <c r="L132" s="1">
        <f t="shared" si="8"/>
        <v>2.4452173913043471</v>
      </c>
      <c r="M132" s="1">
        <f t="shared" si="9"/>
        <v>2.7307598931779552E-2</v>
      </c>
      <c r="N132" s="1">
        <v>0</v>
      </c>
      <c r="O132" s="1">
        <v>0.74673913043478246</v>
      </c>
      <c r="P132" s="1">
        <f t="shared" si="10"/>
        <v>0.74673913043478246</v>
      </c>
      <c r="Q132" s="1">
        <f t="shared" si="11"/>
        <v>8.3394027676620529E-3</v>
      </c>
    </row>
    <row r="133" spans="1:17" x14ac:dyDescent="0.3">
      <c r="A133" t="s">
        <v>32</v>
      </c>
      <c r="B133" t="s">
        <v>255</v>
      </c>
      <c r="C133" t="s">
        <v>80</v>
      </c>
      <c r="D133" t="s">
        <v>38</v>
      </c>
      <c r="E133" s="1">
        <v>123.06521739130434</v>
      </c>
      <c r="F133" s="1">
        <v>4.8863043478260861</v>
      </c>
      <c r="G133" s="1">
        <v>0.17467391304347826</v>
      </c>
      <c r="H133" s="1">
        <v>8.152173913043478E-3</v>
      </c>
      <c r="I133" s="1">
        <v>4.5978260869565215</v>
      </c>
      <c r="J133" s="1">
        <v>0</v>
      </c>
      <c r="K133" s="1">
        <v>17.806413043478265</v>
      </c>
      <c r="L133" s="1">
        <f t="shared" si="8"/>
        <v>17.806413043478265</v>
      </c>
      <c r="M133" s="1">
        <f t="shared" si="9"/>
        <v>0.14469086733792622</v>
      </c>
      <c r="N133" s="1">
        <v>0</v>
      </c>
      <c r="O133" s="1">
        <v>14.698913043478258</v>
      </c>
      <c r="P133" s="1">
        <f t="shared" si="10"/>
        <v>14.698913043478258</v>
      </c>
      <c r="Q133" s="1">
        <f t="shared" si="11"/>
        <v>0.11944002826355767</v>
      </c>
    </row>
    <row r="134" spans="1:17" x14ac:dyDescent="0.3">
      <c r="A134" t="s">
        <v>32</v>
      </c>
      <c r="B134" t="s">
        <v>256</v>
      </c>
      <c r="C134" t="s">
        <v>51</v>
      </c>
      <c r="D134" t="s">
        <v>52</v>
      </c>
      <c r="E134" s="1">
        <v>107.97826086956522</v>
      </c>
      <c r="F134" s="1">
        <v>5.4782608695652177</v>
      </c>
      <c r="G134" s="1">
        <v>0.27434782608695657</v>
      </c>
      <c r="H134" s="1">
        <v>0</v>
      </c>
      <c r="I134" s="1">
        <v>0.20652173913043478</v>
      </c>
      <c r="J134" s="1">
        <v>0</v>
      </c>
      <c r="K134" s="1">
        <v>13.283152173913045</v>
      </c>
      <c r="L134" s="1">
        <f t="shared" si="8"/>
        <v>13.283152173913045</v>
      </c>
      <c r="M134" s="1">
        <f t="shared" si="9"/>
        <v>0.12301691161667004</v>
      </c>
      <c r="N134" s="1">
        <v>5.2173913043478262</v>
      </c>
      <c r="O134" s="1">
        <v>4.9525000000000023</v>
      </c>
      <c r="P134" s="1">
        <f t="shared" si="10"/>
        <v>10.169891304347829</v>
      </c>
      <c r="Q134" s="1">
        <f t="shared" si="11"/>
        <v>9.4184618481981092E-2</v>
      </c>
    </row>
    <row r="135" spans="1:17" x14ac:dyDescent="0.3">
      <c r="A135" t="s">
        <v>32</v>
      </c>
      <c r="B135" t="s">
        <v>257</v>
      </c>
      <c r="C135" t="s">
        <v>115</v>
      </c>
      <c r="D135" t="s">
        <v>116</v>
      </c>
      <c r="E135" s="1">
        <v>71.369565217391298</v>
      </c>
      <c r="F135" s="1">
        <v>5.7391304347826084</v>
      </c>
      <c r="G135" s="1">
        <v>0</v>
      </c>
      <c r="H135" s="1">
        <v>0</v>
      </c>
      <c r="I135" s="1">
        <v>8.6956521739130432E-2</v>
      </c>
      <c r="J135" s="1">
        <v>0</v>
      </c>
      <c r="K135" s="1">
        <v>11.71695652173914</v>
      </c>
      <c r="L135" s="1">
        <f t="shared" si="8"/>
        <v>11.71695652173914</v>
      </c>
      <c r="M135" s="1">
        <f t="shared" si="9"/>
        <v>0.16417301248857769</v>
      </c>
      <c r="N135" s="1">
        <v>10.689347826086957</v>
      </c>
      <c r="O135" s="1">
        <v>0</v>
      </c>
      <c r="P135" s="1">
        <f t="shared" si="10"/>
        <v>10.689347826086957</v>
      </c>
      <c r="Q135" s="1">
        <f t="shared" si="11"/>
        <v>0.14977459640572649</v>
      </c>
    </row>
    <row r="136" spans="1:17" x14ac:dyDescent="0.3">
      <c r="A136" t="s">
        <v>32</v>
      </c>
      <c r="B136" t="s">
        <v>258</v>
      </c>
      <c r="C136" t="s">
        <v>46</v>
      </c>
      <c r="D136" t="s">
        <v>35</v>
      </c>
      <c r="E136" s="1">
        <v>67.673913043478265</v>
      </c>
      <c r="F136" s="1">
        <v>5.709999999999992</v>
      </c>
      <c r="G136" s="1">
        <v>0.13315217391304349</v>
      </c>
      <c r="H136" s="1">
        <v>0.16304347826086957</v>
      </c>
      <c r="I136" s="1">
        <v>0.54347826086956519</v>
      </c>
      <c r="J136" s="1">
        <v>8.4006521739130413</v>
      </c>
      <c r="K136" s="1">
        <v>6.3573913043478258</v>
      </c>
      <c r="L136" s="1">
        <f t="shared" si="8"/>
        <v>14.758043478260866</v>
      </c>
      <c r="M136" s="1">
        <f t="shared" si="9"/>
        <v>0.2180758111146803</v>
      </c>
      <c r="N136" s="1">
        <v>5.4792391304347827</v>
      </c>
      <c r="O136" s="1">
        <v>5.7828260869565229</v>
      </c>
      <c r="P136" s="1">
        <f t="shared" si="10"/>
        <v>11.262065217391307</v>
      </c>
      <c r="Q136" s="1">
        <f t="shared" si="11"/>
        <v>0.16641663989720529</v>
      </c>
    </row>
    <row r="137" spans="1:17" x14ac:dyDescent="0.3">
      <c r="A137" t="s">
        <v>32</v>
      </c>
      <c r="B137" t="s">
        <v>259</v>
      </c>
      <c r="C137" t="s">
        <v>43</v>
      </c>
      <c r="D137" t="s">
        <v>44</v>
      </c>
      <c r="E137" s="1">
        <v>57.456521739130437</v>
      </c>
      <c r="F137" s="1">
        <v>5.7391304347826084</v>
      </c>
      <c r="G137" s="1">
        <v>0.41304347826086957</v>
      </c>
      <c r="H137" s="1">
        <v>0.20108695652173914</v>
      </c>
      <c r="I137" s="1">
        <v>1.6086956521739131</v>
      </c>
      <c r="J137" s="1">
        <v>5.5652173913043477</v>
      </c>
      <c r="K137" s="1">
        <v>18.176630434782609</v>
      </c>
      <c r="L137" s="1">
        <f t="shared" si="8"/>
        <v>23.741847826086957</v>
      </c>
      <c r="M137" s="1">
        <f t="shared" si="9"/>
        <v>0.41321415058645478</v>
      </c>
      <c r="N137" s="1">
        <v>0</v>
      </c>
      <c r="O137" s="1">
        <v>16.232826086956521</v>
      </c>
      <c r="P137" s="1">
        <f t="shared" si="10"/>
        <v>16.232826086956521</v>
      </c>
      <c r="Q137" s="1">
        <f t="shared" si="11"/>
        <v>0.28252364737041241</v>
      </c>
    </row>
    <row r="138" spans="1:17" x14ac:dyDescent="0.3">
      <c r="A138" t="s">
        <v>32</v>
      </c>
      <c r="B138" t="s">
        <v>260</v>
      </c>
      <c r="C138" t="s">
        <v>115</v>
      </c>
      <c r="D138" t="s">
        <v>116</v>
      </c>
      <c r="E138" s="1">
        <v>62.336956521739133</v>
      </c>
      <c r="F138" s="1">
        <v>4.5326086956521738</v>
      </c>
      <c r="G138" s="1">
        <v>0.28260869565217389</v>
      </c>
      <c r="H138" s="1">
        <v>0.32793478260869569</v>
      </c>
      <c r="I138" s="1">
        <v>1.3043478260869565</v>
      </c>
      <c r="J138" s="1">
        <v>0</v>
      </c>
      <c r="K138" s="1">
        <v>10.00728260869565</v>
      </c>
      <c r="L138" s="1">
        <f t="shared" si="8"/>
        <v>10.00728260869565</v>
      </c>
      <c r="M138" s="1">
        <f t="shared" si="9"/>
        <v>0.16053530950305139</v>
      </c>
      <c r="N138" s="1">
        <v>5.4782608695652177</v>
      </c>
      <c r="O138" s="1">
        <v>0</v>
      </c>
      <c r="P138" s="1">
        <f t="shared" si="10"/>
        <v>5.4782608695652177</v>
      </c>
      <c r="Q138" s="1">
        <f t="shared" si="11"/>
        <v>8.7881429816913686E-2</v>
      </c>
    </row>
    <row r="139" spans="1:17" x14ac:dyDescent="0.3">
      <c r="A139" t="s">
        <v>32</v>
      </c>
      <c r="B139" t="s">
        <v>261</v>
      </c>
      <c r="C139" t="s">
        <v>80</v>
      </c>
      <c r="D139" t="s">
        <v>38</v>
      </c>
      <c r="E139" s="1">
        <v>140.27173913043478</v>
      </c>
      <c r="F139" s="1">
        <v>5.5652173913043477</v>
      </c>
      <c r="G139" s="1">
        <v>0.22554347826086957</v>
      </c>
      <c r="H139" s="1">
        <v>0.72119565217391313</v>
      </c>
      <c r="I139" s="1">
        <v>2.7608695652173911</v>
      </c>
      <c r="J139" s="1">
        <v>4.8482608695652178</v>
      </c>
      <c r="K139" s="1">
        <v>12.010217391304343</v>
      </c>
      <c r="L139" s="1">
        <f t="shared" si="8"/>
        <v>16.85847826086956</v>
      </c>
      <c r="M139" s="1">
        <f t="shared" si="9"/>
        <v>0.12018442464161175</v>
      </c>
      <c r="N139" s="1">
        <v>23.218260869565217</v>
      </c>
      <c r="O139" s="1">
        <v>0</v>
      </c>
      <c r="P139" s="1">
        <f t="shared" si="10"/>
        <v>23.218260869565217</v>
      </c>
      <c r="Q139" s="1">
        <f t="shared" si="11"/>
        <v>0.16552344052692755</v>
      </c>
    </row>
    <row r="140" spans="1:17" x14ac:dyDescent="0.3">
      <c r="A140" t="s">
        <v>32</v>
      </c>
      <c r="B140" t="s">
        <v>262</v>
      </c>
      <c r="C140" t="s">
        <v>68</v>
      </c>
      <c r="D140" t="s">
        <v>69</v>
      </c>
      <c r="E140" s="1">
        <v>94.489130434782609</v>
      </c>
      <c r="F140" s="1">
        <v>5.1304347826086953</v>
      </c>
      <c r="G140" s="1">
        <v>0.2152173913043478</v>
      </c>
      <c r="H140" s="1">
        <v>0.43489130434782608</v>
      </c>
      <c r="I140" s="1">
        <v>1.576086956521739</v>
      </c>
      <c r="J140" s="1">
        <v>0</v>
      </c>
      <c r="K140" s="1">
        <v>0</v>
      </c>
      <c r="L140" s="1">
        <f t="shared" si="8"/>
        <v>0</v>
      </c>
      <c r="M140" s="1">
        <f t="shared" si="9"/>
        <v>0</v>
      </c>
      <c r="N140" s="1">
        <v>0</v>
      </c>
      <c r="O140" s="1">
        <v>7.0434782608695654</v>
      </c>
      <c r="P140" s="1">
        <f t="shared" si="10"/>
        <v>7.0434782608695654</v>
      </c>
      <c r="Q140" s="1">
        <f t="shared" si="11"/>
        <v>7.4542735534337976E-2</v>
      </c>
    </row>
    <row r="141" spans="1:17" x14ac:dyDescent="0.3">
      <c r="A141" t="s">
        <v>32</v>
      </c>
      <c r="B141" t="s">
        <v>263</v>
      </c>
      <c r="C141" t="s">
        <v>264</v>
      </c>
      <c r="D141" t="s">
        <v>49</v>
      </c>
      <c r="E141" s="1">
        <v>69.423913043478265</v>
      </c>
      <c r="F141" s="1">
        <v>0</v>
      </c>
      <c r="G141" s="1">
        <v>0</v>
      </c>
      <c r="H141" s="1">
        <v>0.42391304347826086</v>
      </c>
      <c r="I141" s="1">
        <v>0</v>
      </c>
      <c r="J141" s="1">
        <v>4.4964130434782614</v>
      </c>
      <c r="K141" s="1">
        <v>14.107065217391309</v>
      </c>
      <c r="L141" s="1">
        <f t="shared" si="8"/>
        <v>18.603478260869572</v>
      </c>
      <c r="M141" s="1">
        <f t="shared" si="9"/>
        <v>0.2679693126663536</v>
      </c>
      <c r="N141" s="1">
        <v>10.496521739130435</v>
      </c>
      <c r="O141" s="1">
        <v>1.8734782608695653</v>
      </c>
      <c r="P141" s="1">
        <f t="shared" si="10"/>
        <v>12.37</v>
      </c>
      <c r="Q141" s="1">
        <f t="shared" si="11"/>
        <v>0.17818067950524499</v>
      </c>
    </row>
    <row r="142" spans="1:17" x14ac:dyDescent="0.3">
      <c r="A142" t="s">
        <v>32</v>
      </c>
      <c r="B142" t="s">
        <v>265</v>
      </c>
      <c r="C142" t="s">
        <v>51</v>
      </c>
      <c r="D142" t="s">
        <v>52</v>
      </c>
      <c r="E142" s="1">
        <v>84.021739130434781</v>
      </c>
      <c r="F142" s="1">
        <v>5.5652173913043477</v>
      </c>
      <c r="G142" s="1">
        <v>0.17608695652173917</v>
      </c>
      <c r="H142" s="1">
        <v>0.6209782608695652</v>
      </c>
      <c r="I142" s="1">
        <v>2.097826086956522</v>
      </c>
      <c r="J142" s="1">
        <v>0</v>
      </c>
      <c r="K142" s="1">
        <v>0</v>
      </c>
      <c r="L142" s="1">
        <f t="shared" si="8"/>
        <v>0</v>
      </c>
      <c r="M142" s="1">
        <f t="shared" si="9"/>
        <v>0</v>
      </c>
      <c r="N142" s="1">
        <v>4.6086956521739131</v>
      </c>
      <c r="O142" s="1">
        <v>4.8695652173913047</v>
      </c>
      <c r="P142" s="1">
        <f t="shared" si="10"/>
        <v>9.4782608695652186</v>
      </c>
      <c r="Q142" s="1">
        <f t="shared" si="11"/>
        <v>0.1128072445019405</v>
      </c>
    </row>
    <row r="143" spans="1:17" x14ac:dyDescent="0.3">
      <c r="A143" t="s">
        <v>32</v>
      </c>
      <c r="B143" t="s">
        <v>266</v>
      </c>
      <c r="C143" t="s">
        <v>142</v>
      </c>
      <c r="D143" t="s">
        <v>143</v>
      </c>
      <c r="E143" s="1">
        <v>34.108695652173914</v>
      </c>
      <c r="F143" s="1">
        <v>6.0582608695652178</v>
      </c>
      <c r="G143" s="1">
        <v>0.39130434782608697</v>
      </c>
      <c r="H143" s="1">
        <v>0.39130434782608697</v>
      </c>
      <c r="I143" s="1">
        <v>0.39130434782608697</v>
      </c>
      <c r="J143" s="1">
        <v>5.4419565217391304</v>
      </c>
      <c r="K143" s="1">
        <v>9.5016304347826122</v>
      </c>
      <c r="L143" s="1">
        <f t="shared" si="8"/>
        <v>14.943586956521742</v>
      </c>
      <c r="M143" s="1">
        <f t="shared" si="9"/>
        <v>0.43811663479923524</v>
      </c>
      <c r="N143" s="1">
        <v>0</v>
      </c>
      <c r="O143" s="1">
        <v>5.5652173913043477</v>
      </c>
      <c r="P143" s="1">
        <f t="shared" si="10"/>
        <v>5.5652173913043477</v>
      </c>
      <c r="Q143" s="1">
        <f t="shared" si="11"/>
        <v>0.16316124920331421</v>
      </c>
    </row>
    <row r="144" spans="1:17" x14ac:dyDescent="0.3">
      <c r="A144" t="s">
        <v>32</v>
      </c>
      <c r="B144" t="s">
        <v>267</v>
      </c>
      <c r="C144" t="s">
        <v>43</v>
      </c>
      <c r="D144" t="s">
        <v>44</v>
      </c>
      <c r="E144" s="1">
        <v>100.69565217391305</v>
      </c>
      <c r="F144" s="1">
        <v>5.5659782608695645</v>
      </c>
      <c r="G144" s="1">
        <v>0.28260869565217389</v>
      </c>
      <c r="H144" s="1">
        <v>0.54891304347826086</v>
      </c>
      <c r="I144" s="1">
        <v>5.3043478260869561</v>
      </c>
      <c r="J144" s="1">
        <v>5.0434782608695654</v>
      </c>
      <c r="K144" s="1">
        <v>19.298586956521739</v>
      </c>
      <c r="L144" s="1">
        <f t="shared" si="8"/>
        <v>24.342065217391305</v>
      </c>
      <c r="M144" s="1">
        <f t="shared" si="9"/>
        <v>0.2417389896373057</v>
      </c>
      <c r="N144" s="1">
        <v>0.23369565217391305</v>
      </c>
      <c r="O144" s="1">
        <v>20.337717391304352</v>
      </c>
      <c r="P144" s="1">
        <f t="shared" si="10"/>
        <v>20.571413043478266</v>
      </c>
      <c r="Q144" s="1">
        <f t="shared" si="11"/>
        <v>0.20429296200345429</v>
      </c>
    </row>
    <row r="145" spans="1:17" x14ac:dyDescent="0.3">
      <c r="A145" t="s">
        <v>32</v>
      </c>
      <c r="B145" t="s">
        <v>268</v>
      </c>
      <c r="C145" t="s">
        <v>134</v>
      </c>
      <c r="D145" t="s">
        <v>35</v>
      </c>
      <c r="E145" s="1">
        <v>137.22826086956522</v>
      </c>
      <c r="F145" s="1">
        <v>4.6956521739130439</v>
      </c>
      <c r="G145" s="1">
        <v>0.22826086956521738</v>
      </c>
      <c r="H145" s="1">
        <v>0.69293478260869568</v>
      </c>
      <c r="I145" s="1">
        <v>8.6304347826086953</v>
      </c>
      <c r="J145" s="1">
        <v>0.23369565217391305</v>
      </c>
      <c r="K145" s="1">
        <v>26.760869565217391</v>
      </c>
      <c r="L145" s="1">
        <f t="shared" si="8"/>
        <v>26.994565217391305</v>
      </c>
      <c r="M145" s="1">
        <f t="shared" si="9"/>
        <v>0.19671287128712872</v>
      </c>
      <c r="N145" s="1">
        <v>0.39130434782608697</v>
      </c>
      <c r="O145" s="1">
        <v>31.105978260869566</v>
      </c>
      <c r="P145" s="1">
        <f t="shared" si="10"/>
        <v>31.497282608695652</v>
      </c>
      <c r="Q145" s="1">
        <f t="shared" si="11"/>
        <v>0.22952475247524753</v>
      </c>
    </row>
    <row r="146" spans="1:17" x14ac:dyDescent="0.3">
      <c r="A146" t="s">
        <v>32</v>
      </c>
      <c r="B146" t="s">
        <v>269</v>
      </c>
      <c r="C146" t="s">
        <v>43</v>
      </c>
      <c r="D146" t="s">
        <v>44</v>
      </c>
      <c r="E146" s="1">
        <v>63.021739130434781</v>
      </c>
      <c r="F146" s="1">
        <v>0</v>
      </c>
      <c r="G146" s="1">
        <v>0.11956521739130435</v>
      </c>
      <c r="H146" s="1">
        <v>0</v>
      </c>
      <c r="I146" s="1">
        <v>0.31521739130434784</v>
      </c>
      <c r="J146" s="1">
        <v>0</v>
      </c>
      <c r="K146" s="1">
        <v>9.7717391304347831</v>
      </c>
      <c r="L146" s="1">
        <f t="shared" si="8"/>
        <v>9.7717391304347831</v>
      </c>
      <c r="M146" s="1">
        <f t="shared" si="9"/>
        <v>0.15505346671265954</v>
      </c>
      <c r="N146" s="1">
        <v>5.7391304347826084</v>
      </c>
      <c r="O146" s="1">
        <v>0</v>
      </c>
      <c r="P146" s="1">
        <f t="shared" si="10"/>
        <v>5.7391304347826084</v>
      </c>
      <c r="Q146" s="1">
        <f t="shared" si="11"/>
        <v>9.1065884787857876E-2</v>
      </c>
    </row>
    <row r="147" spans="1:17" x14ac:dyDescent="0.3">
      <c r="A147" t="s">
        <v>32</v>
      </c>
      <c r="B147" t="s">
        <v>270</v>
      </c>
      <c r="C147" t="s">
        <v>127</v>
      </c>
      <c r="D147" t="s">
        <v>41</v>
      </c>
      <c r="E147" s="1">
        <v>20.989130434782609</v>
      </c>
      <c r="F147" s="1">
        <v>5.7391304347826084</v>
      </c>
      <c r="G147" s="1">
        <v>1.1956521739130435</v>
      </c>
      <c r="H147" s="1">
        <v>0</v>
      </c>
      <c r="I147" s="1">
        <v>0</v>
      </c>
      <c r="J147" s="1">
        <v>0</v>
      </c>
      <c r="K147" s="1">
        <v>0</v>
      </c>
      <c r="L147" s="1">
        <f t="shared" si="8"/>
        <v>0</v>
      </c>
      <c r="M147" s="1">
        <f t="shared" si="9"/>
        <v>0</v>
      </c>
      <c r="N147" s="1">
        <v>4.4369565217391305</v>
      </c>
      <c r="O147" s="1">
        <v>0</v>
      </c>
      <c r="P147" s="1">
        <f t="shared" si="10"/>
        <v>4.4369565217391305</v>
      </c>
      <c r="Q147" s="1">
        <f t="shared" si="11"/>
        <v>0.21139306059036769</v>
      </c>
    </row>
    <row r="148" spans="1:17" x14ac:dyDescent="0.3">
      <c r="A148" t="s">
        <v>32</v>
      </c>
      <c r="B148" t="s">
        <v>271</v>
      </c>
      <c r="C148" t="s">
        <v>197</v>
      </c>
      <c r="D148" t="s">
        <v>76</v>
      </c>
      <c r="E148" s="1">
        <v>115.14130434782609</v>
      </c>
      <c r="F148" s="1">
        <v>5.3043478260869561</v>
      </c>
      <c r="G148" s="1">
        <v>3.2608695652173912E-2</v>
      </c>
      <c r="H148" s="1">
        <v>0.83423913043478259</v>
      </c>
      <c r="I148" s="1">
        <v>9.1304347826086953</v>
      </c>
      <c r="J148" s="1">
        <v>5.4864130434782608</v>
      </c>
      <c r="K148" s="1">
        <v>18.570652173913043</v>
      </c>
      <c r="L148" s="1">
        <f t="shared" si="8"/>
        <v>24.057065217391305</v>
      </c>
      <c r="M148" s="1">
        <f t="shared" si="9"/>
        <v>0.2089351458510337</v>
      </c>
      <c r="N148" s="1">
        <v>35.002717391304351</v>
      </c>
      <c r="O148" s="1">
        <v>15.820652173913043</v>
      </c>
      <c r="P148" s="1">
        <f t="shared" si="10"/>
        <v>50.823369565217391</v>
      </c>
      <c r="Q148" s="1">
        <f t="shared" si="11"/>
        <v>0.44139998111960727</v>
      </c>
    </row>
    <row r="149" spans="1:17" x14ac:dyDescent="0.3">
      <c r="A149" t="s">
        <v>32</v>
      </c>
      <c r="B149" t="s">
        <v>272</v>
      </c>
      <c r="C149" t="s">
        <v>51</v>
      </c>
      <c r="D149" t="s">
        <v>52</v>
      </c>
      <c r="E149" s="1">
        <v>72.989130434782609</v>
      </c>
      <c r="F149" s="1">
        <v>5.5652173913043477</v>
      </c>
      <c r="G149" s="1">
        <v>0.29619565217391303</v>
      </c>
      <c r="H149" s="1">
        <v>0.27967391304347833</v>
      </c>
      <c r="I149" s="1">
        <v>0.82608695652173914</v>
      </c>
      <c r="J149" s="1">
        <v>5.5436956521739136</v>
      </c>
      <c r="K149" s="1">
        <v>12.897065217391305</v>
      </c>
      <c r="L149" s="1">
        <f t="shared" si="8"/>
        <v>18.440760869565217</v>
      </c>
      <c r="M149" s="1">
        <f t="shared" si="9"/>
        <v>0.25265078183172002</v>
      </c>
      <c r="N149" s="1">
        <v>10.83554347826087</v>
      </c>
      <c r="O149" s="1">
        <v>0</v>
      </c>
      <c r="P149" s="1">
        <f t="shared" si="10"/>
        <v>10.83554347826087</v>
      </c>
      <c r="Q149" s="1">
        <f t="shared" si="11"/>
        <v>0.14845420699925541</v>
      </c>
    </row>
    <row r="150" spans="1:17" x14ac:dyDescent="0.3">
      <c r="A150" t="s">
        <v>32</v>
      </c>
      <c r="B150" t="s">
        <v>273</v>
      </c>
      <c r="C150" t="s">
        <v>127</v>
      </c>
      <c r="D150" t="s">
        <v>41</v>
      </c>
      <c r="E150" s="1">
        <v>106.95652173913044</v>
      </c>
      <c r="F150" s="1">
        <v>11.391304347826088</v>
      </c>
      <c r="G150" s="1">
        <v>0</v>
      </c>
      <c r="H150" s="1">
        <v>0</v>
      </c>
      <c r="I150" s="1">
        <v>5.4782608695652177</v>
      </c>
      <c r="J150" s="1">
        <v>5.4347826086956523</v>
      </c>
      <c r="K150" s="1">
        <v>0.5</v>
      </c>
      <c r="L150" s="1">
        <f t="shared" si="8"/>
        <v>5.9347826086956523</v>
      </c>
      <c r="M150" s="1">
        <f t="shared" si="9"/>
        <v>5.5487804878048781E-2</v>
      </c>
      <c r="N150" s="1">
        <v>0</v>
      </c>
      <c r="O150" s="1">
        <v>2.0652173913043477</v>
      </c>
      <c r="P150" s="1">
        <f t="shared" si="10"/>
        <v>2.0652173913043477</v>
      </c>
      <c r="Q150" s="1">
        <f t="shared" si="11"/>
        <v>1.9308943089430892E-2</v>
      </c>
    </row>
    <row r="151" spans="1:17" x14ac:dyDescent="0.3">
      <c r="A151" t="s">
        <v>32</v>
      </c>
      <c r="B151" t="s">
        <v>274</v>
      </c>
      <c r="C151" t="s">
        <v>275</v>
      </c>
      <c r="D151" t="s">
        <v>116</v>
      </c>
      <c r="E151" s="1">
        <v>80.771739130434781</v>
      </c>
      <c r="F151" s="1">
        <v>6.1739130434782608</v>
      </c>
      <c r="G151" s="1">
        <v>0.20434782608695654</v>
      </c>
      <c r="H151" s="1">
        <v>0.42054347826086952</v>
      </c>
      <c r="I151" s="1">
        <v>1.8478260869565217</v>
      </c>
      <c r="J151" s="1">
        <v>0</v>
      </c>
      <c r="K151" s="1">
        <v>0</v>
      </c>
      <c r="L151" s="1">
        <f t="shared" si="8"/>
        <v>0</v>
      </c>
      <c r="M151" s="1">
        <f t="shared" si="9"/>
        <v>0</v>
      </c>
      <c r="N151" s="1">
        <v>0</v>
      </c>
      <c r="O151" s="1">
        <v>4.8695652173913047</v>
      </c>
      <c r="P151" s="1">
        <f t="shared" si="10"/>
        <v>4.8695652173913047</v>
      </c>
      <c r="Q151" s="1">
        <f t="shared" si="11"/>
        <v>6.0287982774862067E-2</v>
      </c>
    </row>
    <row r="152" spans="1:17" x14ac:dyDescent="0.3">
      <c r="A152" t="s">
        <v>32</v>
      </c>
      <c r="B152" t="s">
        <v>276</v>
      </c>
      <c r="C152" t="s">
        <v>277</v>
      </c>
      <c r="D152" t="s">
        <v>226</v>
      </c>
      <c r="E152" s="1">
        <v>52.456521739130437</v>
      </c>
      <c r="F152" s="1">
        <v>5.5217391304347823</v>
      </c>
      <c r="G152" s="1">
        <v>1.1304347826086956</v>
      </c>
      <c r="H152" s="1">
        <v>0</v>
      </c>
      <c r="I152" s="1">
        <v>0.25</v>
      </c>
      <c r="J152" s="1">
        <v>0.16152173913043477</v>
      </c>
      <c r="K152" s="1">
        <v>16.814347826086959</v>
      </c>
      <c r="L152" s="1">
        <f t="shared" si="8"/>
        <v>16.975869565217394</v>
      </c>
      <c r="M152" s="1">
        <f t="shared" si="9"/>
        <v>0.32361790302527976</v>
      </c>
      <c r="N152" s="1">
        <v>0</v>
      </c>
      <c r="O152" s="1">
        <v>1.826086956521739</v>
      </c>
      <c r="P152" s="1">
        <f t="shared" si="10"/>
        <v>1.826086956521739</v>
      </c>
      <c r="Q152" s="1">
        <f t="shared" si="11"/>
        <v>3.4811438043928715E-2</v>
      </c>
    </row>
    <row r="153" spans="1:17" x14ac:dyDescent="0.3">
      <c r="A153" t="s">
        <v>32</v>
      </c>
      <c r="B153" t="s">
        <v>278</v>
      </c>
      <c r="C153" t="s">
        <v>121</v>
      </c>
      <c r="D153" t="s">
        <v>49</v>
      </c>
      <c r="E153" s="1">
        <v>87.934782608695656</v>
      </c>
      <c r="F153" s="1">
        <v>5.3804347826086953</v>
      </c>
      <c r="G153" s="1">
        <v>0.13043478260869565</v>
      </c>
      <c r="H153" s="1">
        <v>0.46380434782608698</v>
      </c>
      <c r="I153" s="1">
        <v>0</v>
      </c>
      <c r="J153" s="1">
        <v>0</v>
      </c>
      <c r="K153" s="1">
        <v>25.687608695652177</v>
      </c>
      <c r="L153" s="1">
        <f t="shared" si="8"/>
        <v>25.687608695652177</v>
      </c>
      <c r="M153" s="1">
        <f t="shared" si="9"/>
        <v>0.29212113720642768</v>
      </c>
      <c r="N153" s="1">
        <v>5.7065217391304346</v>
      </c>
      <c r="O153" s="1">
        <v>8.2336956521739122</v>
      </c>
      <c r="P153" s="1">
        <f t="shared" si="10"/>
        <v>13.940217391304348</v>
      </c>
      <c r="Q153" s="1">
        <f t="shared" si="11"/>
        <v>0.15852904820766378</v>
      </c>
    </row>
    <row r="154" spans="1:17" x14ac:dyDescent="0.3">
      <c r="A154" t="s">
        <v>32</v>
      </c>
      <c r="B154" t="s">
        <v>279</v>
      </c>
      <c r="C154" t="s">
        <v>43</v>
      </c>
      <c r="D154" t="s">
        <v>44</v>
      </c>
      <c r="E154" s="1">
        <v>107.78260869565217</v>
      </c>
      <c r="F154" s="1">
        <v>4.0760869565217392</v>
      </c>
      <c r="G154" s="1">
        <v>0.44499999999999995</v>
      </c>
      <c r="H154" s="1">
        <v>0</v>
      </c>
      <c r="I154" s="1">
        <v>0</v>
      </c>
      <c r="J154" s="1">
        <v>5.2886956521739119</v>
      </c>
      <c r="K154" s="1">
        <v>3.7883695652173923</v>
      </c>
      <c r="L154" s="1">
        <f t="shared" si="8"/>
        <v>9.0770652173913042</v>
      </c>
      <c r="M154" s="1">
        <f t="shared" si="9"/>
        <v>8.4216417910447761E-2</v>
      </c>
      <c r="N154" s="1">
        <v>7.5293478260869557</v>
      </c>
      <c r="O154" s="1">
        <v>5.1296739130434768</v>
      </c>
      <c r="P154" s="1">
        <f t="shared" si="10"/>
        <v>12.659021739130432</v>
      </c>
      <c r="Q154" s="1">
        <f t="shared" si="11"/>
        <v>0.11744957644211373</v>
      </c>
    </row>
    <row r="155" spans="1:17" x14ac:dyDescent="0.3">
      <c r="A155" t="s">
        <v>32</v>
      </c>
      <c r="B155" t="s">
        <v>280</v>
      </c>
      <c r="C155" t="s">
        <v>51</v>
      </c>
      <c r="D155" t="s">
        <v>52</v>
      </c>
      <c r="E155" s="1">
        <v>66.923913043478265</v>
      </c>
      <c r="F155" s="1">
        <v>6.4347826086956523</v>
      </c>
      <c r="G155" s="1">
        <v>0.45380434782608697</v>
      </c>
      <c r="H155" s="1">
        <v>0.18934782608695658</v>
      </c>
      <c r="I155" s="1">
        <v>0.85869565217391308</v>
      </c>
      <c r="J155" s="1">
        <v>5.4952173913043474</v>
      </c>
      <c r="K155" s="1">
        <v>10.74173913043478</v>
      </c>
      <c r="L155" s="1">
        <f t="shared" si="8"/>
        <v>16.236956521739128</v>
      </c>
      <c r="M155" s="1">
        <f t="shared" si="9"/>
        <v>0.24261815819392554</v>
      </c>
      <c r="N155" s="1">
        <v>7.9294565217391257</v>
      </c>
      <c r="O155" s="1">
        <v>0</v>
      </c>
      <c r="P155" s="1">
        <f t="shared" si="10"/>
        <v>7.9294565217391257</v>
      </c>
      <c r="Q155" s="1">
        <f t="shared" si="11"/>
        <v>0.1184846516160467</v>
      </c>
    </row>
    <row r="156" spans="1:17" x14ac:dyDescent="0.3">
      <c r="A156" t="s">
        <v>32</v>
      </c>
      <c r="B156" t="s">
        <v>281</v>
      </c>
      <c r="C156" t="s">
        <v>68</v>
      </c>
      <c r="D156" t="s">
        <v>69</v>
      </c>
      <c r="E156" s="1">
        <v>81.108695652173907</v>
      </c>
      <c r="F156" s="1">
        <v>4.665217391304342</v>
      </c>
      <c r="G156" s="1">
        <v>0.65217391304347827</v>
      </c>
      <c r="H156" s="1">
        <v>0.6340217391304348</v>
      </c>
      <c r="I156" s="1">
        <v>0.5</v>
      </c>
      <c r="J156" s="1">
        <v>0</v>
      </c>
      <c r="K156" s="1">
        <v>15.182065217391331</v>
      </c>
      <c r="L156" s="1">
        <f t="shared" si="8"/>
        <v>15.182065217391331</v>
      </c>
      <c r="M156" s="1">
        <f t="shared" si="9"/>
        <v>0.18718172071830644</v>
      </c>
      <c r="N156" s="1">
        <v>8.6956521739130432E-2</v>
      </c>
      <c r="O156" s="1">
        <v>5.0804347826086893</v>
      </c>
      <c r="P156" s="1">
        <f t="shared" si="10"/>
        <v>5.1673913043478201</v>
      </c>
      <c r="Q156" s="1">
        <f t="shared" si="11"/>
        <v>6.3709461270436807E-2</v>
      </c>
    </row>
    <row r="157" spans="1:17" x14ac:dyDescent="0.3">
      <c r="A157" t="s">
        <v>32</v>
      </c>
      <c r="B157" t="s">
        <v>282</v>
      </c>
      <c r="C157" t="s">
        <v>37</v>
      </c>
      <c r="D157" t="s">
        <v>38</v>
      </c>
      <c r="E157" s="1">
        <v>73.880434782608702</v>
      </c>
      <c r="F157" s="1">
        <v>5.699999999999994</v>
      </c>
      <c r="G157" s="1">
        <v>0.22282608695652173</v>
      </c>
      <c r="H157" s="1">
        <v>0.51086956521739135</v>
      </c>
      <c r="I157" s="1">
        <v>3.4239130434782608</v>
      </c>
      <c r="J157" s="1">
        <v>0</v>
      </c>
      <c r="K157" s="1">
        <v>10.3125</v>
      </c>
      <c r="L157" s="1">
        <f t="shared" si="8"/>
        <v>10.3125</v>
      </c>
      <c r="M157" s="1">
        <f t="shared" si="9"/>
        <v>0.13958363984110636</v>
      </c>
      <c r="N157" s="1">
        <v>4.3478260869565216E-2</v>
      </c>
      <c r="O157" s="1">
        <v>5.1663043478260802</v>
      </c>
      <c r="P157" s="1">
        <f t="shared" si="10"/>
        <v>5.2097826086956456</v>
      </c>
      <c r="Q157" s="1">
        <f t="shared" si="11"/>
        <v>7.0516404296012858E-2</v>
      </c>
    </row>
    <row r="158" spans="1:17" x14ac:dyDescent="0.3">
      <c r="A158" t="s">
        <v>32</v>
      </c>
      <c r="B158" t="s">
        <v>283</v>
      </c>
      <c r="C158" t="s">
        <v>175</v>
      </c>
      <c r="D158" t="s">
        <v>41</v>
      </c>
      <c r="E158" s="1">
        <v>76.271739130434781</v>
      </c>
      <c r="F158" s="1">
        <v>5.1304347826086953</v>
      </c>
      <c r="G158" s="1">
        <v>0.16304347826086957</v>
      </c>
      <c r="H158" s="1">
        <v>0.46836956521739131</v>
      </c>
      <c r="I158" s="1">
        <v>1.5869565217391304</v>
      </c>
      <c r="J158" s="1">
        <v>0</v>
      </c>
      <c r="K158" s="1">
        <v>0</v>
      </c>
      <c r="L158" s="1">
        <f t="shared" si="8"/>
        <v>0</v>
      </c>
      <c r="M158" s="1">
        <f t="shared" si="9"/>
        <v>0</v>
      </c>
      <c r="N158" s="1">
        <v>0</v>
      </c>
      <c r="O158" s="1">
        <v>7.9293478260869561</v>
      </c>
      <c r="P158" s="1">
        <f t="shared" si="10"/>
        <v>7.9293478260869561</v>
      </c>
      <c r="Q158" s="1">
        <f t="shared" si="11"/>
        <v>0.1039618070400456</v>
      </c>
    </row>
    <row r="159" spans="1:17" x14ac:dyDescent="0.3">
      <c r="A159" t="s">
        <v>32</v>
      </c>
      <c r="B159" t="s">
        <v>284</v>
      </c>
      <c r="C159" t="s">
        <v>43</v>
      </c>
      <c r="D159" t="s">
        <v>44</v>
      </c>
      <c r="E159" s="1">
        <v>152.03260869565219</v>
      </c>
      <c r="F159" s="1">
        <v>4.8695652173913047</v>
      </c>
      <c r="G159" s="1">
        <v>1.4880434782608702</v>
      </c>
      <c r="H159" s="1">
        <v>0.53456521739130425</v>
      </c>
      <c r="I159" s="1">
        <v>6.1086956521739131</v>
      </c>
      <c r="J159" s="1">
        <v>0</v>
      </c>
      <c r="K159" s="1">
        <v>21.376413043478262</v>
      </c>
      <c r="L159" s="1">
        <f t="shared" si="8"/>
        <v>21.376413043478262</v>
      </c>
      <c r="M159" s="1">
        <f t="shared" si="9"/>
        <v>0.14060413240866518</v>
      </c>
      <c r="N159" s="1">
        <v>16.409673913043481</v>
      </c>
      <c r="O159" s="1">
        <v>0</v>
      </c>
      <c r="P159" s="1">
        <f t="shared" si="10"/>
        <v>16.409673913043481</v>
      </c>
      <c r="Q159" s="1">
        <f t="shared" si="11"/>
        <v>0.10793522556659756</v>
      </c>
    </row>
    <row r="160" spans="1:17" x14ac:dyDescent="0.3">
      <c r="A160" t="s">
        <v>32</v>
      </c>
      <c r="B160" t="s">
        <v>285</v>
      </c>
      <c r="C160" t="s">
        <v>286</v>
      </c>
      <c r="D160" t="s">
        <v>287</v>
      </c>
      <c r="E160" s="1">
        <v>51.510869565217391</v>
      </c>
      <c r="F160" s="1">
        <v>8.2472826086956523</v>
      </c>
      <c r="G160" s="1">
        <v>0</v>
      </c>
      <c r="H160" s="1">
        <v>0</v>
      </c>
      <c r="I160" s="1">
        <v>0.2608695652173913</v>
      </c>
      <c r="J160" s="1">
        <v>5.7907608695652177</v>
      </c>
      <c r="K160" s="1">
        <v>0</v>
      </c>
      <c r="L160" s="1">
        <f t="shared" si="8"/>
        <v>5.7907608695652177</v>
      </c>
      <c r="M160" s="1">
        <f t="shared" si="9"/>
        <v>0.11241823169445031</v>
      </c>
      <c r="N160" s="1">
        <v>6.5407608695652177</v>
      </c>
      <c r="O160" s="1">
        <v>5.3206521739130439</v>
      </c>
      <c r="P160" s="1">
        <f t="shared" si="10"/>
        <v>11.861413043478262</v>
      </c>
      <c r="Q160" s="1">
        <f t="shared" si="11"/>
        <v>0.23027009917704158</v>
      </c>
    </row>
    <row r="161" spans="1:17" x14ac:dyDescent="0.3">
      <c r="A161" t="s">
        <v>32</v>
      </c>
      <c r="B161" t="s">
        <v>288</v>
      </c>
      <c r="C161" t="s">
        <v>289</v>
      </c>
      <c r="D161" t="s">
        <v>290</v>
      </c>
      <c r="E161" s="1">
        <v>79.119565217391298</v>
      </c>
      <c r="F161" s="1">
        <v>0</v>
      </c>
      <c r="G161" s="1">
        <v>0</v>
      </c>
      <c r="H161" s="1">
        <v>0</v>
      </c>
      <c r="I161" s="1">
        <v>0</v>
      </c>
      <c r="J161" s="1">
        <v>0</v>
      </c>
      <c r="K161" s="1">
        <v>0</v>
      </c>
      <c r="L161" s="1">
        <f t="shared" si="8"/>
        <v>0</v>
      </c>
      <c r="M161" s="1">
        <f t="shared" si="9"/>
        <v>0</v>
      </c>
      <c r="N161" s="1">
        <v>0</v>
      </c>
      <c r="O161" s="1">
        <v>0</v>
      </c>
      <c r="P161" s="1">
        <f t="shared" si="10"/>
        <v>0</v>
      </c>
      <c r="Q161" s="1">
        <f t="shared" si="11"/>
        <v>0</v>
      </c>
    </row>
    <row r="162" spans="1:17" x14ac:dyDescent="0.3">
      <c r="A162" t="s">
        <v>32</v>
      </c>
      <c r="B162" t="s">
        <v>291</v>
      </c>
      <c r="C162" t="s">
        <v>292</v>
      </c>
      <c r="D162" t="s">
        <v>38</v>
      </c>
      <c r="E162" s="1">
        <v>52.793478260869563</v>
      </c>
      <c r="F162" s="1">
        <v>10.434782608695652</v>
      </c>
      <c r="G162" s="1">
        <v>0.52369565217391245</v>
      </c>
      <c r="H162" s="1">
        <v>0.39380434782608709</v>
      </c>
      <c r="I162" s="1">
        <v>15.228260869565217</v>
      </c>
      <c r="J162" s="1">
        <v>0</v>
      </c>
      <c r="K162" s="1">
        <v>7.4020652173913017</v>
      </c>
      <c r="L162" s="1">
        <f t="shared" si="8"/>
        <v>7.4020652173913017</v>
      </c>
      <c r="M162" s="1">
        <f t="shared" si="9"/>
        <v>0.14020794729256739</v>
      </c>
      <c r="N162" s="1">
        <v>8.5653260869565173</v>
      </c>
      <c r="O162" s="1">
        <v>0</v>
      </c>
      <c r="P162" s="1">
        <f t="shared" si="10"/>
        <v>8.5653260869565173</v>
      </c>
      <c r="Q162" s="1">
        <f t="shared" si="11"/>
        <v>0.16224212476837546</v>
      </c>
    </row>
    <row r="163" spans="1:17" x14ac:dyDescent="0.3">
      <c r="A163" t="s">
        <v>32</v>
      </c>
      <c r="B163" t="s">
        <v>293</v>
      </c>
      <c r="C163" t="s">
        <v>46</v>
      </c>
      <c r="D163" t="s">
        <v>52</v>
      </c>
      <c r="E163" s="1">
        <v>85</v>
      </c>
      <c r="F163" s="1">
        <v>5.5652173913043477</v>
      </c>
      <c r="G163" s="1">
        <v>0.6749999999999996</v>
      </c>
      <c r="H163" s="1">
        <v>0.95554347826086949</v>
      </c>
      <c r="I163" s="1">
        <v>7.3152173913043477</v>
      </c>
      <c r="J163" s="1">
        <v>0</v>
      </c>
      <c r="K163" s="1">
        <v>7.5931521739130439</v>
      </c>
      <c r="L163" s="1">
        <f t="shared" si="8"/>
        <v>7.5931521739130439</v>
      </c>
      <c r="M163" s="1">
        <f t="shared" si="9"/>
        <v>8.9331202046035812E-2</v>
      </c>
      <c r="N163" s="1">
        <v>16.581195652173914</v>
      </c>
      <c r="O163" s="1">
        <v>0</v>
      </c>
      <c r="P163" s="1">
        <f t="shared" si="10"/>
        <v>16.581195652173914</v>
      </c>
      <c r="Q163" s="1">
        <f t="shared" si="11"/>
        <v>0.19507289002557546</v>
      </c>
    </row>
    <row r="164" spans="1:17" x14ac:dyDescent="0.3">
      <c r="A164" t="s">
        <v>32</v>
      </c>
      <c r="B164" t="s">
        <v>294</v>
      </c>
      <c r="C164" t="s">
        <v>295</v>
      </c>
      <c r="D164" t="s">
        <v>76</v>
      </c>
      <c r="E164" s="1">
        <v>31.967391304347824</v>
      </c>
      <c r="F164" s="1">
        <v>8.3282608695652183</v>
      </c>
      <c r="G164" s="1">
        <v>0.28260869565217389</v>
      </c>
      <c r="H164" s="1">
        <v>0</v>
      </c>
      <c r="I164" s="1">
        <v>2.7826086956521738</v>
      </c>
      <c r="J164" s="1">
        <v>5.2782608695652167</v>
      </c>
      <c r="K164" s="1">
        <v>7.7711956521739172</v>
      </c>
      <c r="L164" s="1">
        <f t="shared" si="8"/>
        <v>13.049456521739135</v>
      </c>
      <c r="M164" s="1">
        <f t="shared" si="9"/>
        <v>0.40821149268956153</v>
      </c>
      <c r="N164" s="1">
        <v>4.3934782608695642</v>
      </c>
      <c r="O164" s="1">
        <v>0</v>
      </c>
      <c r="P164" s="1">
        <f t="shared" si="10"/>
        <v>4.3934782608695642</v>
      </c>
      <c r="Q164" s="1">
        <f t="shared" si="11"/>
        <v>0.13743624617477046</v>
      </c>
    </row>
    <row r="165" spans="1:17" x14ac:dyDescent="0.3">
      <c r="A165" t="s">
        <v>32</v>
      </c>
      <c r="B165" t="s">
        <v>296</v>
      </c>
      <c r="C165" t="s">
        <v>68</v>
      </c>
      <c r="D165" t="s">
        <v>69</v>
      </c>
      <c r="E165" s="1">
        <v>106.44565217391305</v>
      </c>
      <c r="F165" s="1">
        <v>4.8695652173913047</v>
      </c>
      <c r="G165" s="1">
        <v>0.52369565217391245</v>
      </c>
      <c r="H165" s="1">
        <v>0.46858695652173915</v>
      </c>
      <c r="I165" s="1">
        <v>4.4891304347826084</v>
      </c>
      <c r="J165" s="1">
        <v>0</v>
      </c>
      <c r="K165" s="1">
        <v>12.829347826086959</v>
      </c>
      <c r="L165" s="1">
        <f t="shared" si="8"/>
        <v>12.829347826086959</v>
      </c>
      <c r="M165" s="1">
        <f t="shared" si="9"/>
        <v>0.12052486469927501</v>
      </c>
      <c r="N165" s="1">
        <v>11.123152173913045</v>
      </c>
      <c r="O165" s="1">
        <v>0</v>
      </c>
      <c r="P165" s="1">
        <f t="shared" si="10"/>
        <v>11.123152173913045</v>
      </c>
      <c r="Q165" s="1">
        <f t="shared" si="11"/>
        <v>0.10449606862044318</v>
      </c>
    </row>
    <row r="166" spans="1:17" x14ac:dyDescent="0.3">
      <c r="A166" t="s">
        <v>32</v>
      </c>
      <c r="B166" t="s">
        <v>297</v>
      </c>
      <c r="C166" t="s">
        <v>298</v>
      </c>
      <c r="D166" t="s">
        <v>299</v>
      </c>
      <c r="E166" s="1">
        <v>46.076086956521742</v>
      </c>
      <c r="F166" s="1">
        <v>5.7391304347826084</v>
      </c>
      <c r="G166" s="1">
        <v>0</v>
      </c>
      <c r="H166" s="1">
        <v>0</v>
      </c>
      <c r="I166" s="1">
        <v>0</v>
      </c>
      <c r="J166" s="1">
        <v>0</v>
      </c>
      <c r="K166" s="1">
        <v>5.1030434782608696</v>
      </c>
      <c r="L166" s="1">
        <f t="shared" si="8"/>
        <v>5.1030434782608696</v>
      </c>
      <c r="M166" s="1">
        <f t="shared" si="9"/>
        <v>0.1107525359754659</v>
      </c>
      <c r="N166" s="1">
        <v>5.0797826086956528</v>
      </c>
      <c r="O166" s="1">
        <v>0</v>
      </c>
      <c r="P166" s="1">
        <f t="shared" si="10"/>
        <v>5.0797826086956528</v>
      </c>
      <c r="Q166" s="1">
        <f t="shared" si="11"/>
        <v>0.1102476999292286</v>
      </c>
    </row>
    <row r="167" spans="1:17" x14ac:dyDescent="0.3">
      <c r="A167" t="s">
        <v>32</v>
      </c>
      <c r="B167" t="s">
        <v>300</v>
      </c>
      <c r="C167" t="s">
        <v>124</v>
      </c>
      <c r="D167" t="s">
        <v>76</v>
      </c>
      <c r="E167" s="1">
        <v>72.173913043478265</v>
      </c>
      <c r="F167" s="1">
        <v>6.0478260869565217</v>
      </c>
      <c r="G167" s="1">
        <v>0</v>
      </c>
      <c r="H167" s="1">
        <v>0</v>
      </c>
      <c r="I167" s="1">
        <v>0</v>
      </c>
      <c r="J167" s="1">
        <v>0</v>
      </c>
      <c r="K167" s="1">
        <v>13.009782608695659</v>
      </c>
      <c r="L167" s="1">
        <f t="shared" si="8"/>
        <v>13.009782608695659</v>
      </c>
      <c r="M167" s="1">
        <f t="shared" si="9"/>
        <v>0.18025602409638561</v>
      </c>
      <c r="N167" s="1">
        <v>5.8641304347826084</v>
      </c>
      <c r="O167" s="1">
        <v>0</v>
      </c>
      <c r="P167" s="1">
        <f t="shared" si="10"/>
        <v>5.8641304347826084</v>
      </c>
      <c r="Q167" s="1">
        <f t="shared" si="11"/>
        <v>8.1249999999999989E-2</v>
      </c>
    </row>
    <row r="168" spans="1:17" x14ac:dyDescent="0.3">
      <c r="A168" t="s">
        <v>32</v>
      </c>
      <c r="B168" t="s">
        <v>301</v>
      </c>
      <c r="C168" t="s">
        <v>134</v>
      </c>
      <c r="D168" t="s">
        <v>35</v>
      </c>
      <c r="E168" s="1">
        <v>83.413043478260875</v>
      </c>
      <c r="F168" s="1">
        <v>5.8116304347826091</v>
      </c>
      <c r="G168" s="1">
        <v>0.32608695652173914</v>
      </c>
      <c r="H168" s="1">
        <v>0</v>
      </c>
      <c r="I168" s="1">
        <v>5.6086956521739131</v>
      </c>
      <c r="J168" s="1">
        <v>4.5942391304347829</v>
      </c>
      <c r="K168" s="1">
        <v>16.475543478260871</v>
      </c>
      <c r="L168" s="1">
        <f t="shared" si="8"/>
        <v>21.069782608695654</v>
      </c>
      <c r="M168" s="1">
        <f t="shared" si="9"/>
        <v>0.25259577795152466</v>
      </c>
      <c r="N168" s="1">
        <v>0</v>
      </c>
      <c r="O168" s="1">
        <v>12.040760869565217</v>
      </c>
      <c r="P168" s="1">
        <f t="shared" si="10"/>
        <v>12.040760869565217</v>
      </c>
      <c r="Q168" s="1">
        <f t="shared" si="11"/>
        <v>0.14435105551211883</v>
      </c>
    </row>
    <row r="169" spans="1:17" x14ac:dyDescent="0.3">
      <c r="A169" t="s">
        <v>32</v>
      </c>
      <c r="B169" t="s">
        <v>302</v>
      </c>
      <c r="C169" t="s">
        <v>303</v>
      </c>
      <c r="D169" t="s">
        <v>304</v>
      </c>
      <c r="E169" s="1">
        <v>52.228260869565219</v>
      </c>
      <c r="F169" s="1">
        <v>11.122282608695652</v>
      </c>
      <c r="G169" s="1">
        <v>0</v>
      </c>
      <c r="H169" s="1">
        <v>0</v>
      </c>
      <c r="I169" s="1">
        <v>0.17391304347826086</v>
      </c>
      <c r="J169" s="1">
        <v>3.0869565217391304</v>
      </c>
      <c r="K169" s="1">
        <v>0</v>
      </c>
      <c r="L169" s="1">
        <f t="shared" si="8"/>
        <v>3.0869565217391304</v>
      </c>
      <c r="M169" s="1">
        <f t="shared" si="9"/>
        <v>5.9105098855359001E-2</v>
      </c>
      <c r="N169" s="1">
        <v>4.9565217391304346</v>
      </c>
      <c r="O169" s="1">
        <v>5.3641304347826084</v>
      </c>
      <c r="P169" s="1">
        <f t="shared" si="10"/>
        <v>10.320652173913043</v>
      </c>
      <c r="Q169" s="1">
        <f t="shared" si="11"/>
        <v>0.19760665972944846</v>
      </c>
    </row>
    <row r="170" spans="1:17" x14ac:dyDescent="0.3">
      <c r="A170" t="s">
        <v>32</v>
      </c>
      <c r="B170" t="s">
        <v>305</v>
      </c>
      <c r="C170" t="s">
        <v>306</v>
      </c>
      <c r="D170" t="s">
        <v>143</v>
      </c>
      <c r="E170" s="1">
        <v>39.402173913043477</v>
      </c>
      <c r="F170" s="1">
        <v>6.4456521739130439</v>
      </c>
      <c r="G170" s="1">
        <v>0</v>
      </c>
      <c r="H170" s="1">
        <v>0</v>
      </c>
      <c r="I170" s="1">
        <v>0.2608695652173913</v>
      </c>
      <c r="J170" s="1">
        <v>5.8967391304347823</v>
      </c>
      <c r="K170" s="1">
        <v>0</v>
      </c>
      <c r="L170" s="1">
        <f t="shared" si="8"/>
        <v>5.8967391304347823</v>
      </c>
      <c r="M170" s="1">
        <f t="shared" si="9"/>
        <v>0.14965517241379311</v>
      </c>
      <c r="N170" s="1">
        <v>5.8451086956521738</v>
      </c>
      <c r="O170" s="1">
        <v>5.9048913043478262</v>
      </c>
      <c r="P170" s="1">
        <f t="shared" si="10"/>
        <v>11.75</v>
      </c>
      <c r="Q170" s="1">
        <f t="shared" si="11"/>
        <v>0.29820689655172417</v>
      </c>
    </row>
    <row r="171" spans="1:17" x14ac:dyDescent="0.3">
      <c r="A171" t="s">
        <v>32</v>
      </c>
      <c r="B171" t="s">
        <v>307</v>
      </c>
      <c r="C171" t="s">
        <v>60</v>
      </c>
      <c r="D171" t="s">
        <v>49</v>
      </c>
      <c r="E171" s="1">
        <v>102.34782608695652</v>
      </c>
      <c r="F171" s="1">
        <v>5.7391304347826084</v>
      </c>
      <c r="G171" s="1">
        <v>0.2608695652173913</v>
      </c>
      <c r="H171" s="1">
        <v>0</v>
      </c>
      <c r="I171" s="1">
        <v>0.34782608695652173</v>
      </c>
      <c r="J171" s="1">
        <v>5.5822826086956514</v>
      </c>
      <c r="K171" s="1">
        <v>16.241630434782611</v>
      </c>
      <c r="L171" s="1">
        <f t="shared" si="8"/>
        <v>21.823913043478264</v>
      </c>
      <c r="M171" s="1">
        <f t="shared" si="9"/>
        <v>0.21323279524214109</v>
      </c>
      <c r="N171" s="1">
        <v>9.7915217391304346</v>
      </c>
      <c r="O171" s="1">
        <v>5.3106521739130441</v>
      </c>
      <c r="P171" s="1">
        <f t="shared" si="10"/>
        <v>15.10217391304348</v>
      </c>
      <c r="Q171" s="1">
        <f t="shared" si="11"/>
        <v>0.14755734919286323</v>
      </c>
    </row>
    <row r="172" spans="1:17" x14ac:dyDescent="0.3">
      <c r="A172" t="s">
        <v>32</v>
      </c>
      <c r="B172" t="s">
        <v>308</v>
      </c>
      <c r="C172" t="s">
        <v>68</v>
      </c>
      <c r="D172" t="s">
        <v>69</v>
      </c>
      <c r="E172" s="1">
        <v>42.347826086956523</v>
      </c>
      <c r="F172" s="1">
        <v>0</v>
      </c>
      <c r="G172" s="1">
        <v>0.35869565217391303</v>
      </c>
      <c r="H172" s="1">
        <v>2.1739130434782608E-2</v>
      </c>
      <c r="I172" s="1">
        <v>0</v>
      </c>
      <c r="J172" s="1">
        <v>0</v>
      </c>
      <c r="K172" s="1">
        <v>13.009456521739128</v>
      </c>
      <c r="L172" s="1">
        <f t="shared" si="8"/>
        <v>13.009456521739128</v>
      </c>
      <c r="M172" s="1">
        <f t="shared" si="9"/>
        <v>0.30720482546201228</v>
      </c>
      <c r="N172" s="1">
        <v>0</v>
      </c>
      <c r="O172" s="1">
        <v>11.772065217391305</v>
      </c>
      <c r="P172" s="1">
        <f t="shared" si="10"/>
        <v>11.772065217391305</v>
      </c>
      <c r="Q172" s="1">
        <f t="shared" si="11"/>
        <v>0.27798511293634498</v>
      </c>
    </row>
    <row r="173" spans="1:17" x14ac:dyDescent="0.3">
      <c r="A173" t="s">
        <v>32</v>
      </c>
      <c r="B173" t="s">
        <v>309</v>
      </c>
      <c r="C173" t="s">
        <v>68</v>
      </c>
      <c r="D173" t="s">
        <v>69</v>
      </c>
      <c r="E173" s="1">
        <v>84.826086956521735</v>
      </c>
      <c r="F173" s="1">
        <v>5.7391304347826084</v>
      </c>
      <c r="G173" s="1">
        <v>0.60869565217391308</v>
      </c>
      <c r="H173" s="1">
        <v>7.6086956521739135E-2</v>
      </c>
      <c r="I173" s="1">
        <v>6.4673913043478262</v>
      </c>
      <c r="J173" s="1">
        <v>0</v>
      </c>
      <c r="K173" s="1">
        <v>27.555217391304353</v>
      </c>
      <c r="L173" s="1">
        <f t="shared" si="8"/>
        <v>27.555217391304353</v>
      </c>
      <c r="M173" s="1">
        <f t="shared" si="9"/>
        <v>0.32484366991286528</v>
      </c>
      <c r="N173" s="1">
        <v>0</v>
      </c>
      <c r="O173" s="1">
        <v>14.466739130434785</v>
      </c>
      <c r="P173" s="1">
        <f t="shared" si="10"/>
        <v>14.466739130434785</v>
      </c>
      <c r="Q173" s="1">
        <f t="shared" si="11"/>
        <v>0.17054587391081499</v>
      </c>
    </row>
    <row r="174" spans="1:17" x14ac:dyDescent="0.3">
      <c r="A174" t="s">
        <v>32</v>
      </c>
      <c r="B174" t="s">
        <v>310</v>
      </c>
      <c r="C174" t="s">
        <v>51</v>
      </c>
      <c r="D174" t="s">
        <v>52</v>
      </c>
      <c r="E174" s="1">
        <v>67.271739130434781</v>
      </c>
      <c r="F174" s="1">
        <v>5.7391304347826084</v>
      </c>
      <c r="G174" s="1">
        <v>0.29891304347826086</v>
      </c>
      <c r="H174" s="1">
        <v>0</v>
      </c>
      <c r="I174" s="1">
        <v>0.45652173913043476</v>
      </c>
      <c r="J174" s="1">
        <v>5.1615217391304364</v>
      </c>
      <c r="K174" s="1">
        <v>12.709673913043478</v>
      </c>
      <c r="L174" s="1">
        <f t="shared" si="8"/>
        <v>17.871195652173913</v>
      </c>
      <c r="M174" s="1">
        <f t="shared" si="9"/>
        <v>0.26565681047018908</v>
      </c>
      <c r="N174" s="1">
        <v>10.179021739130436</v>
      </c>
      <c r="O174" s="1">
        <v>4.5446739130434795</v>
      </c>
      <c r="P174" s="1">
        <f t="shared" si="10"/>
        <v>14.723695652173916</v>
      </c>
      <c r="Q174" s="1">
        <f t="shared" si="11"/>
        <v>0.21886896105994511</v>
      </c>
    </row>
    <row r="175" spans="1:17" x14ac:dyDescent="0.3">
      <c r="A175" t="s">
        <v>32</v>
      </c>
      <c r="B175" t="s">
        <v>311</v>
      </c>
      <c r="C175" t="s">
        <v>312</v>
      </c>
      <c r="D175" t="s">
        <v>146</v>
      </c>
      <c r="E175" s="1">
        <v>54.706521739130437</v>
      </c>
      <c r="F175" s="1">
        <v>4.6086956521739131</v>
      </c>
      <c r="G175" s="1">
        <v>7.8260869565217397E-2</v>
      </c>
      <c r="H175" s="1">
        <v>0.31608695652173913</v>
      </c>
      <c r="I175" s="1">
        <v>1.6195652173913044</v>
      </c>
      <c r="J175" s="1">
        <v>0</v>
      </c>
      <c r="K175" s="1">
        <v>0</v>
      </c>
      <c r="L175" s="1">
        <f t="shared" si="8"/>
        <v>0</v>
      </c>
      <c r="M175" s="1">
        <f t="shared" si="9"/>
        <v>0</v>
      </c>
      <c r="N175" s="1">
        <v>0</v>
      </c>
      <c r="O175" s="1">
        <v>5.2173913043478262</v>
      </c>
      <c r="P175" s="1">
        <f t="shared" si="10"/>
        <v>5.2173913043478262</v>
      </c>
      <c r="Q175" s="1">
        <f t="shared" si="11"/>
        <v>9.53705543413471E-2</v>
      </c>
    </row>
    <row r="176" spans="1:17" x14ac:dyDescent="0.3">
      <c r="A176" t="s">
        <v>32</v>
      </c>
      <c r="B176" t="s">
        <v>313</v>
      </c>
      <c r="C176" t="s">
        <v>177</v>
      </c>
      <c r="D176" t="s">
        <v>178</v>
      </c>
      <c r="E176" s="1">
        <v>53.315217391304351</v>
      </c>
      <c r="F176" s="1">
        <v>34.612608695652185</v>
      </c>
      <c r="G176" s="1">
        <v>0.375</v>
      </c>
      <c r="H176" s="1">
        <v>0.20108695652173914</v>
      </c>
      <c r="I176" s="1">
        <v>0.66304347826086951</v>
      </c>
      <c r="J176" s="1">
        <v>5.9073913043478248</v>
      </c>
      <c r="K176" s="1">
        <v>2.8002173913043484</v>
      </c>
      <c r="L176" s="1">
        <f t="shared" si="8"/>
        <v>8.7076086956521728</v>
      </c>
      <c r="M176" s="1">
        <f t="shared" si="9"/>
        <v>0.16332313965341486</v>
      </c>
      <c r="N176" s="1">
        <v>5.3865217391304352</v>
      </c>
      <c r="O176" s="1">
        <v>0</v>
      </c>
      <c r="P176" s="1">
        <f t="shared" si="10"/>
        <v>5.3865217391304352</v>
      </c>
      <c r="Q176" s="1">
        <f t="shared" si="11"/>
        <v>0.1010316004077472</v>
      </c>
    </row>
    <row r="177" spans="1:17" x14ac:dyDescent="0.3">
      <c r="A177" t="s">
        <v>32</v>
      </c>
      <c r="B177" t="s">
        <v>314</v>
      </c>
      <c r="C177" t="s">
        <v>315</v>
      </c>
      <c r="D177" t="s">
        <v>316</v>
      </c>
      <c r="E177" s="1">
        <v>51.673913043478258</v>
      </c>
      <c r="F177" s="1">
        <v>5.4782608695652177</v>
      </c>
      <c r="G177" s="1">
        <v>7.0652173913043473E-2</v>
      </c>
      <c r="H177" s="1">
        <v>5.434782608695652E-2</v>
      </c>
      <c r="I177" s="1">
        <v>0.45652173913043476</v>
      </c>
      <c r="J177" s="1">
        <v>0</v>
      </c>
      <c r="K177" s="1">
        <v>10.513369565217394</v>
      </c>
      <c r="L177" s="1">
        <f t="shared" si="8"/>
        <v>10.513369565217394</v>
      </c>
      <c r="M177" s="1">
        <f t="shared" si="9"/>
        <v>0.20345603702145568</v>
      </c>
      <c r="N177" s="1">
        <v>0</v>
      </c>
      <c r="O177" s="1">
        <v>8.977391304347826</v>
      </c>
      <c r="P177" s="1">
        <f t="shared" si="10"/>
        <v>8.977391304347826</v>
      </c>
      <c r="Q177" s="1">
        <f t="shared" si="11"/>
        <v>0.17373159444678166</v>
      </c>
    </row>
    <row r="178" spans="1:17" x14ac:dyDescent="0.3">
      <c r="A178" t="s">
        <v>32</v>
      </c>
      <c r="B178" t="s">
        <v>317</v>
      </c>
      <c r="C178" t="s">
        <v>318</v>
      </c>
      <c r="D178" t="s">
        <v>319</v>
      </c>
      <c r="E178" s="1">
        <v>30.565217391304348</v>
      </c>
      <c r="F178" s="1">
        <v>0</v>
      </c>
      <c r="G178" s="1">
        <v>3.2608695652173912E-2</v>
      </c>
      <c r="H178" s="1">
        <v>0</v>
      </c>
      <c r="I178" s="1">
        <v>7.6086956521739135E-2</v>
      </c>
      <c r="J178" s="1">
        <v>5.4976086956521728</v>
      </c>
      <c r="K178" s="1">
        <v>0</v>
      </c>
      <c r="L178" s="1">
        <f t="shared" si="8"/>
        <v>5.4976086956521728</v>
      </c>
      <c r="M178" s="1">
        <f t="shared" si="9"/>
        <v>0.17986486486486483</v>
      </c>
      <c r="N178" s="1">
        <v>0</v>
      </c>
      <c r="O178" s="1">
        <v>4.6479347826086954</v>
      </c>
      <c r="P178" s="1">
        <f t="shared" si="10"/>
        <v>4.6479347826086954</v>
      </c>
      <c r="Q178" s="1">
        <f t="shared" si="11"/>
        <v>0.15206614509246089</v>
      </c>
    </row>
    <row r="179" spans="1:17" x14ac:dyDescent="0.3">
      <c r="A179" t="s">
        <v>32</v>
      </c>
      <c r="B179" t="s">
        <v>320</v>
      </c>
      <c r="C179" t="s">
        <v>68</v>
      </c>
      <c r="D179" t="s">
        <v>69</v>
      </c>
      <c r="E179" s="1">
        <v>47.858695652173914</v>
      </c>
      <c r="F179" s="1">
        <v>0</v>
      </c>
      <c r="G179" s="1">
        <v>0</v>
      </c>
      <c r="H179" s="1">
        <v>0</v>
      </c>
      <c r="I179" s="1">
        <v>0</v>
      </c>
      <c r="J179" s="1">
        <v>0</v>
      </c>
      <c r="K179" s="1">
        <v>17.983695652173914</v>
      </c>
      <c r="L179" s="1">
        <f t="shared" si="8"/>
        <v>17.983695652173914</v>
      </c>
      <c r="M179" s="1">
        <f t="shared" si="9"/>
        <v>0.37576652282534639</v>
      </c>
      <c r="N179" s="1">
        <v>0</v>
      </c>
      <c r="O179" s="1">
        <v>0</v>
      </c>
      <c r="P179" s="1">
        <f t="shared" si="10"/>
        <v>0</v>
      </c>
      <c r="Q179" s="1">
        <f t="shared" si="11"/>
        <v>0</v>
      </c>
    </row>
    <row r="180" spans="1:17" x14ac:dyDescent="0.3">
      <c r="A180" t="s">
        <v>32</v>
      </c>
      <c r="B180" t="s">
        <v>321</v>
      </c>
      <c r="C180" t="s">
        <v>46</v>
      </c>
      <c r="D180" t="s">
        <v>35</v>
      </c>
      <c r="E180" s="1">
        <v>91.847826086956516</v>
      </c>
      <c r="F180" s="1">
        <v>5.7391304347826084</v>
      </c>
      <c r="G180" s="1">
        <v>0.25</v>
      </c>
      <c r="H180" s="1">
        <v>0</v>
      </c>
      <c r="I180" s="1">
        <v>4.7282608695652177</v>
      </c>
      <c r="J180" s="1">
        <v>6.8706521739130428</v>
      </c>
      <c r="K180" s="1">
        <v>11.121630434782611</v>
      </c>
      <c r="L180" s="1">
        <f t="shared" si="8"/>
        <v>17.992282608695653</v>
      </c>
      <c r="M180" s="1">
        <f t="shared" si="9"/>
        <v>0.19589230769230773</v>
      </c>
      <c r="N180" s="1">
        <v>12.154021739130435</v>
      </c>
      <c r="O180" s="1">
        <v>0</v>
      </c>
      <c r="P180" s="1">
        <f t="shared" si="10"/>
        <v>12.154021739130435</v>
      </c>
      <c r="Q180" s="1">
        <f t="shared" si="11"/>
        <v>0.13232781065088758</v>
      </c>
    </row>
    <row r="181" spans="1:17" x14ac:dyDescent="0.3">
      <c r="A181" t="s">
        <v>32</v>
      </c>
      <c r="B181" t="s">
        <v>322</v>
      </c>
      <c r="C181" t="s">
        <v>197</v>
      </c>
      <c r="D181" t="s">
        <v>76</v>
      </c>
      <c r="E181" s="1">
        <v>88.228260869565219</v>
      </c>
      <c r="F181" s="1">
        <v>5.6521739130434785</v>
      </c>
      <c r="G181" s="1">
        <v>0.17608695652173917</v>
      </c>
      <c r="H181" s="1">
        <v>0.49891304347826115</v>
      </c>
      <c r="I181" s="1">
        <v>1.7282608695652173</v>
      </c>
      <c r="J181" s="1">
        <v>0</v>
      </c>
      <c r="K181" s="1">
        <v>0</v>
      </c>
      <c r="L181" s="1">
        <f t="shared" si="8"/>
        <v>0</v>
      </c>
      <c r="M181" s="1">
        <f t="shared" si="9"/>
        <v>0</v>
      </c>
      <c r="N181" s="1">
        <v>10.347826086956522</v>
      </c>
      <c r="O181" s="1">
        <v>0</v>
      </c>
      <c r="P181" s="1">
        <f t="shared" si="10"/>
        <v>10.347826086956522</v>
      </c>
      <c r="Q181" s="1">
        <f t="shared" si="11"/>
        <v>0.11728471110016016</v>
      </c>
    </row>
    <row r="182" spans="1:17" x14ac:dyDescent="0.3">
      <c r="A182" t="s">
        <v>32</v>
      </c>
      <c r="B182" t="s">
        <v>323</v>
      </c>
      <c r="C182" t="s">
        <v>99</v>
      </c>
      <c r="D182" t="s">
        <v>96</v>
      </c>
      <c r="E182" s="1">
        <v>80.902173913043484</v>
      </c>
      <c r="F182" s="1">
        <v>5.7391304347826084</v>
      </c>
      <c r="G182" s="1">
        <v>0.12228260869565218</v>
      </c>
      <c r="H182" s="1">
        <v>0.47043478260869565</v>
      </c>
      <c r="I182" s="1">
        <v>0.57608695652173914</v>
      </c>
      <c r="J182" s="1">
        <v>2.5851086956521736</v>
      </c>
      <c r="K182" s="1">
        <v>20.556413043478265</v>
      </c>
      <c r="L182" s="1">
        <f t="shared" si="8"/>
        <v>23.14152173913044</v>
      </c>
      <c r="M182" s="1">
        <f t="shared" si="9"/>
        <v>0.28604326212548709</v>
      </c>
      <c r="N182" s="1">
        <v>10.548913043478262</v>
      </c>
      <c r="O182" s="1">
        <v>0</v>
      </c>
      <c r="P182" s="1">
        <f t="shared" si="10"/>
        <v>10.548913043478262</v>
      </c>
      <c r="Q182" s="1">
        <f t="shared" si="11"/>
        <v>0.13039097138250705</v>
      </c>
    </row>
    <row r="183" spans="1:17" x14ac:dyDescent="0.3">
      <c r="A183" t="s">
        <v>32</v>
      </c>
      <c r="B183" t="s">
        <v>324</v>
      </c>
      <c r="C183" t="s">
        <v>51</v>
      </c>
      <c r="D183" t="s">
        <v>52</v>
      </c>
      <c r="E183" s="1">
        <v>48.880434782608695</v>
      </c>
      <c r="F183" s="1">
        <v>5.7391304347826084</v>
      </c>
      <c r="G183" s="1">
        <v>0.17858695652173912</v>
      </c>
      <c r="H183" s="1">
        <v>0.10869565217391304</v>
      </c>
      <c r="I183" s="1">
        <v>5.4347826086956523</v>
      </c>
      <c r="J183" s="1">
        <v>5.3913043478260869</v>
      </c>
      <c r="K183" s="1">
        <v>0</v>
      </c>
      <c r="L183" s="1">
        <f t="shared" si="8"/>
        <v>5.3913043478260869</v>
      </c>
      <c r="M183" s="1">
        <f t="shared" si="9"/>
        <v>0.11029575272403824</v>
      </c>
      <c r="N183" s="1">
        <v>0</v>
      </c>
      <c r="O183" s="1">
        <v>9.1313043478260862</v>
      </c>
      <c r="P183" s="1">
        <f t="shared" si="10"/>
        <v>9.1313043478260862</v>
      </c>
      <c r="Q183" s="1">
        <f t="shared" si="11"/>
        <v>0.18680898376695573</v>
      </c>
    </row>
    <row r="184" spans="1:17" x14ac:dyDescent="0.3">
      <c r="A184" t="s">
        <v>32</v>
      </c>
      <c r="B184" t="s">
        <v>325</v>
      </c>
      <c r="C184" t="s">
        <v>326</v>
      </c>
      <c r="D184" t="s">
        <v>327</v>
      </c>
      <c r="E184" s="1">
        <v>50.021739130434781</v>
      </c>
      <c r="F184" s="1">
        <v>4.8396739130434785</v>
      </c>
      <c r="G184" s="1">
        <v>0.19695652173913036</v>
      </c>
      <c r="H184" s="1">
        <v>5.8695652173913045E-2</v>
      </c>
      <c r="I184" s="1">
        <v>0.22826086956521738</v>
      </c>
      <c r="J184" s="1">
        <v>5.2965217391304336</v>
      </c>
      <c r="K184" s="1">
        <v>11.206304347826086</v>
      </c>
      <c r="L184" s="1">
        <f t="shared" si="8"/>
        <v>16.502826086956517</v>
      </c>
      <c r="M184" s="1">
        <f t="shared" si="9"/>
        <v>0.32991308126901342</v>
      </c>
      <c r="N184" s="1">
        <v>0</v>
      </c>
      <c r="O184" s="1">
        <v>5.3217391304347812</v>
      </c>
      <c r="P184" s="1">
        <f t="shared" si="10"/>
        <v>5.3217391304347812</v>
      </c>
      <c r="Q184" s="1">
        <f t="shared" si="11"/>
        <v>0.10638852672750976</v>
      </c>
    </row>
    <row r="185" spans="1:17" x14ac:dyDescent="0.3">
      <c r="A185" t="s">
        <v>32</v>
      </c>
      <c r="B185" t="s">
        <v>328</v>
      </c>
      <c r="C185" t="s">
        <v>329</v>
      </c>
      <c r="D185" t="s">
        <v>330</v>
      </c>
      <c r="E185" s="1">
        <v>86.467391304347828</v>
      </c>
      <c r="F185" s="1">
        <v>3.2173913043478262</v>
      </c>
      <c r="G185" s="1">
        <v>0</v>
      </c>
      <c r="H185" s="1">
        <v>0</v>
      </c>
      <c r="I185" s="1">
        <v>0</v>
      </c>
      <c r="J185" s="1">
        <v>6.3397826086956535</v>
      </c>
      <c r="K185" s="1">
        <v>22.558043478260878</v>
      </c>
      <c r="L185" s="1">
        <f t="shared" si="8"/>
        <v>28.897826086956531</v>
      </c>
      <c r="M185" s="1">
        <f t="shared" si="9"/>
        <v>0.3342049025769957</v>
      </c>
      <c r="N185" s="1">
        <v>0</v>
      </c>
      <c r="O185" s="1">
        <v>5.0995652173913033</v>
      </c>
      <c r="P185" s="1">
        <f t="shared" si="10"/>
        <v>5.0995652173913033</v>
      </c>
      <c r="Q185" s="1">
        <f t="shared" si="11"/>
        <v>5.8976744186046495E-2</v>
      </c>
    </row>
    <row r="186" spans="1:17" x14ac:dyDescent="0.3">
      <c r="A186" t="s">
        <v>32</v>
      </c>
      <c r="B186" t="s">
        <v>331</v>
      </c>
      <c r="C186" t="s">
        <v>124</v>
      </c>
      <c r="D186" t="s">
        <v>76</v>
      </c>
      <c r="E186" s="1">
        <v>112.17391304347827</v>
      </c>
      <c r="F186" s="1">
        <v>5.5652173913043477</v>
      </c>
      <c r="G186" s="1">
        <v>0.23478260869565218</v>
      </c>
      <c r="H186" s="1">
        <v>0.86282608695652174</v>
      </c>
      <c r="I186" s="1">
        <v>1.3043478260869565</v>
      </c>
      <c r="J186" s="1">
        <v>0</v>
      </c>
      <c r="K186" s="1">
        <v>0</v>
      </c>
      <c r="L186" s="1">
        <f t="shared" si="8"/>
        <v>0</v>
      </c>
      <c r="M186" s="1">
        <f t="shared" si="9"/>
        <v>0</v>
      </c>
      <c r="N186" s="1">
        <v>5.0434782608695654</v>
      </c>
      <c r="O186" s="1">
        <v>7.3858695652173916</v>
      </c>
      <c r="P186" s="1">
        <f t="shared" si="10"/>
        <v>12.429347826086957</v>
      </c>
      <c r="Q186" s="1">
        <f t="shared" si="11"/>
        <v>0.11080426356589147</v>
      </c>
    </row>
    <row r="187" spans="1:17" x14ac:dyDescent="0.3">
      <c r="A187" t="s">
        <v>32</v>
      </c>
      <c r="B187" t="s">
        <v>332</v>
      </c>
      <c r="C187" t="s">
        <v>43</v>
      </c>
      <c r="D187" t="s">
        <v>44</v>
      </c>
      <c r="E187" s="1">
        <v>84.826086956521735</v>
      </c>
      <c r="F187" s="1">
        <v>5.7391304347826084</v>
      </c>
      <c r="G187" s="1">
        <v>8.6956521739130432E-2</v>
      </c>
      <c r="H187" s="1">
        <v>0</v>
      </c>
      <c r="I187" s="1">
        <v>1.3804347826086956</v>
      </c>
      <c r="J187" s="1">
        <v>4.173043478260869</v>
      </c>
      <c r="K187" s="1">
        <v>0</v>
      </c>
      <c r="L187" s="1">
        <f t="shared" si="8"/>
        <v>4.173043478260869</v>
      </c>
      <c r="M187" s="1">
        <f t="shared" si="9"/>
        <v>4.9195284469502817E-2</v>
      </c>
      <c r="N187" s="1">
        <v>10.010978260869566</v>
      </c>
      <c r="O187" s="1">
        <v>0</v>
      </c>
      <c r="P187" s="1">
        <f t="shared" si="10"/>
        <v>10.010978260869566</v>
      </c>
      <c r="Q187" s="1">
        <f t="shared" si="11"/>
        <v>0.11801768323936444</v>
      </c>
    </row>
    <row r="188" spans="1:17" x14ac:dyDescent="0.3">
      <c r="A188" t="s">
        <v>32</v>
      </c>
      <c r="B188" t="s">
        <v>333</v>
      </c>
      <c r="C188" t="s">
        <v>40</v>
      </c>
      <c r="D188" t="s">
        <v>49</v>
      </c>
      <c r="E188" s="1">
        <v>40.945652173913047</v>
      </c>
      <c r="F188" s="1">
        <v>5.5652173913043477</v>
      </c>
      <c r="G188" s="1">
        <v>0.17391304347826086</v>
      </c>
      <c r="H188" s="1">
        <v>0</v>
      </c>
      <c r="I188" s="1">
        <v>5.2173913043478262</v>
      </c>
      <c r="J188" s="1">
        <v>0</v>
      </c>
      <c r="K188" s="1">
        <v>0</v>
      </c>
      <c r="L188" s="1">
        <f t="shared" si="8"/>
        <v>0</v>
      </c>
      <c r="M188" s="1">
        <f t="shared" si="9"/>
        <v>0</v>
      </c>
      <c r="N188" s="1">
        <v>5.875</v>
      </c>
      <c r="O188" s="1">
        <v>0</v>
      </c>
      <c r="P188" s="1">
        <f t="shared" si="10"/>
        <v>5.875</v>
      </c>
      <c r="Q188" s="1">
        <f t="shared" si="11"/>
        <v>0.14348287762144943</v>
      </c>
    </row>
    <row r="189" spans="1:17" x14ac:dyDescent="0.3">
      <c r="A189" t="s">
        <v>32</v>
      </c>
      <c r="B189" t="s">
        <v>334</v>
      </c>
      <c r="C189" t="s">
        <v>51</v>
      </c>
      <c r="D189" t="s">
        <v>52</v>
      </c>
      <c r="E189" s="1">
        <v>125.05434782608695</v>
      </c>
      <c r="F189" s="1">
        <v>5.6521739130434785</v>
      </c>
      <c r="G189" s="1">
        <v>0.66304347826086951</v>
      </c>
      <c r="H189" s="1">
        <v>0</v>
      </c>
      <c r="I189" s="1">
        <v>5.6521739130434785</v>
      </c>
      <c r="J189" s="1">
        <v>3.9130434782608696</v>
      </c>
      <c r="K189" s="1">
        <v>16.904891304347824</v>
      </c>
      <c r="L189" s="1">
        <f t="shared" si="8"/>
        <v>20.817934782608695</v>
      </c>
      <c r="M189" s="1">
        <f t="shared" si="9"/>
        <v>0.16647109952194697</v>
      </c>
      <c r="N189" s="1">
        <v>5.3768478260869568</v>
      </c>
      <c r="O189" s="1">
        <v>10.288043478260869</v>
      </c>
      <c r="P189" s="1">
        <f t="shared" si="10"/>
        <v>15.664891304347826</v>
      </c>
      <c r="Q189" s="1">
        <f t="shared" si="11"/>
        <v>0.12526466753585397</v>
      </c>
    </row>
    <row r="190" spans="1:17" x14ac:dyDescent="0.3">
      <c r="A190" t="s">
        <v>32</v>
      </c>
      <c r="B190" t="s">
        <v>335</v>
      </c>
      <c r="C190" t="s">
        <v>166</v>
      </c>
      <c r="D190" t="s">
        <v>167</v>
      </c>
      <c r="E190" s="1">
        <v>51.826086956521742</v>
      </c>
      <c r="F190" s="1">
        <v>6.6086956521739131</v>
      </c>
      <c r="G190" s="1">
        <v>0.11739130434782609</v>
      </c>
      <c r="H190" s="1">
        <v>0</v>
      </c>
      <c r="I190" s="1">
        <v>0.86956521739130432</v>
      </c>
      <c r="J190" s="1">
        <v>0</v>
      </c>
      <c r="K190" s="1">
        <v>0</v>
      </c>
      <c r="L190" s="1">
        <f t="shared" si="8"/>
        <v>0</v>
      </c>
      <c r="M190" s="1">
        <f t="shared" si="9"/>
        <v>0</v>
      </c>
      <c r="N190" s="1">
        <v>0</v>
      </c>
      <c r="O190" s="1">
        <v>5.3152173913043477</v>
      </c>
      <c r="P190" s="1">
        <f t="shared" si="10"/>
        <v>5.3152173913043477</v>
      </c>
      <c r="Q190" s="1">
        <f t="shared" si="11"/>
        <v>0.10255872483221476</v>
      </c>
    </row>
    <row r="191" spans="1:17" x14ac:dyDescent="0.3">
      <c r="A191" t="s">
        <v>32</v>
      </c>
      <c r="B191" t="s">
        <v>336</v>
      </c>
      <c r="C191" t="s">
        <v>124</v>
      </c>
      <c r="D191" t="s">
        <v>76</v>
      </c>
      <c r="E191" s="1">
        <v>57.5</v>
      </c>
      <c r="F191" s="1">
        <v>5.6521739130434785</v>
      </c>
      <c r="G191" s="1">
        <v>0</v>
      </c>
      <c r="H191" s="1">
        <v>0</v>
      </c>
      <c r="I191" s="1">
        <v>5.1630434782608692</v>
      </c>
      <c r="J191" s="1">
        <v>0</v>
      </c>
      <c r="K191" s="1">
        <v>0</v>
      </c>
      <c r="L191" s="1">
        <f t="shared" si="8"/>
        <v>0</v>
      </c>
      <c r="M191" s="1">
        <f t="shared" si="9"/>
        <v>0</v>
      </c>
      <c r="N191" s="1">
        <v>0</v>
      </c>
      <c r="O191" s="1">
        <v>0</v>
      </c>
      <c r="P191" s="1">
        <f t="shared" si="10"/>
        <v>0</v>
      </c>
      <c r="Q191" s="1">
        <f t="shared" si="11"/>
        <v>0</v>
      </c>
    </row>
    <row r="192" spans="1:17" x14ac:dyDescent="0.3">
      <c r="A192" t="s">
        <v>32</v>
      </c>
      <c r="B192" t="s">
        <v>337</v>
      </c>
      <c r="C192" t="s">
        <v>118</v>
      </c>
      <c r="D192" t="s">
        <v>90</v>
      </c>
      <c r="E192" s="1">
        <v>112.40217391304348</v>
      </c>
      <c r="F192" s="1">
        <v>5.6521739130434785</v>
      </c>
      <c r="G192" s="1">
        <v>0</v>
      </c>
      <c r="H192" s="1">
        <v>0</v>
      </c>
      <c r="I192" s="1">
        <v>2.6956521739130435</v>
      </c>
      <c r="J192" s="1">
        <v>0</v>
      </c>
      <c r="K192" s="1">
        <v>5.7527173913043477</v>
      </c>
      <c r="L192" s="1">
        <f t="shared" si="8"/>
        <v>5.7527173913043477</v>
      </c>
      <c r="M192" s="1">
        <f t="shared" si="9"/>
        <v>5.1179769848177153E-2</v>
      </c>
      <c r="N192" s="1">
        <v>0.34782608695652173</v>
      </c>
      <c r="O192" s="1">
        <v>11.081521739130435</v>
      </c>
      <c r="P192" s="1">
        <f t="shared" si="10"/>
        <v>11.429347826086957</v>
      </c>
      <c r="Q192" s="1">
        <f t="shared" si="11"/>
        <v>0.10168262257035103</v>
      </c>
    </row>
    <row r="193" spans="1:17" x14ac:dyDescent="0.3">
      <c r="A193" t="s">
        <v>32</v>
      </c>
      <c r="B193" t="s">
        <v>338</v>
      </c>
      <c r="C193" t="s">
        <v>40</v>
      </c>
      <c r="D193" t="s">
        <v>41</v>
      </c>
      <c r="E193" s="1">
        <v>94.510869565217391</v>
      </c>
      <c r="F193" s="1">
        <v>5.7391304347826084</v>
      </c>
      <c r="G193" s="1">
        <v>0.34782608695652173</v>
      </c>
      <c r="H193" s="1">
        <v>0</v>
      </c>
      <c r="I193" s="1">
        <v>5.6304347826086953</v>
      </c>
      <c r="J193" s="1">
        <v>5.6843478260869569</v>
      </c>
      <c r="K193" s="1">
        <v>12.459673913043478</v>
      </c>
      <c r="L193" s="1">
        <f t="shared" si="8"/>
        <v>18.144021739130434</v>
      </c>
      <c r="M193" s="1">
        <f t="shared" si="9"/>
        <v>0.19197814836112709</v>
      </c>
      <c r="N193" s="1">
        <v>9.4306521739130442</v>
      </c>
      <c r="O193" s="1">
        <v>4.7852173913043474</v>
      </c>
      <c r="P193" s="1">
        <f t="shared" si="10"/>
        <v>14.215869565217393</v>
      </c>
      <c r="Q193" s="1">
        <f t="shared" si="11"/>
        <v>0.1504151811385854</v>
      </c>
    </row>
    <row r="194" spans="1:17" x14ac:dyDescent="0.3">
      <c r="A194" t="s">
        <v>32</v>
      </c>
      <c r="B194" t="s">
        <v>339</v>
      </c>
      <c r="C194" t="s">
        <v>43</v>
      </c>
      <c r="D194" t="s">
        <v>44</v>
      </c>
      <c r="E194" s="1">
        <v>59.445652173913047</v>
      </c>
      <c r="F194" s="1">
        <v>0</v>
      </c>
      <c r="G194" s="1">
        <v>0</v>
      </c>
      <c r="H194" s="1">
        <v>0</v>
      </c>
      <c r="I194" s="1">
        <v>0</v>
      </c>
      <c r="J194" s="1">
        <v>0</v>
      </c>
      <c r="K194" s="1">
        <v>0</v>
      </c>
      <c r="L194" s="1">
        <f t="shared" ref="L194:L221" si="12">SUM(J194,K194)</f>
        <v>0</v>
      </c>
      <c r="M194" s="1">
        <f t="shared" ref="M194:M221" si="13">L194/E194</f>
        <v>0</v>
      </c>
      <c r="N194" s="1">
        <v>0</v>
      </c>
      <c r="O194" s="1">
        <v>0</v>
      </c>
      <c r="P194" s="1">
        <f t="shared" ref="P194:P221" si="14">SUM(N194,O194)</f>
        <v>0</v>
      </c>
      <c r="Q194" s="1">
        <f t="shared" ref="Q194:Q221" si="15">P194/E194</f>
        <v>0</v>
      </c>
    </row>
    <row r="195" spans="1:17" x14ac:dyDescent="0.3">
      <c r="A195" t="s">
        <v>32</v>
      </c>
      <c r="B195" t="s">
        <v>340</v>
      </c>
      <c r="C195" t="s">
        <v>43</v>
      </c>
      <c r="D195" t="s">
        <v>44</v>
      </c>
      <c r="E195" s="1">
        <v>108.25</v>
      </c>
      <c r="F195" s="1">
        <v>5.7391304347826084</v>
      </c>
      <c r="G195" s="1">
        <v>9.7826086956521743E-2</v>
      </c>
      <c r="H195" s="1">
        <v>0</v>
      </c>
      <c r="I195" s="1">
        <v>0</v>
      </c>
      <c r="J195" s="1">
        <v>0</v>
      </c>
      <c r="K195" s="1">
        <v>13.390652173913042</v>
      </c>
      <c r="L195" s="1">
        <f t="shared" si="12"/>
        <v>13.390652173913042</v>
      </c>
      <c r="M195" s="1">
        <f t="shared" si="13"/>
        <v>0.12370117481674865</v>
      </c>
      <c r="N195" s="1">
        <v>6.6390217391304356</v>
      </c>
      <c r="O195" s="1">
        <v>11.022065217391303</v>
      </c>
      <c r="P195" s="1">
        <f t="shared" si="14"/>
        <v>17.661086956521739</v>
      </c>
      <c r="Q195" s="1">
        <f t="shared" si="15"/>
        <v>0.16315091876694449</v>
      </c>
    </row>
    <row r="196" spans="1:17" x14ac:dyDescent="0.3">
      <c r="A196" t="s">
        <v>32</v>
      </c>
      <c r="B196" t="s">
        <v>341</v>
      </c>
      <c r="C196" t="s">
        <v>171</v>
      </c>
      <c r="D196" t="s">
        <v>172</v>
      </c>
      <c r="E196" s="1">
        <v>67.923913043478265</v>
      </c>
      <c r="F196" s="1">
        <v>5.4782608695652177</v>
      </c>
      <c r="G196" s="1">
        <v>2.2826086956521739E-2</v>
      </c>
      <c r="H196" s="1">
        <v>0.28793478260869565</v>
      </c>
      <c r="I196" s="1">
        <v>0.97826086956521741</v>
      </c>
      <c r="J196" s="1">
        <v>0</v>
      </c>
      <c r="K196" s="1">
        <v>0</v>
      </c>
      <c r="L196" s="1">
        <f t="shared" si="12"/>
        <v>0</v>
      </c>
      <c r="M196" s="1">
        <f t="shared" si="13"/>
        <v>0</v>
      </c>
      <c r="N196" s="1">
        <v>0</v>
      </c>
      <c r="O196" s="1">
        <v>6.4211956521739131</v>
      </c>
      <c r="P196" s="1">
        <f t="shared" si="14"/>
        <v>6.4211956521739131</v>
      </c>
      <c r="Q196" s="1">
        <f t="shared" si="15"/>
        <v>9.4535125620099206E-2</v>
      </c>
    </row>
    <row r="197" spans="1:17" x14ac:dyDescent="0.3">
      <c r="A197" t="s">
        <v>32</v>
      </c>
      <c r="B197" t="s">
        <v>342</v>
      </c>
      <c r="C197" t="s">
        <v>43</v>
      </c>
      <c r="D197" t="s">
        <v>44</v>
      </c>
      <c r="E197" s="1">
        <v>63.956521739130437</v>
      </c>
      <c r="F197" s="1">
        <v>5.5217391304347823</v>
      </c>
      <c r="G197" s="1">
        <v>0.20869565217391303</v>
      </c>
      <c r="H197" s="1">
        <v>0.46608695652173909</v>
      </c>
      <c r="I197" s="1">
        <v>1.4565217391304348</v>
      </c>
      <c r="J197" s="1">
        <v>0</v>
      </c>
      <c r="K197" s="1">
        <v>0</v>
      </c>
      <c r="L197" s="1">
        <f t="shared" si="12"/>
        <v>0</v>
      </c>
      <c r="M197" s="1">
        <f t="shared" si="13"/>
        <v>0</v>
      </c>
      <c r="N197" s="1">
        <v>0</v>
      </c>
      <c r="O197" s="1">
        <v>10.760869565217391</v>
      </c>
      <c r="P197" s="1">
        <f t="shared" si="14"/>
        <v>10.760869565217391</v>
      </c>
      <c r="Q197" s="1">
        <f t="shared" si="15"/>
        <v>0.16825288919102649</v>
      </c>
    </row>
    <row r="198" spans="1:17" x14ac:dyDescent="0.3">
      <c r="A198" t="s">
        <v>32</v>
      </c>
      <c r="B198" t="s">
        <v>343</v>
      </c>
      <c r="C198" t="s">
        <v>344</v>
      </c>
      <c r="D198" t="s">
        <v>345</v>
      </c>
      <c r="E198" s="1">
        <v>97.847826086956516</v>
      </c>
      <c r="F198" s="1">
        <v>13.448369565217391</v>
      </c>
      <c r="G198" s="1">
        <v>0.32608695652173914</v>
      </c>
      <c r="H198" s="1">
        <v>0</v>
      </c>
      <c r="I198" s="1">
        <v>0.39130434782608697</v>
      </c>
      <c r="J198" s="1">
        <v>4.9546739130434778</v>
      </c>
      <c r="K198" s="1">
        <v>11.255434782608695</v>
      </c>
      <c r="L198" s="1">
        <f t="shared" si="12"/>
        <v>16.210108695652174</v>
      </c>
      <c r="M198" s="1">
        <f t="shared" si="13"/>
        <v>0.16566651855143302</v>
      </c>
      <c r="N198" s="1">
        <v>5.8423913043478262</v>
      </c>
      <c r="O198" s="1">
        <v>10.163043478260869</v>
      </c>
      <c r="P198" s="1">
        <f t="shared" si="14"/>
        <v>16.005434782608695</v>
      </c>
      <c r="Q198" s="1">
        <f t="shared" si="15"/>
        <v>0.16357476116418573</v>
      </c>
    </row>
    <row r="199" spans="1:17" x14ac:dyDescent="0.3">
      <c r="A199" t="s">
        <v>32</v>
      </c>
      <c r="B199" t="s">
        <v>346</v>
      </c>
      <c r="C199" t="s">
        <v>43</v>
      </c>
      <c r="D199" t="s">
        <v>44</v>
      </c>
      <c r="E199" s="1">
        <v>73.456521739130437</v>
      </c>
      <c r="F199" s="1">
        <v>6.1739130434782608</v>
      </c>
      <c r="G199" s="1">
        <v>0.18478260869565216</v>
      </c>
      <c r="H199" s="1">
        <v>0</v>
      </c>
      <c r="I199" s="1">
        <v>5.8260869565217392</v>
      </c>
      <c r="J199" s="1">
        <v>5.0434782608695654</v>
      </c>
      <c r="K199" s="1">
        <v>14.853260869565217</v>
      </c>
      <c r="L199" s="1">
        <f t="shared" si="12"/>
        <v>19.896739130434781</v>
      </c>
      <c r="M199" s="1">
        <f t="shared" si="13"/>
        <v>0.27086416099437699</v>
      </c>
      <c r="N199" s="1">
        <v>4.8695652173913047</v>
      </c>
      <c r="O199" s="1">
        <v>10.635869565217391</v>
      </c>
      <c r="P199" s="1">
        <f t="shared" si="14"/>
        <v>15.505434782608695</v>
      </c>
      <c r="Q199" s="1">
        <f t="shared" si="15"/>
        <v>0.21108316069843147</v>
      </c>
    </row>
    <row r="200" spans="1:17" x14ac:dyDescent="0.3">
      <c r="A200" t="s">
        <v>32</v>
      </c>
      <c r="B200" t="s">
        <v>347</v>
      </c>
      <c r="C200" t="s">
        <v>40</v>
      </c>
      <c r="D200" t="s">
        <v>49</v>
      </c>
      <c r="E200" s="1">
        <v>77.076086956521735</v>
      </c>
      <c r="F200" s="1">
        <v>5.7391304347826084</v>
      </c>
      <c r="G200" s="1">
        <v>0.45380434782608697</v>
      </c>
      <c r="H200" s="1">
        <v>0</v>
      </c>
      <c r="I200" s="1">
        <v>1.7173913043478262</v>
      </c>
      <c r="J200" s="1">
        <v>2.8966304347826086</v>
      </c>
      <c r="K200" s="1">
        <v>13.274565217391302</v>
      </c>
      <c r="L200" s="1">
        <f t="shared" si="12"/>
        <v>16.17119565217391</v>
      </c>
      <c r="M200" s="1">
        <f t="shared" si="13"/>
        <v>0.20980820758708218</v>
      </c>
      <c r="N200" s="1">
        <v>9.5629347826086928</v>
      </c>
      <c r="O200" s="1">
        <v>0.15597826086956523</v>
      </c>
      <c r="P200" s="1">
        <f t="shared" si="14"/>
        <v>9.718913043478258</v>
      </c>
      <c r="Q200" s="1">
        <f t="shared" si="15"/>
        <v>0.1260950500634607</v>
      </c>
    </row>
    <row r="201" spans="1:17" x14ac:dyDescent="0.3">
      <c r="A201" t="s">
        <v>32</v>
      </c>
      <c r="B201" t="s">
        <v>348</v>
      </c>
      <c r="C201" t="s">
        <v>68</v>
      </c>
      <c r="D201" t="s">
        <v>69</v>
      </c>
      <c r="E201" s="1">
        <v>130.10869565217391</v>
      </c>
      <c r="F201" s="1">
        <v>68.310434782608695</v>
      </c>
      <c r="G201" s="1">
        <v>0.34239130434782611</v>
      </c>
      <c r="H201" s="1">
        <v>0.41663043478260869</v>
      </c>
      <c r="I201" s="1">
        <v>3.1956521739130435</v>
      </c>
      <c r="J201" s="1">
        <v>6.1294565217391304</v>
      </c>
      <c r="K201" s="1">
        <v>20.886304347826066</v>
      </c>
      <c r="L201" s="1">
        <f t="shared" si="12"/>
        <v>27.015760869565195</v>
      </c>
      <c r="M201" s="1">
        <f t="shared" si="13"/>
        <v>0.20763993316624879</v>
      </c>
      <c r="N201" s="1">
        <v>6.4961956521739141</v>
      </c>
      <c r="O201" s="1">
        <v>8.2617391304347851</v>
      </c>
      <c r="P201" s="1">
        <f t="shared" si="14"/>
        <v>14.7579347826087</v>
      </c>
      <c r="Q201" s="1">
        <f t="shared" si="15"/>
        <v>0.11342773600668342</v>
      </c>
    </row>
    <row r="202" spans="1:17" x14ac:dyDescent="0.3">
      <c r="A202" t="s">
        <v>32</v>
      </c>
      <c r="B202" t="s">
        <v>349</v>
      </c>
      <c r="C202" t="s">
        <v>51</v>
      </c>
      <c r="D202" t="s">
        <v>52</v>
      </c>
      <c r="E202" s="1">
        <v>73.934782608695656</v>
      </c>
      <c r="F202" s="1">
        <v>5.6521739130434785</v>
      </c>
      <c r="G202" s="1">
        <v>0</v>
      </c>
      <c r="H202" s="1">
        <v>0</v>
      </c>
      <c r="I202" s="1">
        <v>0</v>
      </c>
      <c r="J202" s="1">
        <v>4.7383695652173916</v>
      </c>
      <c r="K202" s="1">
        <v>10.129782608695653</v>
      </c>
      <c r="L202" s="1">
        <f t="shared" si="12"/>
        <v>14.868152173913044</v>
      </c>
      <c r="M202" s="1">
        <f t="shared" si="13"/>
        <v>0.20109820640987944</v>
      </c>
      <c r="N202" s="1">
        <v>10.870760869565217</v>
      </c>
      <c r="O202" s="1">
        <v>5.4247826086956534</v>
      </c>
      <c r="P202" s="1">
        <f t="shared" si="14"/>
        <v>16.295543478260871</v>
      </c>
      <c r="Q202" s="1">
        <f t="shared" si="15"/>
        <v>0.22040429285504265</v>
      </c>
    </row>
    <row r="203" spans="1:17" x14ac:dyDescent="0.3">
      <c r="A203" t="s">
        <v>32</v>
      </c>
      <c r="B203" t="s">
        <v>350</v>
      </c>
      <c r="C203" t="s">
        <v>351</v>
      </c>
      <c r="D203" t="s">
        <v>352</v>
      </c>
      <c r="E203" s="1">
        <v>56.978260869565219</v>
      </c>
      <c r="F203" s="1">
        <v>10.567934782608695</v>
      </c>
      <c r="G203" s="1">
        <v>5.9782608695652176E-2</v>
      </c>
      <c r="H203" s="1">
        <v>0</v>
      </c>
      <c r="I203" s="1">
        <v>0.39130434782608697</v>
      </c>
      <c r="J203" s="1">
        <v>6.4402173913043477</v>
      </c>
      <c r="K203" s="1">
        <v>0.51358695652173914</v>
      </c>
      <c r="L203" s="1">
        <f t="shared" si="12"/>
        <v>6.9538043478260869</v>
      </c>
      <c r="M203" s="1">
        <f t="shared" si="13"/>
        <v>0.12204311331552842</v>
      </c>
      <c r="N203" s="1">
        <v>5.4565217391304346</v>
      </c>
      <c r="O203" s="1">
        <v>5.8206521739130439</v>
      </c>
      <c r="P203" s="1">
        <f t="shared" si="14"/>
        <v>11.277173913043478</v>
      </c>
      <c r="Q203" s="1">
        <f t="shared" si="15"/>
        <v>0.19792064097672643</v>
      </c>
    </row>
    <row r="204" spans="1:17" x14ac:dyDescent="0.3">
      <c r="A204" t="s">
        <v>32</v>
      </c>
      <c r="B204" t="s">
        <v>353</v>
      </c>
      <c r="C204" t="s">
        <v>312</v>
      </c>
      <c r="D204" t="s">
        <v>146</v>
      </c>
      <c r="E204" s="1">
        <v>65.934782608695656</v>
      </c>
      <c r="F204" s="1">
        <v>5.5652173913043477</v>
      </c>
      <c r="G204" s="1">
        <v>0.26065217391304352</v>
      </c>
      <c r="H204" s="1">
        <v>0.40130434782608698</v>
      </c>
      <c r="I204" s="1">
        <v>2.3043478260869565</v>
      </c>
      <c r="J204" s="1">
        <v>5.3532608695652177</v>
      </c>
      <c r="K204" s="1">
        <v>29.790760869565219</v>
      </c>
      <c r="L204" s="1">
        <f t="shared" si="12"/>
        <v>35.144021739130437</v>
      </c>
      <c r="M204" s="1">
        <f t="shared" si="13"/>
        <v>0.53301186943620182</v>
      </c>
      <c r="N204" s="1">
        <v>10.274456521739131</v>
      </c>
      <c r="O204" s="1">
        <v>3.0054347826086958</v>
      </c>
      <c r="P204" s="1">
        <f t="shared" si="14"/>
        <v>13.279891304347826</v>
      </c>
      <c r="Q204" s="1">
        <f t="shared" si="15"/>
        <v>0.20140949554896143</v>
      </c>
    </row>
    <row r="205" spans="1:17" x14ac:dyDescent="0.3">
      <c r="A205" t="s">
        <v>32</v>
      </c>
      <c r="B205" t="s">
        <v>354</v>
      </c>
      <c r="C205" t="s">
        <v>99</v>
      </c>
      <c r="D205" t="s">
        <v>96</v>
      </c>
      <c r="E205" s="1">
        <v>58.097826086956523</v>
      </c>
      <c r="F205" s="1">
        <v>5.4782608695652177</v>
      </c>
      <c r="G205" s="1">
        <v>0.52717391304347827</v>
      </c>
      <c r="H205" s="1">
        <v>0.14021739130434782</v>
      </c>
      <c r="I205" s="1">
        <v>0.51086956521739135</v>
      </c>
      <c r="J205" s="1">
        <v>5.2906521739130428</v>
      </c>
      <c r="K205" s="1">
        <v>11.31684782608696</v>
      </c>
      <c r="L205" s="1">
        <f t="shared" si="12"/>
        <v>16.607500000000002</v>
      </c>
      <c r="M205" s="1">
        <f t="shared" si="13"/>
        <v>0.28585406922357348</v>
      </c>
      <c r="N205" s="1">
        <v>2.1290217391304349</v>
      </c>
      <c r="O205" s="1">
        <v>3.0268478260869567</v>
      </c>
      <c r="P205" s="1">
        <f t="shared" si="14"/>
        <v>5.155869565217392</v>
      </c>
      <c r="Q205" s="1">
        <f t="shared" si="15"/>
        <v>8.8744621141253519E-2</v>
      </c>
    </row>
    <row r="206" spans="1:17" x14ac:dyDescent="0.3">
      <c r="A206" t="s">
        <v>32</v>
      </c>
      <c r="B206" t="s">
        <v>355</v>
      </c>
      <c r="C206" t="s">
        <v>356</v>
      </c>
      <c r="D206" t="s">
        <v>172</v>
      </c>
      <c r="E206" s="1">
        <v>63.543478260869563</v>
      </c>
      <c r="F206" s="1">
        <v>31.285217391304339</v>
      </c>
      <c r="G206" s="1">
        <v>0.16304347826086957</v>
      </c>
      <c r="H206" s="1">
        <v>0.24815217391304345</v>
      </c>
      <c r="I206" s="1">
        <v>5.4782608695652177</v>
      </c>
      <c r="J206" s="1">
        <v>4.9106521739130429</v>
      </c>
      <c r="K206" s="1">
        <v>10.729565217391302</v>
      </c>
      <c r="L206" s="1">
        <f t="shared" si="12"/>
        <v>15.640217391304345</v>
      </c>
      <c r="M206" s="1">
        <f t="shared" si="13"/>
        <v>0.2461341087923366</v>
      </c>
      <c r="N206" s="1">
        <v>5.3297826086956537</v>
      </c>
      <c r="O206" s="1">
        <v>0</v>
      </c>
      <c r="P206" s="1">
        <f t="shared" si="14"/>
        <v>5.3297826086956537</v>
      </c>
      <c r="Q206" s="1">
        <f t="shared" si="15"/>
        <v>8.3876154635648334E-2</v>
      </c>
    </row>
    <row r="207" spans="1:17" x14ac:dyDescent="0.3">
      <c r="A207" t="s">
        <v>32</v>
      </c>
      <c r="B207" t="s">
        <v>357</v>
      </c>
      <c r="C207" t="s">
        <v>154</v>
      </c>
      <c r="D207" t="s">
        <v>90</v>
      </c>
      <c r="E207" s="1">
        <v>22.728260869565219</v>
      </c>
      <c r="F207" s="1">
        <v>4.8695652173913047</v>
      </c>
      <c r="G207" s="1">
        <v>0.22554347826086957</v>
      </c>
      <c r="H207" s="1">
        <v>0.21478260869565216</v>
      </c>
      <c r="I207" s="1">
        <v>5.1304347826086953</v>
      </c>
      <c r="J207" s="1">
        <v>0.91304347826086951</v>
      </c>
      <c r="K207" s="1">
        <v>9.9293478260869623</v>
      </c>
      <c r="L207" s="1">
        <f t="shared" si="12"/>
        <v>10.842391304347831</v>
      </c>
      <c r="M207" s="1">
        <f t="shared" si="13"/>
        <v>0.47704447632711644</v>
      </c>
      <c r="N207" s="1">
        <v>5.4347826086956523</v>
      </c>
      <c r="O207" s="1">
        <v>0</v>
      </c>
      <c r="P207" s="1">
        <f t="shared" si="14"/>
        <v>5.4347826086956523</v>
      </c>
      <c r="Q207" s="1">
        <f t="shared" si="15"/>
        <v>0.23912003825920611</v>
      </c>
    </row>
    <row r="208" spans="1:17" x14ac:dyDescent="0.3">
      <c r="A208" t="s">
        <v>32</v>
      </c>
      <c r="B208" t="s">
        <v>358</v>
      </c>
      <c r="C208" t="s">
        <v>46</v>
      </c>
      <c r="D208" t="s">
        <v>35</v>
      </c>
      <c r="E208" s="1">
        <v>91.673913043478265</v>
      </c>
      <c r="F208" s="1">
        <v>43.337608695652172</v>
      </c>
      <c r="G208" s="1">
        <v>0.30978260869565216</v>
      </c>
      <c r="H208" s="1">
        <v>0.35597826086956524</v>
      </c>
      <c r="I208" s="1">
        <v>5.0217391304347823</v>
      </c>
      <c r="J208" s="1">
        <v>5.3858695652173916</v>
      </c>
      <c r="K208" s="1">
        <v>10.432282608695653</v>
      </c>
      <c r="L208" s="1">
        <f t="shared" si="12"/>
        <v>15.818152173913045</v>
      </c>
      <c r="M208" s="1">
        <f t="shared" si="13"/>
        <v>0.17254801991937396</v>
      </c>
      <c r="N208" s="1">
        <v>5.1255434782608686</v>
      </c>
      <c r="O208" s="1">
        <v>5.3028260869565207</v>
      </c>
      <c r="P208" s="1">
        <f t="shared" si="14"/>
        <v>10.428369565217389</v>
      </c>
      <c r="Q208" s="1">
        <f t="shared" si="15"/>
        <v>0.11375503912734168</v>
      </c>
    </row>
    <row r="209" spans="1:17" x14ac:dyDescent="0.3">
      <c r="A209" t="s">
        <v>32</v>
      </c>
      <c r="B209" t="s">
        <v>359</v>
      </c>
      <c r="C209" t="s">
        <v>121</v>
      </c>
      <c r="D209" t="s">
        <v>35</v>
      </c>
      <c r="E209" s="1">
        <v>51.043478260869563</v>
      </c>
      <c r="F209" s="1">
        <v>5.2173913043478262</v>
      </c>
      <c r="G209" s="1">
        <v>0.34782608695652173</v>
      </c>
      <c r="H209" s="1">
        <v>0.25543478260869568</v>
      </c>
      <c r="I209" s="1">
        <v>5.7391304347826084</v>
      </c>
      <c r="J209" s="1">
        <v>0</v>
      </c>
      <c r="K209" s="1">
        <v>20.904347826086958</v>
      </c>
      <c r="L209" s="1">
        <f t="shared" si="12"/>
        <v>20.904347826086958</v>
      </c>
      <c r="M209" s="1">
        <f t="shared" si="13"/>
        <v>0.40954003407155032</v>
      </c>
      <c r="N209" s="1">
        <v>0.13043478260869565</v>
      </c>
      <c r="O209" s="1">
        <v>5.5510869565217398</v>
      </c>
      <c r="P209" s="1">
        <f t="shared" si="14"/>
        <v>5.6815217391304351</v>
      </c>
      <c r="Q209" s="1">
        <f t="shared" si="15"/>
        <v>0.11130749574105624</v>
      </c>
    </row>
    <row r="210" spans="1:17" x14ac:dyDescent="0.3">
      <c r="A210" t="s">
        <v>32</v>
      </c>
      <c r="B210" t="s">
        <v>360</v>
      </c>
      <c r="C210" t="s">
        <v>48</v>
      </c>
      <c r="D210" t="s">
        <v>49</v>
      </c>
      <c r="E210" s="1">
        <v>132.14130434782609</v>
      </c>
      <c r="F210" s="1">
        <v>5.7391304347826084</v>
      </c>
      <c r="G210" s="1">
        <v>9.5652173913043481E-2</v>
      </c>
      <c r="H210" s="1">
        <v>0.19021739130434784</v>
      </c>
      <c r="I210" s="1">
        <v>7.0326086956521738</v>
      </c>
      <c r="J210" s="1">
        <v>5.0434782608695654</v>
      </c>
      <c r="K210" s="1">
        <v>36.511847826086964</v>
      </c>
      <c r="L210" s="1">
        <f t="shared" si="12"/>
        <v>41.555326086956526</v>
      </c>
      <c r="M210" s="1">
        <f t="shared" si="13"/>
        <v>0.31447643333059144</v>
      </c>
      <c r="N210" s="1">
        <v>0</v>
      </c>
      <c r="O210" s="1">
        <v>50.574891304347837</v>
      </c>
      <c r="P210" s="1">
        <f t="shared" si="14"/>
        <v>50.574891304347837</v>
      </c>
      <c r="Q210" s="1">
        <f t="shared" si="15"/>
        <v>0.3827334046228511</v>
      </c>
    </row>
    <row r="211" spans="1:17" x14ac:dyDescent="0.3">
      <c r="A211" t="s">
        <v>32</v>
      </c>
      <c r="B211" t="s">
        <v>361</v>
      </c>
      <c r="C211" t="s">
        <v>362</v>
      </c>
      <c r="D211" t="s">
        <v>352</v>
      </c>
      <c r="E211" s="1">
        <v>66.021739130434781</v>
      </c>
      <c r="F211" s="1">
        <v>9.6983695652173907</v>
      </c>
      <c r="G211" s="1">
        <v>0.14402173913043478</v>
      </c>
      <c r="H211" s="1">
        <v>0</v>
      </c>
      <c r="I211" s="1">
        <v>0.39130434782608697</v>
      </c>
      <c r="J211" s="1">
        <v>4.3532608695652177</v>
      </c>
      <c r="K211" s="1">
        <v>4.3722826086956523</v>
      </c>
      <c r="L211" s="1">
        <f t="shared" si="12"/>
        <v>8.725543478260871</v>
      </c>
      <c r="M211" s="1">
        <f t="shared" si="13"/>
        <v>0.13216167270332568</v>
      </c>
      <c r="N211" s="1">
        <v>6.0597826086956523</v>
      </c>
      <c r="O211" s="1">
        <v>8.0742391304347834</v>
      </c>
      <c r="P211" s="1">
        <f t="shared" si="14"/>
        <v>14.134021739130436</v>
      </c>
      <c r="Q211" s="1">
        <f t="shared" si="15"/>
        <v>0.21408133026012513</v>
      </c>
    </row>
    <row r="212" spans="1:17" x14ac:dyDescent="0.3">
      <c r="A212" t="s">
        <v>32</v>
      </c>
      <c r="B212" t="s">
        <v>363</v>
      </c>
      <c r="C212" t="s">
        <v>48</v>
      </c>
      <c r="D212" t="s">
        <v>49</v>
      </c>
      <c r="E212" s="1">
        <v>20.130434782608695</v>
      </c>
      <c r="F212" s="1">
        <v>3.3913043478260869</v>
      </c>
      <c r="G212" s="1">
        <v>0.21739130434782608</v>
      </c>
      <c r="H212" s="1">
        <v>0</v>
      </c>
      <c r="I212" s="1">
        <v>2.0869565217391304</v>
      </c>
      <c r="J212" s="1">
        <v>0</v>
      </c>
      <c r="K212" s="1">
        <v>0</v>
      </c>
      <c r="L212" s="1">
        <f t="shared" si="12"/>
        <v>0</v>
      </c>
      <c r="M212" s="1">
        <f t="shared" si="13"/>
        <v>0</v>
      </c>
      <c r="N212" s="1">
        <v>3.660326086956522</v>
      </c>
      <c r="O212" s="1">
        <v>0</v>
      </c>
      <c r="P212" s="1">
        <f t="shared" si="14"/>
        <v>3.660326086956522</v>
      </c>
      <c r="Q212" s="1">
        <f t="shared" si="15"/>
        <v>0.18183045356371491</v>
      </c>
    </row>
    <row r="213" spans="1:17" x14ac:dyDescent="0.3">
      <c r="A213" t="s">
        <v>32</v>
      </c>
      <c r="B213" t="s">
        <v>364</v>
      </c>
      <c r="C213" t="s">
        <v>365</v>
      </c>
      <c r="D213" t="s">
        <v>327</v>
      </c>
      <c r="E213" s="1">
        <v>20.532608695652176</v>
      </c>
      <c r="F213" s="1">
        <v>0</v>
      </c>
      <c r="G213" s="1">
        <v>0</v>
      </c>
      <c r="H213" s="1">
        <v>0</v>
      </c>
      <c r="I213" s="1">
        <v>4.5326086956521738</v>
      </c>
      <c r="J213" s="1">
        <v>5.732608695652174</v>
      </c>
      <c r="K213" s="1">
        <v>11.47608695652174</v>
      </c>
      <c r="L213" s="1">
        <f t="shared" si="12"/>
        <v>17.208695652173915</v>
      </c>
      <c r="M213" s="1">
        <f t="shared" si="13"/>
        <v>0.83811540497617787</v>
      </c>
      <c r="N213" s="1">
        <v>0</v>
      </c>
      <c r="O213" s="1">
        <v>5.8304347826086982</v>
      </c>
      <c r="P213" s="1">
        <f t="shared" si="14"/>
        <v>5.8304347826086982</v>
      </c>
      <c r="Q213" s="1">
        <f t="shared" si="15"/>
        <v>0.28395976707252524</v>
      </c>
    </row>
    <row r="214" spans="1:17" x14ac:dyDescent="0.3">
      <c r="A214" t="s">
        <v>32</v>
      </c>
      <c r="B214" t="s">
        <v>366</v>
      </c>
      <c r="C214" t="s">
        <v>367</v>
      </c>
      <c r="D214" t="s">
        <v>368</v>
      </c>
      <c r="E214" s="1">
        <v>39.728260869565219</v>
      </c>
      <c r="F214" s="1">
        <v>5.5652173913043477</v>
      </c>
      <c r="G214" s="1">
        <v>0.33695652173913043</v>
      </c>
      <c r="H214" s="1">
        <v>0</v>
      </c>
      <c r="I214" s="1">
        <v>0.30434782608695654</v>
      </c>
      <c r="J214" s="1">
        <v>1.2070652173913046</v>
      </c>
      <c r="K214" s="1">
        <v>1.4389130434782604</v>
      </c>
      <c r="L214" s="1">
        <f t="shared" si="12"/>
        <v>2.645978260869565</v>
      </c>
      <c r="M214" s="1">
        <f t="shared" si="13"/>
        <v>6.660191518467852E-2</v>
      </c>
      <c r="N214" s="1">
        <v>3.4617391304347822</v>
      </c>
      <c r="O214" s="1">
        <v>0</v>
      </c>
      <c r="P214" s="1">
        <f t="shared" si="14"/>
        <v>3.4617391304347822</v>
      </c>
      <c r="Q214" s="1">
        <f t="shared" si="15"/>
        <v>8.7135430916552653E-2</v>
      </c>
    </row>
    <row r="215" spans="1:17" x14ac:dyDescent="0.3">
      <c r="A215" t="s">
        <v>32</v>
      </c>
      <c r="B215" t="s">
        <v>369</v>
      </c>
      <c r="C215" t="s">
        <v>46</v>
      </c>
      <c r="D215" t="s">
        <v>35</v>
      </c>
      <c r="E215" s="1">
        <v>75.532608695652172</v>
      </c>
      <c r="F215" s="1">
        <v>43.467282608695648</v>
      </c>
      <c r="G215" s="1">
        <v>0.30978260869565216</v>
      </c>
      <c r="H215" s="1">
        <v>0.34923913043478266</v>
      </c>
      <c r="I215" s="1">
        <v>4.8478260869565215</v>
      </c>
      <c r="J215" s="1">
        <v>4.3816304347826085</v>
      </c>
      <c r="K215" s="1">
        <v>13.831739130434778</v>
      </c>
      <c r="L215" s="1">
        <f t="shared" si="12"/>
        <v>18.213369565217388</v>
      </c>
      <c r="M215" s="1">
        <f t="shared" si="13"/>
        <v>0.24113253705569143</v>
      </c>
      <c r="N215" s="1">
        <v>5.485760869565218</v>
      </c>
      <c r="O215" s="1">
        <v>4.95</v>
      </c>
      <c r="P215" s="1">
        <f t="shared" si="14"/>
        <v>10.435760869565218</v>
      </c>
      <c r="Q215" s="1">
        <f t="shared" si="15"/>
        <v>0.13816232551446253</v>
      </c>
    </row>
    <row r="216" spans="1:17" x14ac:dyDescent="0.3">
      <c r="A216" t="s">
        <v>32</v>
      </c>
      <c r="B216" t="s">
        <v>370</v>
      </c>
      <c r="C216" t="s">
        <v>46</v>
      </c>
      <c r="D216" t="s">
        <v>35</v>
      </c>
      <c r="E216" s="1">
        <v>65.152173913043484</v>
      </c>
      <c r="F216" s="1">
        <v>5.202934782608696</v>
      </c>
      <c r="G216" s="1">
        <v>0.21195652173913043</v>
      </c>
      <c r="H216" s="1">
        <v>0</v>
      </c>
      <c r="I216" s="1">
        <v>1.3152173913043479</v>
      </c>
      <c r="J216" s="1">
        <v>5.3768478260869568</v>
      </c>
      <c r="K216" s="1">
        <v>6.5081521739130439</v>
      </c>
      <c r="L216" s="1">
        <f t="shared" si="12"/>
        <v>11.885000000000002</v>
      </c>
      <c r="M216" s="1">
        <f t="shared" si="13"/>
        <v>0.18241908575241911</v>
      </c>
      <c r="N216" s="1">
        <v>5.6521739130434785</v>
      </c>
      <c r="O216" s="1">
        <v>4.3396739130434785</v>
      </c>
      <c r="P216" s="1">
        <f t="shared" si="14"/>
        <v>9.991847826086957</v>
      </c>
      <c r="Q216" s="1">
        <f t="shared" si="15"/>
        <v>0.15336169502836169</v>
      </c>
    </row>
    <row r="217" spans="1:17" x14ac:dyDescent="0.3">
      <c r="A217" t="s">
        <v>32</v>
      </c>
      <c r="B217" t="s">
        <v>371</v>
      </c>
      <c r="C217" t="s">
        <v>134</v>
      </c>
      <c r="D217" t="s">
        <v>35</v>
      </c>
      <c r="E217" s="1">
        <v>61.760869565217391</v>
      </c>
      <c r="F217" s="1">
        <v>5.7391304347826084</v>
      </c>
      <c r="G217" s="1">
        <v>0.26358695652173914</v>
      </c>
      <c r="H217" s="1">
        <v>0</v>
      </c>
      <c r="I217" s="1">
        <v>0</v>
      </c>
      <c r="J217" s="1">
        <v>5.4061956521739134</v>
      </c>
      <c r="K217" s="1">
        <v>8.4272826086956574</v>
      </c>
      <c r="L217" s="1">
        <f t="shared" si="12"/>
        <v>13.833478260869571</v>
      </c>
      <c r="M217" s="1">
        <f t="shared" si="13"/>
        <v>0.22398451249560022</v>
      </c>
      <c r="N217" s="1">
        <v>10.229456521739133</v>
      </c>
      <c r="O217" s="1">
        <v>0</v>
      </c>
      <c r="P217" s="1">
        <f t="shared" si="14"/>
        <v>10.229456521739133</v>
      </c>
      <c r="Q217" s="1">
        <f t="shared" si="15"/>
        <v>0.16563005983808521</v>
      </c>
    </row>
    <row r="218" spans="1:17" x14ac:dyDescent="0.3">
      <c r="A218" t="s">
        <v>32</v>
      </c>
      <c r="B218" t="s">
        <v>372</v>
      </c>
      <c r="C218" t="s">
        <v>373</v>
      </c>
      <c r="D218" t="s">
        <v>226</v>
      </c>
      <c r="E218" s="1">
        <v>44.880434782608695</v>
      </c>
      <c r="F218" s="1">
        <v>5.7201086956521738</v>
      </c>
      <c r="G218" s="1">
        <v>0.16304347826086957</v>
      </c>
      <c r="H218" s="1">
        <v>0</v>
      </c>
      <c r="I218" s="1">
        <v>0.35869565217391303</v>
      </c>
      <c r="J218" s="1">
        <v>0</v>
      </c>
      <c r="K218" s="1">
        <v>3.7324999999999999</v>
      </c>
      <c r="L218" s="1">
        <f t="shared" si="12"/>
        <v>3.7324999999999999</v>
      </c>
      <c r="M218" s="1">
        <f t="shared" si="13"/>
        <v>8.3165415354807454E-2</v>
      </c>
      <c r="N218" s="1">
        <v>5.4498913043478261</v>
      </c>
      <c r="O218" s="1">
        <v>0</v>
      </c>
      <c r="P218" s="1">
        <f t="shared" si="14"/>
        <v>5.4498913043478261</v>
      </c>
      <c r="Q218" s="1">
        <f t="shared" si="15"/>
        <v>0.12143133930733833</v>
      </c>
    </row>
    <row r="219" spans="1:17" x14ac:dyDescent="0.3">
      <c r="A219" t="s">
        <v>32</v>
      </c>
      <c r="B219" t="s">
        <v>374</v>
      </c>
      <c r="C219" t="s">
        <v>148</v>
      </c>
      <c r="D219" t="s">
        <v>111</v>
      </c>
      <c r="E219" s="1">
        <v>97.521739130434781</v>
      </c>
      <c r="F219" s="1">
        <v>5.5652173913043477</v>
      </c>
      <c r="G219" s="1">
        <v>0.15652173913043477</v>
      </c>
      <c r="H219" s="1">
        <v>0.44978260869565218</v>
      </c>
      <c r="I219" s="1">
        <v>1.5869565217391304</v>
      </c>
      <c r="J219" s="1">
        <v>0</v>
      </c>
      <c r="K219" s="1">
        <v>0</v>
      </c>
      <c r="L219" s="1">
        <f t="shared" si="12"/>
        <v>0</v>
      </c>
      <c r="M219" s="1">
        <f t="shared" si="13"/>
        <v>0</v>
      </c>
      <c r="N219" s="1">
        <v>5.3043478260869561</v>
      </c>
      <c r="O219" s="1">
        <v>5.2010869565217392</v>
      </c>
      <c r="P219" s="1">
        <f t="shared" si="14"/>
        <v>10.505434782608695</v>
      </c>
      <c r="Q219" s="1">
        <f t="shared" si="15"/>
        <v>0.10772403031654035</v>
      </c>
    </row>
    <row r="220" spans="1:17" x14ac:dyDescent="0.3">
      <c r="A220" t="s">
        <v>32</v>
      </c>
      <c r="B220" t="s">
        <v>375</v>
      </c>
      <c r="C220" t="s">
        <v>264</v>
      </c>
      <c r="D220" t="s">
        <v>49</v>
      </c>
      <c r="E220" s="1">
        <v>99.467391304347828</v>
      </c>
      <c r="F220" s="1">
        <v>5.5652173913043477</v>
      </c>
      <c r="G220" s="1">
        <v>0</v>
      </c>
      <c r="H220" s="1">
        <v>0.57880434782608692</v>
      </c>
      <c r="I220" s="1">
        <v>0</v>
      </c>
      <c r="J220" s="1">
        <v>3.8406521739130426</v>
      </c>
      <c r="K220" s="1">
        <v>13.771195652173919</v>
      </c>
      <c r="L220" s="1">
        <f t="shared" si="12"/>
        <v>17.611847826086962</v>
      </c>
      <c r="M220" s="1">
        <f t="shared" si="13"/>
        <v>0.17706152333078357</v>
      </c>
      <c r="N220" s="1">
        <v>5.1923913043478258</v>
      </c>
      <c r="O220" s="1">
        <v>4.9327173913043465</v>
      </c>
      <c r="P220" s="1">
        <f t="shared" si="14"/>
        <v>10.125108695652173</v>
      </c>
      <c r="Q220" s="1">
        <f t="shared" si="15"/>
        <v>0.1017932466397115</v>
      </c>
    </row>
    <row r="221" spans="1:17" x14ac:dyDescent="0.3">
      <c r="A221" t="s">
        <v>32</v>
      </c>
      <c r="B221" t="s">
        <v>376</v>
      </c>
      <c r="C221" t="s">
        <v>377</v>
      </c>
      <c r="D221" t="s">
        <v>219</v>
      </c>
      <c r="E221" s="1">
        <v>27.282608695652176</v>
      </c>
      <c r="F221" s="1">
        <v>5.5326086956521738</v>
      </c>
      <c r="G221" s="1">
        <v>0.39130434782608697</v>
      </c>
      <c r="H221" s="1">
        <v>0</v>
      </c>
      <c r="I221" s="1">
        <v>0.66304347826086951</v>
      </c>
      <c r="J221" s="1">
        <v>0</v>
      </c>
      <c r="K221" s="1">
        <v>0</v>
      </c>
      <c r="L221" s="1">
        <f t="shared" si="12"/>
        <v>0</v>
      </c>
      <c r="M221" s="1">
        <f t="shared" si="13"/>
        <v>0</v>
      </c>
      <c r="N221" s="1">
        <v>0</v>
      </c>
      <c r="O221" s="1">
        <v>5.3478260869565215</v>
      </c>
      <c r="P221" s="1">
        <f t="shared" si="14"/>
        <v>5.3478260869565215</v>
      </c>
      <c r="Q221" s="1">
        <f t="shared" si="15"/>
        <v>0.19601593625498007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F08F9-EDD7-40C4-BED7-3411BA68F6AE}">
  <dimension ref="A1:D9"/>
  <sheetViews>
    <sheetView workbookViewId="0">
      <selection activeCell="C4" sqref="C4"/>
    </sheetView>
  </sheetViews>
  <sheetFormatPr defaultRowHeight="14.4" x14ac:dyDescent="0.3"/>
  <cols>
    <col min="2" max="2" width="29.44140625" customWidth="1"/>
    <col min="3" max="3" width="14.109375" customWidth="1"/>
  </cols>
  <sheetData>
    <row r="1" spans="1:4" x14ac:dyDescent="0.3">
      <c r="A1" s="7"/>
      <c r="B1" s="7"/>
      <c r="C1" s="7"/>
      <c r="D1" s="7"/>
    </row>
    <row r="2" spans="1:4" x14ac:dyDescent="0.3">
      <c r="A2" s="7"/>
      <c r="B2" s="23" t="s">
        <v>383</v>
      </c>
      <c r="C2" s="24"/>
      <c r="D2" s="7"/>
    </row>
    <row r="3" spans="1:4" x14ac:dyDescent="0.3">
      <c r="A3" s="7"/>
      <c r="B3" s="13" t="s">
        <v>382</v>
      </c>
      <c r="C3" s="12">
        <f>SUM(Table1[MDS Census])</f>
        <v>16377.521739130432</v>
      </c>
      <c r="D3" s="7"/>
    </row>
    <row r="4" spans="1:4" x14ac:dyDescent="0.3">
      <c r="A4" s="7"/>
      <c r="B4" s="13" t="s">
        <v>381</v>
      </c>
      <c r="C4" s="12">
        <f>SUM(Table1[Total Care Staffing Hours])</f>
        <v>56480.203586956544</v>
      </c>
      <c r="D4" s="7"/>
    </row>
    <row r="5" spans="1:4" ht="15" thickBot="1" x14ac:dyDescent="0.35">
      <c r="A5" s="7"/>
      <c r="B5" s="13" t="s">
        <v>380</v>
      </c>
      <c r="C5" s="12">
        <f>SUM(Table1[RN Hours])</f>
        <v>10612.976413043478</v>
      </c>
      <c r="D5" s="7"/>
    </row>
    <row r="6" spans="1:4" x14ac:dyDescent="0.3">
      <c r="A6" s="7"/>
      <c r="B6" s="11" t="s">
        <v>379</v>
      </c>
      <c r="C6" s="10">
        <f>C4/C3</f>
        <v>3.4486416496098862</v>
      </c>
      <c r="D6" s="7"/>
    </row>
    <row r="7" spans="1:4" ht="15" thickBot="1" x14ac:dyDescent="0.35">
      <c r="A7" s="7"/>
      <c r="B7" s="9" t="s">
        <v>378</v>
      </c>
      <c r="C7" s="8">
        <f>C5/C3</f>
        <v>0.64802090219096697</v>
      </c>
      <c r="D7" s="7"/>
    </row>
    <row r="8" spans="1:4" x14ac:dyDescent="0.3">
      <c r="A8" s="7"/>
      <c r="B8" s="7"/>
      <c r="C8" s="7"/>
      <c r="D8" s="7"/>
    </row>
    <row r="9" spans="1:4" x14ac:dyDescent="0.3">
      <c r="A9" s="7"/>
      <c r="B9" s="7"/>
      <c r="C9" s="7"/>
      <c r="D9" s="7"/>
    </row>
  </sheetData>
  <mergeCells count="1">
    <mergeCell ref="B2:C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F699D-00F4-41D1-9774-055D468BA386}">
  <dimension ref="A2:E12"/>
  <sheetViews>
    <sheetView zoomScaleNormal="100" workbookViewId="0">
      <selection activeCell="D2" sqref="D2"/>
    </sheetView>
  </sheetViews>
  <sheetFormatPr defaultRowHeight="15.6" x14ac:dyDescent="0.3"/>
  <cols>
    <col min="1" max="1" width="48.44140625" style="14" customWidth="1"/>
    <col min="2" max="2" width="6.88671875" style="14" customWidth="1"/>
    <col min="3" max="3" width="8.88671875" style="14"/>
    <col min="4" max="4" width="110.21875" style="14" customWidth="1"/>
    <col min="5" max="5" width="56.44140625" style="14" customWidth="1"/>
    <col min="6" max="16384" width="8.88671875" style="14"/>
  </cols>
  <sheetData>
    <row r="2" spans="1:5" ht="78" x14ac:dyDescent="0.3">
      <c r="A2" s="25" t="s">
        <v>384</v>
      </c>
      <c r="B2" s="26"/>
      <c r="D2" s="22" t="s">
        <v>389</v>
      </c>
      <c r="E2" s="15"/>
    </row>
    <row r="3" spans="1:5" ht="31.2" x14ac:dyDescent="0.3">
      <c r="A3" s="16" t="s">
        <v>385</v>
      </c>
      <c r="B3" s="17">
        <f>'State Average &amp; Calculations'!C6</f>
        <v>3.4486416496098862</v>
      </c>
      <c r="D3" s="27" t="s">
        <v>386</v>
      </c>
    </row>
    <row r="4" spans="1:5" x14ac:dyDescent="0.3">
      <c r="A4" s="18" t="s">
        <v>387</v>
      </c>
      <c r="B4" s="19">
        <f>'State Average &amp; Calculations'!C7</f>
        <v>0.64802090219096697</v>
      </c>
      <c r="D4" s="28"/>
    </row>
    <row r="5" spans="1:5" x14ac:dyDescent="0.3">
      <c r="D5" s="28"/>
    </row>
    <row r="6" spans="1:5" x14ac:dyDescent="0.3">
      <c r="D6" s="29"/>
    </row>
    <row r="7" spans="1:5" ht="78" x14ac:dyDescent="0.3">
      <c r="D7" s="20" t="s">
        <v>30</v>
      </c>
    </row>
    <row r="8" spans="1:5" x14ac:dyDescent="0.3">
      <c r="D8" s="27" t="s">
        <v>31</v>
      </c>
    </row>
    <row r="9" spans="1:5" x14ac:dyDescent="0.3">
      <c r="D9" s="28"/>
    </row>
    <row r="10" spans="1:5" x14ac:dyDescent="0.3">
      <c r="D10" s="28"/>
    </row>
    <row r="11" spans="1:5" x14ac:dyDescent="0.3">
      <c r="D11" s="29"/>
    </row>
    <row r="12" spans="1:5" x14ac:dyDescent="0.3">
      <c r="D12" s="21" t="s">
        <v>388</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2020-02-21T15:56:57Z</dcterms:modified>
</cp:coreProperties>
</file>