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egold\Desktop\LTCCC\Staffing data Q3\State files top 10 bottom 10\"/>
    </mc:Choice>
  </mc:AlternateContent>
  <xr:revisionPtr revIDLastSave="0" documentId="13_ncr:1_{6705E391-72A2-4B33-BBFC-A937E0D9EEF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ottom 10 - Direct Care Staff" sheetId="3" r:id="rId1"/>
    <sheet name="Top 10 - Direct Care Staff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5" l="1"/>
  <c r="I4" i="5"/>
  <c r="J4" i="5" s="1"/>
  <c r="K5" i="5"/>
  <c r="I5" i="5"/>
  <c r="J5" i="5" s="1"/>
  <c r="K9" i="5"/>
  <c r="I9" i="5"/>
  <c r="J9" i="5" s="1"/>
  <c r="K10" i="5"/>
  <c r="I10" i="5"/>
  <c r="J10" i="5" s="1"/>
  <c r="K7" i="5"/>
  <c r="I7" i="5"/>
  <c r="J7" i="5" s="1"/>
  <c r="K6" i="5"/>
  <c r="I6" i="5"/>
  <c r="J6" i="5" s="1"/>
  <c r="K3" i="5"/>
  <c r="I3" i="5"/>
  <c r="J3" i="5" s="1"/>
  <c r="K11" i="5"/>
  <c r="I11" i="5"/>
  <c r="J11" i="5" s="1"/>
  <c r="K2" i="5"/>
  <c r="J2" i="5"/>
  <c r="I2" i="5"/>
  <c r="K8" i="5"/>
  <c r="I8" i="5"/>
  <c r="J8" i="5" s="1"/>
  <c r="K10" i="3"/>
  <c r="I10" i="3"/>
  <c r="J10" i="3" s="1"/>
  <c r="K5" i="3"/>
  <c r="I5" i="3"/>
  <c r="J5" i="3" s="1"/>
  <c r="K2" i="3"/>
  <c r="I2" i="3"/>
  <c r="J2" i="3" s="1"/>
  <c r="K6" i="3"/>
  <c r="I6" i="3"/>
  <c r="J6" i="3" s="1"/>
  <c r="K9" i="3"/>
  <c r="I9" i="3"/>
  <c r="J9" i="3" s="1"/>
  <c r="K7" i="3"/>
  <c r="I7" i="3"/>
  <c r="J7" i="3" s="1"/>
  <c r="K8" i="3"/>
  <c r="I8" i="3"/>
  <c r="J8" i="3" s="1"/>
  <c r="K11" i="3"/>
  <c r="I11" i="3"/>
  <c r="J11" i="3" s="1"/>
  <c r="K4" i="3"/>
  <c r="I4" i="3"/>
  <c r="J4" i="3" s="1"/>
  <c r="K3" i="3"/>
  <c r="I3" i="3"/>
  <c r="J3" i="3" s="1"/>
</calcChain>
</file>

<file path=xl/sharedStrings.xml><?xml version="1.0" encoding="utf-8"?>
<sst xmlns="http://schemas.openxmlformats.org/spreadsheetml/2006/main" count="102" uniqueCount="61">
  <si>
    <t>State</t>
  </si>
  <si>
    <t>Provider Name</t>
  </si>
  <si>
    <t xml:space="preserve">City </t>
  </si>
  <si>
    <t>County</t>
  </si>
  <si>
    <t>MDS Census</t>
  </si>
  <si>
    <t>RN Hours</t>
  </si>
  <si>
    <t>LPN Hours</t>
  </si>
  <si>
    <t xml:space="preserve">CNA Hours </t>
  </si>
  <si>
    <t>Total Care Staffing Hours</t>
  </si>
  <si>
    <t>Avg Total Staffing Hours Per Resident Per Day</t>
  </si>
  <si>
    <t>Avg RN Hours Per Resident Per Day</t>
  </si>
  <si>
    <t>CA</t>
  </si>
  <si>
    <t>Santa Clara</t>
  </si>
  <si>
    <t>SAN DIEGO</t>
  </si>
  <si>
    <t>San Diego</t>
  </si>
  <si>
    <t>Orange</t>
  </si>
  <si>
    <t>Los Angeles</t>
  </si>
  <si>
    <t>RIVERSIDE</t>
  </si>
  <si>
    <t>Riverside</t>
  </si>
  <si>
    <t>Alameda</t>
  </si>
  <si>
    <t>LOS ANGELES</t>
  </si>
  <si>
    <t>ALL SAINTS HEALTHCARE SUBACUTE</t>
  </si>
  <si>
    <t>NORTH HOLLYWOOD</t>
  </si>
  <si>
    <t>ANAHEIM</t>
  </si>
  <si>
    <t>San Bernardino</t>
  </si>
  <si>
    <t>Sonoma</t>
  </si>
  <si>
    <t>El Dorado</t>
  </si>
  <si>
    <t>OAKLAND</t>
  </si>
  <si>
    <t>CHILDREN'S RECOVERY CENTER OF NO CA D/P SNF</t>
  </si>
  <si>
    <t>CAMPBELL</t>
  </si>
  <si>
    <t>POMONA</t>
  </si>
  <si>
    <t>REDDING</t>
  </si>
  <si>
    <t>Shasta</t>
  </si>
  <si>
    <t>CRESTWOOD WELLNESS AND RECOVERY CENTER</t>
  </si>
  <si>
    <t>VISALIA</t>
  </si>
  <si>
    <t>Tulare</t>
  </si>
  <si>
    <t>DEPT OF STATE HOSPITALS - METROPOLITAN  SNF</t>
  </si>
  <si>
    <t>NORWALK</t>
  </si>
  <si>
    <t>DESERT MANOR</t>
  </si>
  <si>
    <t>YUCCA VALLEY</t>
  </si>
  <si>
    <t>EXTENDED CARE HOSPITAL OF RIVERSIDE</t>
  </si>
  <si>
    <t>FOOTHILL REGIONAL MEDICAL CENTER D/P SNF</t>
  </si>
  <si>
    <t>TUSTIN</t>
  </si>
  <si>
    <t>PORTERVILLE</t>
  </si>
  <si>
    <t>PLACERVILLE</t>
  </si>
  <si>
    <t>HEALDSBURG DISTRICT HOSPITAL DP/SNF</t>
  </si>
  <si>
    <t>HEALDSBURG</t>
  </si>
  <si>
    <t>KAWEAH MANOR CONVALESCENT HOSPITAL</t>
  </si>
  <si>
    <t>LAUREL PARK BEHAVIORAL HEALTH CENTER</t>
  </si>
  <si>
    <t>MAGNOLIA REHABILITATION  &amp; NURSING  CENTER</t>
  </si>
  <si>
    <t>MARSHALL MEDICAL CENTER D/P SNF</t>
  </si>
  <si>
    <t>MEADOWBROOK BEHAVIORAL HEALTH CENTER</t>
  </si>
  <si>
    <t>SARATOGA</t>
  </si>
  <si>
    <t>PARK MERRITT CARE CENTER</t>
  </si>
  <si>
    <t>PORTERVILLE CONVALESCENT HOSPITAL</t>
  </si>
  <si>
    <t>PRESBYTERIAN INTERCOMM HOSP DP/SNF</t>
  </si>
  <si>
    <t>WHITTIER</t>
  </si>
  <si>
    <t>RADY CHILDREN'S CONVALESCENT HOSPITAL D/P SNF</t>
  </si>
  <si>
    <t>RIVERSIDE BEHAVIORAL HEALTHCARE CENTER</t>
  </si>
  <si>
    <t>SARATOGA PEDIATRIC SUBACUTE</t>
  </si>
  <si>
    <t>WEST ANAHEIM MEDICAL CENTER D/P SNF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</si>
</sst>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">
    <xf numFmtId="0" fontId="0" fillId="0" borderId="0" xfId="0"/>
    <xf numFmtId="0" fontId="3" fillId="2" borderId="1" xfId="0" applyFont="1" applyFill="1" applyBorder="1" applyAlignment="1">
      <alignment wrapText="1"/>
    </xf>
    <xf numFmtId="164" fontId="0" fillId="0" borderId="0" xfId="0" applyNumberFormat="1"/>
  </cellXfs>
  <cellStyles count="4">
    <cellStyle name="Normal" xfId="0" builtinId="0"/>
    <cellStyle name="Normal 2 2" xfId="1" xr:uid="{00000000-0005-0000-0000-000001000000}"/>
    <cellStyle name="Normal 4" xfId="2" xr:uid="{00000000-0005-0000-0000-000002000000}"/>
    <cellStyle name="Normal 5" xfId="3" xr:uid="{00000000-0005-0000-0000-000003000000}"/>
  </cellStyles>
  <dxfs count="20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276D19-966C-49DC-8464-F9122FA31B0B}" name="Table1" displayName="Table1" ref="A1:K11" totalsRowShown="0" headerRowDxfId="19" headerRowBorderDxfId="18" tableBorderDxfId="17">
  <autoFilter ref="A1:K11" xr:uid="{52B9F97D-8BBD-43EB-A75E-E77D8106431F}"/>
  <sortState xmlns:xlrd2="http://schemas.microsoft.com/office/spreadsheetml/2017/richdata2" ref="A2:K11">
    <sortCondition ref="J1:J11"/>
  </sortState>
  <tableColumns count="11">
    <tableColumn id="1" xr3:uid="{0DD2205F-FF42-449D-86DD-83A5AD81E1A1}" name="State"/>
    <tableColumn id="2" xr3:uid="{3FDF3D0E-FF65-492B-83B8-78058B718A7B}" name="Provider Name"/>
    <tableColumn id="3" xr3:uid="{A59A97CC-CC8A-4B9B-B400-FDB79E95B5E4}" name="City "/>
    <tableColumn id="4" xr3:uid="{1CD55868-6ED4-47E6-953D-5E37A311E48D}" name="County"/>
    <tableColumn id="5" xr3:uid="{BEBBF2D5-F482-4737-B2BE-8C51022E60C4}" name="MDS Census" dataDxfId="16"/>
    <tableColumn id="6" xr3:uid="{B8B200A5-69B8-4627-B302-ACEF3073A9DE}" name="RN Hours" dataDxfId="15"/>
    <tableColumn id="7" xr3:uid="{4FA97533-DC7D-4C41-ABFE-C7084FC7BCE2}" name="LPN Hours" dataDxfId="14"/>
    <tableColumn id="8" xr3:uid="{ED3C511E-225E-4D5B-BD5F-538C02DD23F9}" name="CNA Hours " dataDxfId="13"/>
    <tableColumn id="9" xr3:uid="{E4BA0B05-F564-4C51-8E6C-9BB74FBE256F}" name="Total Care Staffing Hours" dataDxfId="12">
      <calculatedColumnFormula>SUM(F2:H2)</calculatedColumnFormula>
    </tableColumn>
    <tableColumn id="10" xr3:uid="{5CDFB01E-204B-42AE-919B-86B58B83F826}" name="Avg Total Staffing Hours Per Resident Per Day" dataDxfId="11">
      <calculatedColumnFormula>I2/E2</calculatedColumnFormula>
    </tableColumn>
    <tableColumn id="11" xr3:uid="{17F0CBDB-FDE2-4725-A204-6C133720FFB8}" name="Avg RN Hours Per Resident Per Day" dataDxfId="10">
      <calculatedColumnFormula>F2/E2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03693C-B907-4523-A131-7C7F2FC5B584}" name="Table13" displayName="Table13" ref="A1:K11" totalsRowShown="0" headerRowDxfId="9" headerRowBorderDxfId="8" tableBorderDxfId="7">
  <autoFilter ref="A1:K11" xr:uid="{27E5A120-7D80-4A7D-A543-5B73F77866D8}"/>
  <sortState xmlns:xlrd2="http://schemas.microsoft.com/office/spreadsheetml/2017/richdata2" ref="A2:K11">
    <sortCondition descending="1" ref="J1:J11"/>
  </sortState>
  <tableColumns count="11">
    <tableColumn id="1" xr3:uid="{88499344-9DFE-41F6-8CE0-6808036798AA}" name="State"/>
    <tableColumn id="2" xr3:uid="{C555866A-E40B-4996-AF76-765F74FAFDC0}" name="Provider Name"/>
    <tableColumn id="3" xr3:uid="{21FB9B7E-FB28-445B-AE97-5126A0D13EEE}" name="City "/>
    <tableColumn id="4" xr3:uid="{610D2CC3-AC31-41D1-9CE5-F796085A31C9}" name="County"/>
    <tableColumn id="5" xr3:uid="{8EA1FBA6-4BF1-4FC2-AA55-08852EEB4AAF}" name="MDS Census" dataDxfId="6"/>
    <tableColumn id="6" xr3:uid="{E1C78C14-044F-442D-BA7E-59C7E0250466}" name="RN Hours" dataDxfId="5"/>
    <tableColumn id="7" xr3:uid="{DCB67118-F54E-4FA3-B771-75FC3C3B266F}" name="LPN Hours" dataDxfId="4"/>
    <tableColumn id="8" xr3:uid="{B20D438F-8553-4D75-A44B-E492D45C4AFB}" name="CNA Hours " dataDxfId="3"/>
    <tableColumn id="9" xr3:uid="{71DB0443-7516-4E79-963B-D31B8B4473BB}" name="Total Care Staffing Hours" dataDxfId="2">
      <calculatedColumnFormula>SUM(F2:H2)</calculatedColumnFormula>
    </tableColumn>
    <tableColumn id="10" xr3:uid="{817692D8-9430-4117-AC38-CF541DEA85E3}" name="Avg Total Staffing Hours Per Resident Per Day" dataDxfId="1">
      <calculatedColumnFormula>I2/E2</calculatedColumnFormula>
    </tableColumn>
    <tableColumn id="11" xr3:uid="{9321D6A3-F5D7-42A3-B00D-85DEF863FEF2}" name="Avg RN Hours Per Resident Per Day" dataDxfId="0">
      <calculatedColumnFormula>F2/E2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sheetData>
    <row r="1" spans="1:11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53</v>
      </c>
      <c r="C2" t="s">
        <v>27</v>
      </c>
      <c r="D2" t="s">
        <v>19</v>
      </c>
      <c r="E2" s="2">
        <v>22.304347826086957</v>
      </c>
      <c r="F2" s="2">
        <v>7.6929347826086953</v>
      </c>
      <c r="G2" s="2">
        <v>15.877717391304348</v>
      </c>
      <c r="H2" s="2">
        <v>22.160326086956523</v>
      </c>
      <c r="I2" s="2">
        <f t="shared" ref="I2:I11" si="0">SUM(F2:H2)</f>
        <v>45.730978260869563</v>
      </c>
      <c r="J2" s="2">
        <f t="shared" ref="J2:J11" si="1">I2/E2</f>
        <v>2.0503167641325533</v>
      </c>
      <c r="K2" s="2">
        <f t="shared" ref="K2:K11" si="2">F2/E2</f>
        <v>0.34490740740740738</v>
      </c>
    </row>
    <row r="3" spans="1:11" x14ac:dyDescent="0.3">
      <c r="A3" t="s">
        <v>11</v>
      </c>
      <c r="B3" t="s">
        <v>33</v>
      </c>
      <c r="C3" t="s">
        <v>31</v>
      </c>
      <c r="D3" t="s">
        <v>32</v>
      </c>
      <c r="E3" s="2">
        <v>92.902173913043484</v>
      </c>
      <c r="F3" s="2">
        <v>16.475543478260871</v>
      </c>
      <c r="G3" s="2">
        <v>92.502717391304344</v>
      </c>
      <c r="H3" s="2">
        <v>84.380434782608702</v>
      </c>
      <c r="I3" s="2">
        <f t="shared" si="0"/>
        <v>193.35869565217394</v>
      </c>
      <c r="J3" s="2">
        <f t="shared" si="1"/>
        <v>2.0813150813150814</v>
      </c>
      <c r="K3" s="2">
        <f t="shared" si="2"/>
        <v>0.17734292734292734</v>
      </c>
    </row>
    <row r="4" spans="1:11" x14ac:dyDescent="0.3">
      <c r="A4" t="s">
        <v>11</v>
      </c>
      <c r="B4" t="s">
        <v>38</v>
      </c>
      <c r="C4" t="s">
        <v>39</v>
      </c>
      <c r="D4" t="s">
        <v>24</v>
      </c>
      <c r="E4" s="2">
        <v>53.173913043478258</v>
      </c>
      <c r="F4" s="2">
        <v>0</v>
      </c>
      <c r="G4" s="2">
        <v>18.274239130434779</v>
      </c>
      <c r="H4" s="2">
        <v>95.505869565217395</v>
      </c>
      <c r="I4" s="2">
        <f t="shared" si="0"/>
        <v>113.78010869565217</v>
      </c>
      <c r="J4" s="2">
        <f t="shared" si="1"/>
        <v>2.1397730989370403</v>
      </c>
      <c r="K4" s="2">
        <f t="shared" si="2"/>
        <v>0</v>
      </c>
    </row>
    <row r="5" spans="1:11" x14ac:dyDescent="0.3">
      <c r="A5" t="s">
        <v>11</v>
      </c>
      <c r="B5" t="s">
        <v>54</v>
      </c>
      <c r="C5" t="s">
        <v>43</v>
      </c>
      <c r="D5" t="s">
        <v>35</v>
      </c>
      <c r="E5" s="2">
        <v>95.739130434782609</v>
      </c>
      <c r="F5" s="2">
        <v>7.5766304347826132</v>
      </c>
      <c r="G5" s="2">
        <v>49.567499999999974</v>
      </c>
      <c r="H5" s="2">
        <v>150.93141304347822</v>
      </c>
      <c r="I5" s="2">
        <f t="shared" si="0"/>
        <v>208.07554347826081</v>
      </c>
      <c r="J5" s="2">
        <f t="shared" si="1"/>
        <v>2.1733594459582193</v>
      </c>
      <c r="K5" s="2">
        <f t="shared" si="2"/>
        <v>7.9138283378746635E-2</v>
      </c>
    </row>
    <row r="6" spans="1:11" x14ac:dyDescent="0.3">
      <c r="A6" t="s">
        <v>11</v>
      </c>
      <c r="B6" t="s">
        <v>51</v>
      </c>
      <c r="C6" t="s">
        <v>20</v>
      </c>
      <c r="D6" t="s">
        <v>16</v>
      </c>
      <c r="E6" s="2">
        <v>78.532608695652172</v>
      </c>
      <c r="F6" s="2">
        <v>12.657391304347831</v>
      </c>
      <c r="G6" s="2">
        <v>37.944347826086954</v>
      </c>
      <c r="H6" s="2">
        <v>130.67043478260874</v>
      </c>
      <c r="I6" s="2">
        <f t="shared" si="0"/>
        <v>181.27217391304353</v>
      </c>
      <c r="J6" s="2">
        <f t="shared" si="1"/>
        <v>2.3082408304498276</v>
      </c>
      <c r="K6" s="2">
        <f t="shared" si="2"/>
        <v>0.1611737024221454</v>
      </c>
    </row>
    <row r="7" spans="1:11" x14ac:dyDescent="0.3">
      <c r="A7" t="s">
        <v>11</v>
      </c>
      <c r="B7" t="s">
        <v>48</v>
      </c>
      <c r="C7" t="s">
        <v>30</v>
      </c>
      <c r="D7" t="s">
        <v>16</v>
      </c>
      <c r="E7" s="2">
        <v>42.956521739130437</v>
      </c>
      <c r="F7" s="2">
        <v>5.3421739130434798</v>
      </c>
      <c r="G7" s="2">
        <v>27.827500000000001</v>
      </c>
      <c r="H7" s="2">
        <v>66.981195652173895</v>
      </c>
      <c r="I7" s="2">
        <f t="shared" si="0"/>
        <v>100.15086956521738</v>
      </c>
      <c r="J7" s="2">
        <f t="shared" si="1"/>
        <v>2.3314473684210522</v>
      </c>
      <c r="K7" s="2">
        <f t="shared" si="2"/>
        <v>0.12436234817813768</v>
      </c>
    </row>
    <row r="8" spans="1:11" x14ac:dyDescent="0.3">
      <c r="A8" t="s">
        <v>11</v>
      </c>
      <c r="B8" t="s">
        <v>47</v>
      </c>
      <c r="C8" t="s">
        <v>34</v>
      </c>
      <c r="D8" t="s">
        <v>35</v>
      </c>
      <c r="E8" s="2">
        <v>92.782608695652172</v>
      </c>
      <c r="F8" s="2">
        <v>0.37771739130434784</v>
      </c>
      <c r="G8" s="2">
        <v>49.924239130434771</v>
      </c>
      <c r="H8" s="2">
        <v>168.64641304347833</v>
      </c>
      <c r="I8" s="2">
        <f t="shared" si="0"/>
        <v>218.94836956521746</v>
      </c>
      <c r="J8" s="2">
        <f t="shared" si="1"/>
        <v>2.3597996719775076</v>
      </c>
      <c r="K8" s="2">
        <f t="shared" si="2"/>
        <v>4.0709934395501404E-3</v>
      </c>
    </row>
    <row r="9" spans="1:11" x14ac:dyDescent="0.3">
      <c r="A9" t="s">
        <v>11</v>
      </c>
      <c r="B9" t="s">
        <v>49</v>
      </c>
      <c r="C9" t="s">
        <v>17</v>
      </c>
      <c r="D9" t="s">
        <v>18</v>
      </c>
      <c r="E9" s="2">
        <v>97.369565217391298</v>
      </c>
      <c r="F9" s="2">
        <v>203.02717391304353</v>
      </c>
      <c r="G9" s="2">
        <v>12.304239130434778</v>
      </c>
      <c r="H9" s="2">
        <v>18.211739130434779</v>
      </c>
      <c r="I9" s="2">
        <f t="shared" si="0"/>
        <v>233.54315217391309</v>
      </c>
      <c r="J9" s="2">
        <f t="shared" si="1"/>
        <v>2.3985231078365712</v>
      </c>
      <c r="K9" s="2">
        <f t="shared" si="2"/>
        <v>2.0851194463049794</v>
      </c>
    </row>
    <row r="10" spans="1:11" x14ac:dyDescent="0.3">
      <c r="A10" t="s">
        <v>11</v>
      </c>
      <c r="B10" t="s">
        <v>58</v>
      </c>
      <c r="C10" t="s">
        <v>17</v>
      </c>
      <c r="D10" t="s">
        <v>18</v>
      </c>
      <c r="E10" s="2">
        <v>114.60869565217391</v>
      </c>
      <c r="F10" s="2">
        <v>12.334565217391306</v>
      </c>
      <c r="G10" s="2">
        <v>78.071304347826057</v>
      </c>
      <c r="H10" s="2">
        <v>190.46739130434781</v>
      </c>
      <c r="I10" s="2">
        <f t="shared" si="0"/>
        <v>280.87326086956517</v>
      </c>
      <c r="J10" s="2">
        <f t="shared" si="1"/>
        <v>2.4507150986342943</v>
      </c>
      <c r="K10" s="2">
        <f t="shared" si="2"/>
        <v>0.10762329286798181</v>
      </c>
    </row>
    <row r="11" spans="1:11" x14ac:dyDescent="0.3">
      <c r="A11" t="s">
        <v>11</v>
      </c>
      <c r="B11" t="s">
        <v>40</v>
      </c>
      <c r="C11" t="s">
        <v>17</v>
      </c>
      <c r="D11" t="s">
        <v>18</v>
      </c>
      <c r="E11" s="2">
        <v>94.478260869565219</v>
      </c>
      <c r="F11" s="2">
        <v>10.5875</v>
      </c>
      <c r="G11" s="2">
        <v>68.138804347826095</v>
      </c>
      <c r="H11" s="2">
        <v>154.86380434782606</v>
      </c>
      <c r="I11" s="2">
        <f t="shared" si="0"/>
        <v>233.59010869565216</v>
      </c>
      <c r="J11" s="2">
        <f t="shared" si="1"/>
        <v>2.4724217671421997</v>
      </c>
      <c r="K11" s="2">
        <f t="shared" si="2"/>
        <v>0.11206281638288081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60DD-E7FF-415E-8DB7-1B5979C458C6}">
  <dimension ref="A1:K11"/>
  <sheetViews>
    <sheetView workbookViewId="0">
      <pane ySplit="1" topLeftCell="A2" activePane="bottomLeft" state="frozen"/>
      <selection pane="bottomLeft" activeCell="I2" sqref="I2:I11"/>
    </sheetView>
  </sheetViews>
  <sheetFormatPr defaultRowHeight="14.4" x14ac:dyDescent="0.3"/>
  <sheetData>
    <row r="1" spans="1:11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28</v>
      </c>
      <c r="C2" t="s">
        <v>29</v>
      </c>
      <c r="D2" t="s">
        <v>12</v>
      </c>
      <c r="E2" s="2">
        <v>24.804347826086957</v>
      </c>
      <c r="F2" s="2">
        <v>77.076413043478269</v>
      </c>
      <c r="G2" s="2">
        <v>86.654130434782601</v>
      </c>
      <c r="H2" s="2">
        <v>106.28565217391304</v>
      </c>
      <c r="I2" s="2">
        <f t="shared" ref="I2:I11" si="0">SUM(F2:H2)</f>
        <v>270.01619565217391</v>
      </c>
      <c r="J2" s="2">
        <f t="shared" ref="J2:J11" si="1">I2/E2</f>
        <v>10.885841367221735</v>
      </c>
      <c r="K2" s="2">
        <f t="shared" ref="K2:K11" si="2">F2/E2</f>
        <v>3.1073751095530238</v>
      </c>
    </row>
    <row r="3" spans="1:11" x14ac:dyDescent="0.3">
      <c r="A3" t="s">
        <v>11</v>
      </c>
      <c r="B3" t="s">
        <v>41</v>
      </c>
      <c r="C3" t="s">
        <v>42</v>
      </c>
      <c r="D3" t="s">
        <v>15</v>
      </c>
      <c r="E3" s="2">
        <v>30.413043478260871</v>
      </c>
      <c r="F3" s="2">
        <v>40.108695652173921</v>
      </c>
      <c r="G3" s="2">
        <v>126.98249999999997</v>
      </c>
      <c r="H3" s="2">
        <v>151.66717391304348</v>
      </c>
      <c r="I3" s="2">
        <f t="shared" si="0"/>
        <v>318.75836956521738</v>
      </c>
      <c r="J3" s="2">
        <f t="shared" si="1"/>
        <v>10.480975696926375</v>
      </c>
      <c r="K3" s="2">
        <f t="shared" si="2"/>
        <v>1.3187991422444605</v>
      </c>
    </row>
    <row r="4" spans="1:11" x14ac:dyDescent="0.3">
      <c r="A4" t="s">
        <v>11</v>
      </c>
      <c r="B4" t="s">
        <v>60</v>
      </c>
      <c r="C4" t="s">
        <v>23</v>
      </c>
      <c r="D4" t="s">
        <v>15</v>
      </c>
      <c r="E4" s="2">
        <v>21.402173913043477</v>
      </c>
      <c r="F4" s="2">
        <v>46.372826086956536</v>
      </c>
      <c r="G4" s="2">
        <v>73.651086956521752</v>
      </c>
      <c r="H4" s="2">
        <v>102.78260869565221</v>
      </c>
      <c r="I4" s="2">
        <f t="shared" si="0"/>
        <v>222.80652173913052</v>
      </c>
      <c r="J4" s="2">
        <f t="shared" si="1"/>
        <v>10.410462163534794</v>
      </c>
      <c r="K4" s="2">
        <f t="shared" si="2"/>
        <v>2.166734382935501</v>
      </c>
    </row>
    <row r="5" spans="1:11" x14ac:dyDescent="0.3">
      <c r="A5" t="s">
        <v>11</v>
      </c>
      <c r="B5" t="s">
        <v>59</v>
      </c>
      <c r="C5" t="s">
        <v>52</v>
      </c>
      <c r="D5" t="s">
        <v>12</v>
      </c>
      <c r="E5" s="2">
        <v>31.673913043478262</v>
      </c>
      <c r="F5" s="2">
        <v>72.385543478260857</v>
      </c>
      <c r="G5" s="2">
        <v>115.01032608695652</v>
      </c>
      <c r="H5" s="2">
        <v>137.44793478260868</v>
      </c>
      <c r="I5" s="2">
        <f t="shared" si="0"/>
        <v>324.84380434782605</v>
      </c>
      <c r="J5" s="2">
        <f t="shared" si="1"/>
        <v>10.255878517501715</v>
      </c>
      <c r="K5" s="2">
        <f t="shared" si="2"/>
        <v>2.285336307481125</v>
      </c>
    </row>
    <row r="6" spans="1:11" x14ac:dyDescent="0.3">
      <c r="A6" t="s">
        <v>11</v>
      </c>
      <c r="B6" t="s">
        <v>45</v>
      </c>
      <c r="C6" t="s">
        <v>46</v>
      </c>
      <c r="D6" t="s">
        <v>25</v>
      </c>
      <c r="E6" s="2">
        <v>15.760869565217391</v>
      </c>
      <c r="F6" s="2">
        <v>34.73804347826087</v>
      </c>
      <c r="G6" s="2">
        <v>47.263043478260855</v>
      </c>
      <c r="H6" s="2">
        <v>70.076630434782615</v>
      </c>
      <c r="I6" s="2">
        <f t="shared" si="0"/>
        <v>152.07771739130436</v>
      </c>
      <c r="J6" s="2">
        <f t="shared" si="1"/>
        <v>9.6490689655172428</v>
      </c>
      <c r="K6" s="2">
        <f t="shared" si="2"/>
        <v>2.2040689655172416</v>
      </c>
    </row>
    <row r="7" spans="1:11" x14ac:dyDescent="0.3">
      <c r="A7" t="s">
        <v>11</v>
      </c>
      <c r="B7" t="s">
        <v>50</v>
      </c>
      <c r="C7" t="s">
        <v>44</v>
      </c>
      <c r="D7" t="s">
        <v>26</v>
      </c>
      <c r="E7" s="2">
        <v>8.4130434782608692</v>
      </c>
      <c r="F7" s="2">
        <v>34.931521739130432</v>
      </c>
      <c r="G7" s="2">
        <v>14.444565217391307</v>
      </c>
      <c r="H7" s="2">
        <v>31.345652173913045</v>
      </c>
      <c r="I7" s="2">
        <f t="shared" si="0"/>
        <v>80.721739130434784</v>
      </c>
      <c r="J7" s="2">
        <f t="shared" si="1"/>
        <v>9.5948320413436701</v>
      </c>
      <c r="K7" s="2">
        <f t="shared" si="2"/>
        <v>4.152067183462532</v>
      </c>
    </row>
    <row r="8" spans="1:11" x14ac:dyDescent="0.3">
      <c r="A8" t="s">
        <v>11</v>
      </c>
      <c r="B8" t="s">
        <v>21</v>
      </c>
      <c r="C8" t="s">
        <v>22</v>
      </c>
      <c r="D8" t="s">
        <v>16</v>
      </c>
      <c r="E8" s="2">
        <v>113.82608695652173</v>
      </c>
      <c r="F8" s="2">
        <v>192.0657608695652</v>
      </c>
      <c r="G8" s="2">
        <v>470.28478260869571</v>
      </c>
      <c r="H8" s="2">
        <v>407.57608695652164</v>
      </c>
      <c r="I8" s="2">
        <f t="shared" si="0"/>
        <v>1069.9266304347825</v>
      </c>
      <c r="J8" s="2">
        <f t="shared" si="1"/>
        <v>9.3996610007639418</v>
      </c>
      <c r="K8" s="2">
        <f t="shared" si="2"/>
        <v>1.6873615355233</v>
      </c>
    </row>
    <row r="9" spans="1:11" x14ac:dyDescent="0.3">
      <c r="A9" t="s">
        <v>11</v>
      </c>
      <c r="B9" t="s">
        <v>57</v>
      </c>
      <c r="C9" t="s">
        <v>13</v>
      </c>
      <c r="D9" t="s">
        <v>14</v>
      </c>
      <c r="E9" s="2">
        <v>32.434782608695649</v>
      </c>
      <c r="F9" s="2">
        <v>72.123695652173936</v>
      </c>
      <c r="G9" s="2">
        <v>85.649565217391299</v>
      </c>
      <c r="H9" s="2">
        <v>146.14597826086961</v>
      </c>
      <c r="I9" s="2">
        <f t="shared" si="0"/>
        <v>303.91923913043485</v>
      </c>
      <c r="J9" s="2">
        <f t="shared" si="1"/>
        <v>9.3701642091152841</v>
      </c>
      <c r="K9" s="2">
        <f t="shared" si="2"/>
        <v>2.2236528150134056</v>
      </c>
    </row>
    <row r="10" spans="1:11" x14ac:dyDescent="0.3">
      <c r="A10" t="s">
        <v>11</v>
      </c>
      <c r="B10" t="s">
        <v>55</v>
      </c>
      <c r="C10" t="s">
        <v>56</v>
      </c>
      <c r="D10" t="s">
        <v>16</v>
      </c>
      <c r="E10" s="2">
        <v>23.880434782608695</v>
      </c>
      <c r="F10" s="2">
        <v>99.002173913043492</v>
      </c>
      <c r="G10" s="2">
        <v>19.897826086956531</v>
      </c>
      <c r="H10" s="2">
        <v>103.5826086956522</v>
      </c>
      <c r="I10" s="2">
        <f t="shared" si="0"/>
        <v>222.48260869565223</v>
      </c>
      <c r="J10" s="2">
        <f t="shared" si="1"/>
        <v>9.3165225307237165</v>
      </c>
      <c r="K10" s="2">
        <f t="shared" si="2"/>
        <v>4.145744196631771</v>
      </c>
    </row>
    <row r="11" spans="1:11" x14ac:dyDescent="0.3">
      <c r="A11" t="s">
        <v>11</v>
      </c>
      <c r="B11" t="s">
        <v>36</v>
      </c>
      <c r="C11" t="s">
        <v>37</v>
      </c>
      <c r="D11" t="s">
        <v>16</v>
      </c>
      <c r="E11" s="2">
        <v>57.358695652173914</v>
      </c>
      <c r="F11" s="2">
        <v>154.10945652173913</v>
      </c>
      <c r="G11" s="2">
        <v>257.24097826086955</v>
      </c>
      <c r="H11" s="2">
        <v>120.00271739130434</v>
      </c>
      <c r="I11" s="2">
        <f t="shared" si="0"/>
        <v>531.35315217391303</v>
      </c>
      <c r="J11" s="2">
        <f t="shared" si="1"/>
        <v>9.2636895963615693</v>
      </c>
      <c r="K11" s="2">
        <f t="shared" si="2"/>
        <v>2.6867671025203714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Bottom 10 - Direct Care Staff</vt:lpstr>
      <vt:lpstr>Top 10 - Direct Care Staff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Eric Goldwein</cp:lastModifiedBy>
  <dcterms:created xsi:type="dcterms:W3CDTF">2019-11-06T15:52:29Z</dcterms:created>
  <dcterms:modified xsi:type="dcterms:W3CDTF">2020-02-19T19:22:11Z</dcterms:modified>
</cp:coreProperties>
</file>