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A11BE2B2-0F7C-4218-9AC4-7112F4B73A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3" l="1"/>
  <c r="J2" i="3" s="1"/>
  <c r="K2" i="3"/>
  <c r="I3" i="3"/>
  <c r="J3" i="3" s="1"/>
  <c r="K3" i="3"/>
  <c r="I4" i="3"/>
  <c r="J4" i="3" s="1"/>
  <c r="K4" i="3"/>
  <c r="I5" i="3"/>
  <c r="J5" i="3" s="1"/>
  <c r="K5" i="3"/>
  <c r="I6" i="3"/>
  <c r="J6" i="3" s="1"/>
  <c r="K6" i="3"/>
  <c r="I7" i="3"/>
  <c r="J7" i="3" s="1"/>
  <c r="K7" i="3"/>
  <c r="I8" i="3"/>
  <c r="J8" i="3" s="1"/>
  <c r="K8" i="3"/>
  <c r="I9" i="3"/>
  <c r="J9" i="3"/>
  <c r="K9" i="3"/>
  <c r="I10" i="3"/>
  <c r="J10" i="3"/>
  <c r="K10" i="3"/>
  <c r="I11" i="3"/>
  <c r="J11" i="3" s="1"/>
  <c r="K11" i="3"/>
  <c r="K3" i="5"/>
  <c r="I3" i="5"/>
  <c r="J3" i="5" s="1"/>
  <c r="K6" i="5"/>
  <c r="I6" i="5"/>
  <c r="J6" i="5" s="1"/>
  <c r="K11" i="5"/>
  <c r="I11" i="5"/>
  <c r="J11" i="5" s="1"/>
  <c r="K2" i="5"/>
  <c r="I2" i="5"/>
  <c r="J2" i="5" s="1"/>
  <c r="K7" i="5"/>
  <c r="I7" i="5"/>
  <c r="J7" i="5" s="1"/>
  <c r="K8" i="5"/>
  <c r="I8" i="5"/>
  <c r="J8" i="5" s="1"/>
  <c r="K10" i="5"/>
  <c r="I10" i="5"/>
  <c r="J10" i="5" s="1"/>
  <c r="K5" i="5"/>
  <c r="I5" i="5"/>
  <c r="J5" i="5" s="1"/>
  <c r="K9" i="5"/>
  <c r="I9" i="5"/>
  <c r="J9" i="5" s="1"/>
  <c r="K4" i="5"/>
  <c r="I4" i="5"/>
  <c r="J4" i="5" s="1"/>
</calcChain>
</file>

<file path=xl/sharedStrings.xml><?xml version="1.0" encoding="utf-8"?>
<sst xmlns="http://schemas.openxmlformats.org/spreadsheetml/2006/main" count="102" uniqueCount="50">
  <si>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</si>
  <si>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</si>
  <si>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</si>
  <si>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</si>
  <si>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</si>
  <si>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</si>
  <si>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</si>
  <si>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</si>
  <si>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</si>
  <si>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</si>
  <si>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</si>
  <si>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AZ</t>
  </si>
  <si>
    <t>PHOENIX</t>
  </si>
  <si>
    <t>Maricopa</t>
  </si>
  <si>
    <t>SCOTTSDALE</t>
  </si>
  <si>
    <t>ALLEGIANT HEALTHCARE OF PHOENIX, LLC</t>
  </si>
  <si>
    <t>Pinal</t>
  </si>
  <si>
    <t>Pima</t>
  </si>
  <si>
    <t>TUCSON</t>
  </si>
  <si>
    <t>BANNER BOSWELL REHABILITATION CENTER</t>
  </si>
  <si>
    <t>SUN CITY</t>
  </si>
  <si>
    <t>CARING HOUSE</t>
  </si>
  <si>
    <t>SACATON</t>
  </si>
  <si>
    <t>KINGMAN</t>
  </si>
  <si>
    <t>Mohave</t>
  </si>
  <si>
    <t>FORUM AT DESERT HARBOR, THE</t>
  </si>
  <si>
    <t>PEORIA</t>
  </si>
  <si>
    <t>Yavapai</t>
  </si>
  <si>
    <t>PRESCOTT</t>
  </si>
  <si>
    <t>LAKE HAVASU CITY</t>
  </si>
  <si>
    <t>HAVASU REGIONAL MEDICAL CENTER</t>
  </si>
  <si>
    <t>HAVEN OF CAMP VERDE</t>
  </si>
  <si>
    <t>CAMP VERDE</t>
  </si>
  <si>
    <t>Navajo</t>
  </si>
  <si>
    <t>HAVEN OF SHOW LOW</t>
  </si>
  <si>
    <t>SHOW LOW</t>
  </si>
  <si>
    <t>MARAVILLA CARE CENTER</t>
  </si>
  <si>
    <t>MOUNTAIN VIEW MANOR</t>
  </si>
  <si>
    <t>NEURORESTORATIVE</t>
  </si>
  <si>
    <t>NORTH MOUNTAIN MEDICAL AND REHABILITATION CENTER</t>
  </si>
  <si>
    <t>OASIS PAVILION NURSING &amp; REHABILITATION CENTER</t>
  </si>
  <si>
    <t>CASA GRANDE</t>
  </si>
  <si>
    <t>PUEBLO SPRINGS REHABILITATION CENTER</t>
  </si>
  <si>
    <t>SAPPHIRE ESTATES REHAB CENTRE, LLC</t>
  </si>
  <si>
    <t>SPLENDIDO AT RANCHO VISTOSO</t>
  </si>
  <si>
    <t>SUN CITY HEALTH AND REHABILITATION CENTER</t>
  </si>
  <si>
    <t>SUNCREST HEALTHCARE CENTER</t>
  </si>
  <si>
    <t>THE GARDENS REHAB &amp; CARE CENTER</t>
  </si>
  <si>
    <t>THE LINGENFELTER CENTER</t>
  </si>
  <si>
    <t>VI AT SILVERSTONE, A VI AND PLAZA COMPANIES COMMUN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</si>
</sst>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wrapText="1"/>
    </xf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AD3CBE-B5FD-422F-A33B-4500570DDBFF}" name="Table1" displayName="Table1" ref="A1:K11" totalsRowShown="0" headerRowDxfId="19" headerRowBorderDxfId="18" tableBorderDxfId="17">
  <autoFilter ref="A1:K11" xr:uid="{9D281CBA-A75D-4662-8F56-F6DF5868B5C8}"/>
  <sortState xmlns:xlrd2="http://schemas.microsoft.com/office/spreadsheetml/2017/richdata2" ref="A2:K11">
    <sortCondition ref="J1:J11"/>
  </sortState>
  <tableColumns count="11">
    <tableColumn id="1" xr3:uid="{1F930336-C48C-4C5A-8CD6-733A405B1324}" name="State"/>
    <tableColumn id="2" xr3:uid="{07E5387E-A45F-422A-AE69-25716AFC8460}" name="Provider Name"/>
    <tableColumn id="3" xr3:uid="{412315FC-9DC9-4B48-95CF-208A7AC72AC7}" name="City "/>
    <tableColumn id="4" xr3:uid="{40D9BE08-58C3-43D4-9CA9-CE282ACE3133}" name="County"/>
    <tableColumn id="5" xr3:uid="{60E01810-F308-4C4F-AC5B-9AE609566A5E}" name="MDS Census" dataDxfId="16"/>
    <tableColumn id="6" xr3:uid="{9D544D76-3853-4E5E-BF6C-A7C49D889A03}" name="RN Hours" dataDxfId="15"/>
    <tableColumn id="7" xr3:uid="{53793CE6-C2A6-4D29-A2E4-C487EF8DF62D}" name="LPN Hours" dataDxfId="14"/>
    <tableColumn id="8" xr3:uid="{C6C6F261-8B9D-46B8-B758-B4F7A3902FE6}" name="CNA Hours " dataDxfId="13"/>
    <tableColumn id="9" xr3:uid="{DAE87E5A-EEEC-4384-9817-21613A5E63F5}" name="Total Care Staffing Hours" dataDxfId="12">
      <calculatedColumnFormula>SUM(F2:H2)</calculatedColumnFormula>
    </tableColumn>
    <tableColumn id="10" xr3:uid="{6F4D96BC-CA65-422B-ABFB-2CD673DB9C41}" name="Avg Total Staffing Hours Per Resident Per Day" dataDxfId="11">
      <calculatedColumnFormula>I2/E2</calculatedColumnFormula>
    </tableColumn>
    <tableColumn id="11" xr3:uid="{E84EED06-219E-4F79-8CFA-5221C9330B4E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AC80CD-844F-40E3-AEED-E2BE124204DF}" name="Table13" displayName="Table13" ref="A1:K11" totalsRowShown="0" headerRowDxfId="9" headerRowBorderDxfId="8" tableBorderDxfId="7">
  <autoFilter ref="A1:K11" xr:uid="{D2230DC9-E391-4CE7-BCFD-04022EB78B06}"/>
  <sortState xmlns:xlrd2="http://schemas.microsoft.com/office/spreadsheetml/2017/richdata2" ref="A2:K11">
    <sortCondition descending="1" ref="J1:J11"/>
  </sortState>
  <tableColumns count="11">
    <tableColumn id="1" xr3:uid="{643303F5-40B5-4614-8D64-28EB83BC5B9F}" name="State"/>
    <tableColumn id="2" xr3:uid="{07716657-17CF-4BD8-B007-8865C5A787FC}" name="Provider Name"/>
    <tableColumn id="3" xr3:uid="{1E444BE4-9718-415E-9976-20BCC4FA5994}" name="City "/>
    <tableColumn id="4" xr3:uid="{F762580D-15A6-475F-9A3B-F6AC595C6BC1}" name="County"/>
    <tableColumn id="5" xr3:uid="{4AC35D48-1FA3-44E2-AED6-E7673A7A413F}" name="MDS Census" dataDxfId="6"/>
    <tableColumn id="6" xr3:uid="{699E299F-0A1A-4543-A5EA-1EB040ABF55F}" name="RN Hours" dataDxfId="5"/>
    <tableColumn id="7" xr3:uid="{5C7B6237-3B44-412A-AC85-3AB7D7E75C0C}" name="LPN Hours" dataDxfId="4"/>
    <tableColumn id="8" xr3:uid="{7D2547E4-AD13-4703-BCBC-60725B9FEB96}" name="CNA Hours " dataDxfId="3"/>
    <tableColumn id="9" xr3:uid="{FEA05B6D-ACAB-4DE9-85FE-A2AEA426F6B6}" name="Total Care Staffing Hours" dataDxfId="2">
      <calculatedColumnFormula>SUM(F2:H2)</calculatedColumnFormula>
    </tableColumn>
    <tableColumn id="10" xr3:uid="{7AC4F84D-D8E0-4646-8A43-3A719EC233B3}" name="Avg Total Staffing Hours Per Resident Per Day" dataDxfId="1">
      <calculatedColumnFormula>I2/E2</calculatedColumnFormula>
    </tableColumn>
    <tableColumn id="11" xr3:uid="{C9290B3B-C30B-48B8-A881-7DCEF7AED75B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sheetData>
    <row r="1" spans="1:11" ht="86.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t="s">
        <v>11</v>
      </c>
      <c r="B2" t="s">
        <v>34</v>
      </c>
      <c r="C2" t="s">
        <v>35</v>
      </c>
      <c r="D2" t="s">
        <v>33</v>
      </c>
      <c r="E2" s="1">
        <v>38.380434782608695</v>
      </c>
      <c r="F2" s="1">
        <v>25.281521739130426</v>
      </c>
      <c r="G2" s="1">
        <v>5.4075000000000006</v>
      </c>
      <c r="H2" s="1">
        <v>55.585000000000008</v>
      </c>
      <c r="I2" s="1">
        <f t="shared" ref="I2:I11" si="0">SUM(F2:H2)</f>
        <v>86.274021739130433</v>
      </c>
      <c r="J2" s="1">
        <f t="shared" ref="J2:J11" si="1">I2/E2</f>
        <v>2.2478646275842538</v>
      </c>
      <c r="K2" s="1">
        <f t="shared" ref="K2:K11" si="2">F2/E2</f>
        <v>0.6587085811384874</v>
      </c>
    </row>
    <row r="3" spans="1:11" x14ac:dyDescent="0.3">
      <c r="A3" t="s">
        <v>11</v>
      </c>
      <c r="B3" t="s">
        <v>47</v>
      </c>
      <c r="C3" t="s">
        <v>23</v>
      </c>
      <c r="D3" t="s">
        <v>24</v>
      </c>
      <c r="E3" s="1">
        <v>84.956521739130437</v>
      </c>
      <c r="F3" s="1">
        <v>31.374347826086957</v>
      </c>
      <c r="G3" s="1">
        <v>66.214239130434805</v>
      </c>
      <c r="H3" s="1">
        <v>110.02608695652174</v>
      </c>
      <c r="I3" s="1">
        <f t="shared" si="0"/>
        <v>207.6146739130435</v>
      </c>
      <c r="J3" s="1">
        <f t="shared" si="1"/>
        <v>2.4437755885363361</v>
      </c>
      <c r="K3" s="1">
        <f t="shared" si="2"/>
        <v>0.36929887410440121</v>
      </c>
    </row>
    <row r="4" spans="1:11" x14ac:dyDescent="0.3">
      <c r="A4" t="s">
        <v>11</v>
      </c>
      <c r="B4" t="s">
        <v>31</v>
      </c>
      <c r="C4" t="s">
        <v>32</v>
      </c>
      <c r="D4" t="s">
        <v>27</v>
      </c>
      <c r="E4" s="1">
        <v>53.152173913043477</v>
      </c>
      <c r="F4" s="1">
        <v>33.357391304347836</v>
      </c>
      <c r="G4" s="1">
        <v>29.832717391304353</v>
      </c>
      <c r="H4" s="1">
        <v>69.816195652173889</v>
      </c>
      <c r="I4" s="1">
        <f t="shared" si="0"/>
        <v>133.00630434782607</v>
      </c>
      <c r="J4" s="1">
        <f t="shared" si="1"/>
        <v>2.5023680981595091</v>
      </c>
      <c r="K4" s="1">
        <f t="shared" si="2"/>
        <v>0.62758282208588978</v>
      </c>
    </row>
    <row r="5" spans="1:11" x14ac:dyDescent="0.3">
      <c r="A5" t="s">
        <v>11</v>
      </c>
      <c r="B5" t="s">
        <v>37</v>
      </c>
      <c r="C5" t="s">
        <v>28</v>
      </c>
      <c r="D5" t="s">
        <v>27</v>
      </c>
      <c r="E5" s="1">
        <v>52.130434782608695</v>
      </c>
      <c r="F5" s="1">
        <v>24.002717391304348</v>
      </c>
      <c r="G5" s="1">
        <v>26.078804347826086</v>
      </c>
      <c r="H5" s="1">
        <v>84.869565217391298</v>
      </c>
      <c r="I5" s="1">
        <f t="shared" si="0"/>
        <v>134.95108695652175</v>
      </c>
      <c r="J5" s="1">
        <f t="shared" si="1"/>
        <v>2.5887197664720603</v>
      </c>
      <c r="K5" s="1">
        <f t="shared" si="2"/>
        <v>0.46043577981651373</v>
      </c>
    </row>
    <row r="6" spans="1:11" x14ac:dyDescent="0.3">
      <c r="A6" t="s">
        <v>11</v>
      </c>
      <c r="B6" t="s">
        <v>42</v>
      </c>
      <c r="C6" t="s">
        <v>18</v>
      </c>
      <c r="D6" t="s">
        <v>17</v>
      </c>
      <c r="E6" s="1">
        <v>88.663043478260875</v>
      </c>
      <c r="F6" s="1">
        <v>20.015978260869566</v>
      </c>
      <c r="G6" s="1">
        <v>70.033152173913066</v>
      </c>
      <c r="H6" s="1">
        <v>141.11336956521748</v>
      </c>
      <c r="I6" s="1">
        <f t="shared" si="0"/>
        <v>231.16250000000011</v>
      </c>
      <c r="J6" s="1">
        <f t="shared" si="1"/>
        <v>2.6072024028441838</v>
      </c>
      <c r="K6" s="1">
        <f t="shared" si="2"/>
        <v>0.22575334068897879</v>
      </c>
    </row>
    <row r="7" spans="1:11" x14ac:dyDescent="0.3">
      <c r="A7" t="s">
        <v>11</v>
      </c>
      <c r="B7" t="s">
        <v>46</v>
      </c>
      <c r="C7" t="s">
        <v>12</v>
      </c>
      <c r="D7" t="s">
        <v>13</v>
      </c>
      <c r="E7" s="1">
        <v>69.326086956521735</v>
      </c>
      <c r="F7" s="1">
        <v>32.405108695652181</v>
      </c>
      <c r="G7" s="1">
        <v>40.182717391304351</v>
      </c>
      <c r="H7" s="1">
        <v>109.61586956521741</v>
      </c>
      <c r="I7" s="1">
        <f t="shared" si="0"/>
        <v>182.20369565217396</v>
      </c>
      <c r="J7" s="1">
        <f t="shared" si="1"/>
        <v>2.6282126058325503</v>
      </c>
      <c r="K7" s="1">
        <f t="shared" si="2"/>
        <v>0.46743022891188474</v>
      </c>
    </row>
    <row r="8" spans="1:11" x14ac:dyDescent="0.3">
      <c r="A8" t="s">
        <v>11</v>
      </c>
      <c r="B8" t="s">
        <v>48</v>
      </c>
      <c r="C8" t="s">
        <v>23</v>
      </c>
      <c r="D8" t="s">
        <v>24</v>
      </c>
      <c r="E8" s="1">
        <v>79.282608695652172</v>
      </c>
      <c r="F8" s="1">
        <v>17.554021739130437</v>
      </c>
      <c r="G8" s="1">
        <v>57.579782608695631</v>
      </c>
      <c r="H8" s="1">
        <v>138.74271739130435</v>
      </c>
      <c r="I8" s="1">
        <f t="shared" si="0"/>
        <v>213.87652173913042</v>
      </c>
      <c r="J8" s="1">
        <f t="shared" si="1"/>
        <v>2.6976473814093773</v>
      </c>
      <c r="K8" s="1">
        <f t="shared" si="2"/>
        <v>0.2214107485604607</v>
      </c>
    </row>
    <row r="9" spans="1:11" x14ac:dyDescent="0.3">
      <c r="A9" t="s">
        <v>11</v>
      </c>
      <c r="B9" t="s">
        <v>40</v>
      </c>
      <c r="C9" t="s">
        <v>41</v>
      </c>
      <c r="D9" t="s">
        <v>16</v>
      </c>
      <c r="E9" s="1">
        <v>135.25</v>
      </c>
      <c r="F9" s="1">
        <v>33.989891304347836</v>
      </c>
      <c r="G9" s="1">
        <v>111.86760869565215</v>
      </c>
      <c r="H9" s="1">
        <v>223.71010869565222</v>
      </c>
      <c r="I9" s="1">
        <f t="shared" si="0"/>
        <v>369.56760869565221</v>
      </c>
      <c r="J9" s="1">
        <f t="shared" si="1"/>
        <v>2.7324776983042676</v>
      </c>
      <c r="K9" s="1">
        <f t="shared" si="2"/>
        <v>0.25131158080848676</v>
      </c>
    </row>
    <row r="10" spans="1:11" x14ac:dyDescent="0.3">
      <c r="A10" t="s">
        <v>11</v>
      </c>
      <c r="B10" t="s">
        <v>43</v>
      </c>
      <c r="C10" t="s">
        <v>18</v>
      </c>
      <c r="D10" t="s">
        <v>17</v>
      </c>
      <c r="E10" s="1">
        <v>46.336956521739133</v>
      </c>
      <c r="F10" s="1">
        <v>17.144891304347826</v>
      </c>
      <c r="G10" s="1">
        <v>37.332065217391303</v>
      </c>
      <c r="H10" s="1">
        <v>73.083804347826089</v>
      </c>
      <c r="I10" s="1">
        <f t="shared" si="0"/>
        <v>127.56076086956521</v>
      </c>
      <c r="J10" s="1">
        <f t="shared" si="1"/>
        <v>2.7528946751114236</v>
      </c>
      <c r="K10" s="1">
        <f t="shared" si="2"/>
        <v>0.37000469153178511</v>
      </c>
    </row>
    <row r="11" spans="1:11" x14ac:dyDescent="0.3">
      <c r="A11" t="s">
        <v>11</v>
      </c>
      <c r="B11" t="s">
        <v>45</v>
      </c>
      <c r="C11" t="s">
        <v>20</v>
      </c>
      <c r="D11" t="s">
        <v>13</v>
      </c>
      <c r="E11" s="1">
        <v>64.195652173913047</v>
      </c>
      <c r="F11" s="1">
        <v>22.113369565217393</v>
      </c>
      <c r="G11" s="1">
        <v>52.389456521739092</v>
      </c>
      <c r="H11" s="1">
        <v>102.82130434782604</v>
      </c>
      <c r="I11" s="1">
        <f t="shared" si="0"/>
        <v>177.32413043478255</v>
      </c>
      <c r="J11" s="1">
        <f t="shared" si="1"/>
        <v>2.7622451743989154</v>
      </c>
      <c r="K11" s="1">
        <f t="shared" si="2"/>
        <v>0.34446833728411785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sheetData>
    <row r="1" spans="1:11" ht="86.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t="s">
        <v>11</v>
      </c>
      <c r="B2" t="s">
        <v>38</v>
      </c>
      <c r="C2" t="s">
        <v>12</v>
      </c>
      <c r="D2" t="s">
        <v>13</v>
      </c>
      <c r="E2" s="1">
        <v>9.5326086956521738</v>
      </c>
      <c r="F2" s="1">
        <v>20.597826086956523</v>
      </c>
      <c r="G2" s="1">
        <v>15</v>
      </c>
      <c r="H2" s="1">
        <v>44.62880434782609</v>
      </c>
      <c r="I2" s="1">
        <f t="shared" ref="I2:I11" si="0">SUM(F2:H2)</f>
        <v>80.226630434782606</v>
      </c>
      <c r="J2" s="1">
        <f t="shared" ref="J2:J11" si="1">I2/E2</f>
        <v>8.4160205245153925</v>
      </c>
      <c r="K2" s="1">
        <f t="shared" ref="K2:K11" si="2">F2/E2</f>
        <v>2.1607753705815282</v>
      </c>
    </row>
    <row r="3" spans="1:11" x14ac:dyDescent="0.3">
      <c r="A3" t="s">
        <v>11</v>
      </c>
      <c r="B3" t="s">
        <v>49</v>
      </c>
      <c r="C3" t="s">
        <v>14</v>
      </c>
      <c r="D3" t="s">
        <v>13</v>
      </c>
      <c r="E3" s="1">
        <v>16.282608695652176</v>
      </c>
      <c r="F3" s="1">
        <v>35.084347826086962</v>
      </c>
      <c r="G3" s="1">
        <v>9.3517391304347832</v>
      </c>
      <c r="H3" s="1">
        <v>68.004782608695606</v>
      </c>
      <c r="I3" s="1">
        <f t="shared" si="0"/>
        <v>112.44086956521735</v>
      </c>
      <c r="J3" s="1">
        <f t="shared" si="1"/>
        <v>6.9055807743658182</v>
      </c>
      <c r="K3" s="1">
        <f t="shared" si="2"/>
        <v>2.1547129506008011</v>
      </c>
    </row>
    <row r="4" spans="1:11" x14ac:dyDescent="0.3">
      <c r="A4" t="s">
        <v>11</v>
      </c>
      <c r="B4" t="s">
        <v>15</v>
      </c>
      <c r="C4" t="s">
        <v>12</v>
      </c>
      <c r="D4" t="s">
        <v>13</v>
      </c>
      <c r="E4" s="1">
        <v>89.978260869565219</v>
      </c>
      <c r="F4" s="1">
        <v>63.221304347826084</v>
      </c>
      <c r="G4" s="1">
        <v>182.77641304347827</v>
      </c>
      <c r="H4" s="1">
        <v>372.86684782608694</v>
      </c>
      <c r="I4" s="1">
        <f t="shared" si="0"/>
        <v>618.86456521739126</v>
      </c>
      <c r="J4" s="1">
        <f t="shared" si="1"/>
        <v>6.8779342836433912</v>
      </c>
      <c r="K4" s="1">
        <f t="shared" si="2"/>
        <v>0.70262865426431498</v>
      </c>
    </row>
    <row r="5" spans="1:11" x14ac:dyDescent="0.3">
      <c r="A5" t="s">
        <v>11</v>
      </c>
      <c r="B5" t="s">
        <v>21</v>
      </c>
      <c r="C5" t="s">
        <v>22</v>
      </c>
      <c r="D5" t="s">
        <v>16</v>
      </c>
      <c r="E5" s="1">
        <v>86.402173913043484</v>
      </c>
      <c r="F5" s="1">
        <v>56.336739130434765</v>
      </c>
      <c r="G5" s="1">
        <v>128.57010869565221</v>
      </c>
      <c r="H5" s="1">
        <v>374.8971739130435</v>
      </c>
      <c r="I5" s="1">
        <f t="shared" si="0"/>
        <v>559.80402173913046</v>
      </c>
      <c r="J5" s="1">
        <f t="shared" si="1"/>
        <v>6.4790501949930812</v>
      </c>
      <c r="K5" s="1">
        <f t="shared" si="2"/>
        <v>0.65202918606113947</v>
      </c>
    </row>
    <row r="6" spans="1:11" x14ac:dyDescent="0.3">
      <c r="A6" t="s">
        <v>11</v>
      </c>
      <c r="B6" t="s">
        <v>44</v>
      </c>
      <c r="C6" t="s">
        <v>18</v>
      </c>
      <c r="D6" t="s">
        <v>17</v>
      </c>
      <c r="E6" s="1">
        <v>23.076086956521738</v>
      </c>
      <c r="F6" s="1">
        <v>18.881847826086954</v>
      </c>
      <c r="G6" s="1">
        <v>39.515108695652167</v>
      </c>
      <c r="H6" s="1">
        <v>86.845108695652172</v>
      </c>
      <c r="I6" s="1">
        <f t="shared" si="0"/>
        <v>145.24206521739129</v>
      </c>
      <c r="J6" s="1">
        <f t="shared" si="1"/>
        <v>6.294050871408384</v>
      </c>
      <c r="K6" s="1">
        <f t="shared" si="2"/>
        <v>0.818243052284503</v>
      </c>
    </row>
    <row r="7" spans="1:11" x14ac:dyDescent="0.3">
      <c r="A7" t="s">
        <v>11</v>
      </c>
      <c r="B7" t="s">
        <v>36</v>
      </c>
      <c r="C7" t="s">
        <v>12</v>
      </c>
      <c r="D7" t="s">
        <v>13</v>
      </c>
      <c r="E7" s="1">
        <v>130.02173913043478</v>
      </c>
      <c r="F7" s="1">
        <v>66.080543478260878</v>
      </c>
      <c r="G7" s="1">
        <v>138.16956521739129</v>
      </c>
      <c r="H7" s="1">
        <v>608.3518478260869</v>
      </c>
      <c r="I7" s="1">
        <f t="shared" si="0"/>
        <v>812.60195652173911</v>
      </c>
      <c r="J7" s="1">
        <f t="shared" si="1"/>
        <v>6.2497391740511619</v>
      </c>
      <c r="K7" s="1">
        <f t="shared" si="2"/>
        <v>0.50822688513626491</v>
      </c>
    </row>
    <row r="8" spans="1:11" x14ac:dyDescent="0.3">
      <c r="A8" t="s">
        <v>11</v>
      </c>
      <c r="B8" t="s">
        <v>30</v>
      </c>
      <c r="C8" t="s">
        <v>29</v>
      </c>
      <c r="D8" t="s">
        <v>24</v>
      </c>
      <c r="E8" s="1">
        <v>18.434782608695652</v>
      </c>
      <c r="F8" s="1">
        <v>28.907608695652176</v>
      </c>
      <c r="G8" s="1">
        <v>17.296195652173914</v>
      </c>
      <c r="H8" s="1">
        <v>65.728260869565219</v>
      </c>
      <c r="I8" s="1">
        <f t="shared" si="0"/>
        <v>111.93206521739131</v>
      </c>
      <c r="J8" s="1">
        <f t="shared" si="1"/>
        <v>6.0717865566037741</v>
      </c>
      <c r="K8" s="1">
        <f t="shared" si="2"/>
        <v>1.5681014150943398</v>
      </c>
    </row>
    <row r="9" spans="1:11" x14ac:dyDescent="0.3">
      <c r="A9" t="s">
        <v>11</v>
      </c>
      <c r="B9" t="s">
        <v>19</v>
      </c>
      <c r="C9" t="s">
        <v>20</v>
      </c>
      <c r="D9" t="s">
        <v>13</v>
      </c>
      <c r="E9" s="1">
        <v>51.097826086956523</v>
      </c>
      <c r="F9" s="1">
        <v>60.107173913043447</v>
      </c>
      <c r="G9" s="1">
        <v>89.556086956521739</v>
      </c>
      <c r="H9" s="1">
        <v>149.51423913043473</v>
      </c>
      <c r="I9" s="1">
        <f t="shared" si="0"/>
        <v>299.1774999999999</v>
      </c>
      <c r="J9" s="1">
        <f t="shared" si="1"/>
        <v>5.8549946819825545</v>
      </c>
      <c r="K9" s="1">
        <f t="shared" si="2"/>
        <v>1.1763156775154215</v>
      </c>
    </row>
    <row r="10" spans="1:11" x14ac:dyDescent="0.3">
      <c r="A10" t="s">
        <v>11</v>
      </c>
      <c r="B10" t="s">
        <v>25</v>
      </c>
      <c r="C10" t="s">
        <v>26</v>
      </c>
      <c r="D10" t="s">
        <v>13</v>
      </c>
      <c r="E10" s="1">
        <v>15.521739130434783</v>
      </c>
      <c r="F10" s="1">
        <v>13.18413043478261</v>
      </c>
      <c r="G10" s="1">
        <v>21.647717391304344</v>
      </c>
      <c r="H10" s="1">
        <v>53.196739130434729</v>
      </c>
      <c r="I10" s="1">
        <f t="shared" si="0"/>
        <v>88.028586956521679</v>
      </c>
      <c r="J10" s="1">
        <f t="shared" si="1"/>
        <v>5.6713095238095201</v>
      </c>
      <c r="K10" s="1">
        <f t="shared" si="2"/>
        <v>0.84939775910364146</v>
      </c>
    </row>
    <row r="11" spans="1:11" x14ac:dyDescent="0.3">
      <c r="A11" t="s">
        <v>11</v>
      </c>
      <c r="B11" t="s">
        <v>39</v>
      </c>
      <c r="C11" t="s">
        <v>12</v>
      </c>
      <c r="D11" t="s">
        <v>13</v>
      </c>
      <c r="E11" s="1">
        <v>152.54347826086956</v>
      </c>
      <c r="F11" s="1">
        <v>144.89521739130436</v>
      </c>
      <c r="G11" s="1">
        <v>263.30217391304353</v>
      </c>
      <c r="H11" s="1">
        <v>446.12293478260875</v>
      </c>
      <c r="I11" s="1">
        <f t="shared" si="0"/>
        <v>854.32032608695658</v>
      </c>
      <c r="J11" s="1">
        <f t="shared" si="1"/>
        <v>5.6005037765426824</v>
      </c>
      <c r="K11" s="1">
        <f t="shared" si="2"/>
        <v>0.9498617642867323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2020-02-19T19:22:26Z</dcterms:modified>
</cp:coreProperties>
</file>