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egold\Desktop\LTCCC\Staffing data Q3\State files top 10 bottom 10\"/>
    </mc:Choice>
  </mc:AlternateContent>
  <xr:revisionPtr revIDLastSave="0" documentId="13_ncr:1_{8B7641A6-7F5A-46E1-AFD9-6BA7531A6AA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ottom 10 - Direct Care Staff" sheetId="3" r:id="rId1"/>
    <sheet name="Top 10 - Direct Care Staff" sheetId="5" r:id="rId2"/>
  </sheets>
  <definedNames>
    <definedName name="_xlnm._FilterDatabase" localSheetId="0" hidden="1">'Bottom 10 - Direct Care Staff'!#REF!</definedName>
    <definedName name="_xlnm._FilterDatabase" localSheetId="1" hidden="1">'Top 10 - Direct Care Staff'!$A$1:$K$11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" i="5" l="1"/>
  <c r="J2" i="5" s="1"/>
  <c r="K2" i="5"/>
  <c r="I3" i="5"/>
  <c r="J3" i="5" s="1"/>
  <c r="K3" i="5"/>
  <c r="I4" i="5"/>
  <c r="J4" i="5"/>
  <c r="K4" i="5"/>
  <c r="I5" i="5"/>
  <c r="J5" i="5" s="1"/>
  <c r="K5" i="5"/>
  <c r="I6" i="5"/>
  <c r="J6" i="5"/>
  <c r="K6" i="5"/>
  <c r="I7" i="5"/>
  <c r="J7" i="5" s="1"/>
  <c r="K7" i="5"/>
  <c r="I8" i="5"/>
  <c r="J8" i="5" s="1"/>
  <c r="K8" i="5"/>
  <c r="I9" i="5"/>
  <c r="J9" i="5" s="1"/>
  <c r="K9" i="5"/>
  <c r="I10" i="5"/>
  <c r="J10" i="5"/>
  <c r="K10" i="5"/>
  <c r="I11" i="5"/>
  <c r="J11" i="5" s="1"/>
  <c r="K11" i="5"/>
  <c r="K8" i="3"/>
  <c r="I8" i="3"/>
  <c r="J8" i="3" s="1"/>
  <c r="K7" i="3"/>
  <c r="I7" i="3"/>
  <c r="J7" i="3" s="1"/>
  <c r="K10" i="3"/>
  <c r="I10" i="3"/>
  <c r="J10" i="3" s="1"/>
  <c r="K9" i="3"/>
  <c r="I9" i="3"/>
  <c r="J9" i="3" s="1"/>
  <c r="K5" i="3"/>
  <c r="I5" i="3"/>
  <c r="J5" i="3" s="1"/>
  <c r="K4" i="3"/>
  <c r="I4" i="3"/>
  <c r="J4" i="3" s="1"/>
  <c r="K6" i="3"/>
  <c r="I6" i="3"/>
  <c r="J6" i="3" s="1"/>
  <c r="K2" i="3"/>
  <c r="I2" i="3"/>
  <c r="J2" i="3" s="1"/>
  <c r="K3" i="3"/>
  <c r="I3" i="3"/>
  <c r="J3" i="3" s="1"/>
  <c r="K11" i="3"/>
  <c r="I11" i="3"/>
  <c r="J11" i="3" s="1"/>
</calcChain>
</file>

<file path=xl/sharedStrings.xml><?xml version="1.0" encoding="utf-8"?>
<sst xmlns="http://schemas.openxmlformats.org/spreadsheetml/2006/main" count="102" uniqueCount="63">
  <si>
    <t>State</t>
  </si>
  <si>
    <t>Provider Name</t>
  </si>
  <si>
    <t xml:space="preserve">City </t>
  </si>
  <si>
    <t>County</t>
  </si>
  <si>
    <t>MDS Census</t>
  </si>
  <si>
    <t>AL</t>
  </si>
  <si>
    <t>ALTOONA  HEALTH &amp; REHAB</t>
  </si>
  <si>
    <t>ATTALLA HEALTH AND REHAB</t>
  </si>
  <si>
    <t>BROOKSHIRE HEALTHCARE CENTER</t>
  </si>
  <si>
    <t>COOSA VALLEY HEALTHCARE CENTER</t>
  </si>
  <si>
    <t>CROWNE HEALTH CARE OF SPRINGHILL</t>
  </si>
  <si>
    <t>DIVERSICARE OF LANETT</t>
  </si>
  <si>
    <t>DIVERSICARE OF MONTGOMERY</t>
  </si>
  <si>
    <t>DIVERSICARE OF ONEONTA</t>
  </si>
  <si>
    <t>DIVERSICARE OF PELL CITY</t>
  </si>
  <si>
    <t>DIVERSICARE OF WINFIELD</t>
  </si>
  <si>
    <t>EAST ALABAMA MEDICAL CENTER SKILLED NURSING FACILI</t>
  </si>
  <si>
    <t>FATHER PURCELL MEMORIAL EXCEPTIONAL CHILDREN'S CTR</t>
  </si>
  <si>
    <t>GRAND BAY CONVALESCENT HOME, INC.</t>
  </si>
  <si>
    <t>HEALTH CARE INC</t>
  </si>
  <si>
    <t>KIRKWOOD BY THE RIVER</t>
  </si>
  <si>
    <t>MARENGO NURSING HOME</t>
  </si>
  <si>
    <t>OAK TRACE CARE &amp; REHABILITATION CENTER</t>
  </si>
  <si>
    <t>RUSSELLVILLE HEALTH CARE INC</t>
  </si>
  <si>
    <t>SOUTH HAMPTON NURSING &amp; REHABILITATION CENTER</t>
  </si>
  <si>
    <t>ST MARTIN'S IN THE PINES</t>
  </si>
  <si>
    <t>RN Hours</t>
  </si>
  <si>
    <t>LPN Hours</t>
  </si>
  <si>
    <t xml:space="preserve">CNA Hours </t>
  </si>
  <si>
    <t>Total Care Staffing Hours</t>
  </si>
  <si>
    <t>Avg Total Staffing Hours Per Resident Per Day</t>
  </si>
  <si>
    <t>Avg RN Hours Per Resident Per Day</t>
  </si>
  <si>
    <t>SYLACAUGA</t>
  </si>
  <si>
    <t>Talladega</t>
  </si>
  <si>
    <t>RUSSELLVILLE</t>
  </si>
  <si>
    <t>Franklin</t>
  </si>
  <si>
    <t>BESSEMER</t>
  </si>
  <si>
    <t>Jefferson</t>
  </si>
  <si>
    <t>ONEONTA</t>
  </si>
  <si>
    <t>Blount</t>
  </si>
  <si>
    <t>MOBILE</t>
  </si>
  <si>
    <t>Mobile</t>
  </si>
  <si>
    <t>Madison</t>
  </si>
  <si>
    <t>PELL CITY</t>
  </si>
  <si>
    <t>St. Clair</t>
  </si>
  <si>
    <t>HUNTSVILLE</t>
  </si>
  <si>
    <t>Marengo</t>
  </si>
  <si>
    <t>ALTOONA</t>
  </si>
  <si>
    <t>Etowah</t>
  </si>
  <si>
    <t>OPELIKA</t>
  </si>
  <si>
    <t>Lee</t>
  </si>
  <si>
    <t>BIRMINGHAM</t>
  </si>
  <si>
    <t>ATTALLA</t>
  </si>
  <si>
    <t>MONTGOMERY</t>
  </si>
  <si>
    <t>Montgomery</t>
  </si>
  <si>
    <t>LANETT</t>
  </si>
  <si>
    <t>Chambers</t>
  </si>
  <si>
    <t>WINFIELD</t>
  </si>
  <si>
    <t>Marion</t>
  </si>
  <si>
    <t>GRAND BAY</t>
  </si>
  <si>
    <t>ASHVILLE</t>
  </si>
  <si>
    <t>LINDEN</t>
  </si>
  <si>
    <t>OWENS CROSS ROADS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</si>
</sst>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3">
    <xf numFmtId="0" fontId="0" fillId="0" borderId="0" xfId="0"/>
    <xf numFmtId="164" fontId="0" fillId="0" borderId="0" xfId="0" applyNumberFormat="1"/>
    <xf numFmtId="0" fontId="2" fillId="2" borderId="1" xfId="0" applyFont="1" applyFill="1" applyBorder="1" applyAlignment="1">
      <alignment wrapText="1"/>
    </xf>
  </cellXfs>
  <cellStyles count="4">
    <cellStyle name="Normal" xfId="0" builtinId="0"/>
    <cellStyle name="Normal 2 2" xfId="1" xr:uid="{00000000-0005-0000-0000-000001000000}"/>
    <cellStyle name="Normal 4" xfId="2" xr:uid="{00000000-0005-0000-0000-000002000000}"/>
    <cellStyle name="Normal 5" xfId="3" xr:uid="{00000000-0005-0000-0000-000003000000}"/>
  </cellStyles>
  <dxfs count="20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0B0F0"/>
        </patternFill>
      </fill>
      <alignment horizontal="general" vertical="bottom" textRotation="0" wrapText="1" indent="0" justifyLastLine="0" shrinkToFit="0" readingOrder="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0B0F0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6DBBA04-1A49-4AF0-B665-03CE76E8CD2B}" name="Table13" displayName="Table13" ref="A1:K11" totalsRowShown="0" headerRowDxfId="19" headerRowBorderDxfId="18" tableBorderDxfId="17">
  <autoFilter ref="A1:K11" xr:uid="{09182D3B-9B36-4D73-97A0-8698C145CC6C}"/>
  <sortState xmlns:xlrd2="http://schemas.microsoft.com/office/spreadsheetml/2017/richdata2" ref="A2:K11">
    <sortCondition descending="1" ref="J1:J11"/>
  </sortState>
  <tableColumns count="11">
    <tableColumn id="1" xr3:uid="{37BD9125-26E7-43DB-AD55-2B011EBADD55}" name="State"/>
    <tableColumn id="2" xr3:uid="{C8B8B6CA-6557-4074-918B-C7476E2E48BB}" name="Provider Name"/>
    <tableColumn id="3" xr3:uid="{7B5FB1C5-6BD0-4BE5-A5B1-DA017158230D}" name="City "/>
    <tableColumn id="4" xr3:uid="{88E78B84-7D6E-46F1-AB8C-9874839BBDBD}" name="County"/>
    <tableColumn id="5" xr3:uid="{2ACD79BB-C481-425D-8FB6-9F154F3BE542}" name="MDS Census" dataDxfId="16"/>
    <tableColumn id="6" xr3:uid="{3C163E97-0498-4C3B-AF87-1D47010E1EA0}" name="RN Hours" dataDxfId="15"/>
    <tableColumn id="7" xr3:uid="{FAA67E0D-4982-4918-B155-CB6E2D9862D7}" name="LPN Hours" dataDxfId="14"/>
    <tableColumn id="8" xr3:uid="{A9F0B1ED-9424-4C22-8DE3-6B13D24D8918}" name="CNA Hours " dataDxfId="13"/>
    <tableColumn id="9" xr3:uid="{A62DAD55-FF85-44A7-8559-38FDE6B95BF8}" name="Total Care Staffing Hours" dataDxfId="12">
      <calculatedColumnFormula>SUM(F2:H2)</calculatedColumnFormula>
    </tableColumn>
    <tableColumn id="10" xr3:uid="{CF273518-DB65-4161-ABE0-C90F69663D84}" name="Avg Total Staffing Hours Per Resident Per Day" dataDxfId="11">
      <calculatedColumnFormula>I2/E2</calculatedColumnFormula>
    </tableColumn>
    <tableColumn id="11" xr3:uid="{46D0EBE9-8307-485B-8F74-3F1283B7B663}" name="Avg RN Hours Per Resident Per Day" dataDxfId="10">
      <calculatedColumnFormula>F2/E2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FF68E0-94AD-4B22-8DA7-833F93EA2754}" name="Table1" displayName="Table1" ref="A1:K11" totalsRowShown="0" headerRowDxfId="9" headerRowBorderDxfId="8" tableBorderDxfId="7">
  <autoFilter ref="A1:K11" xr:uid="{774B4159-4E64-4CD0-B7D7-BC009AC84163}"/>
  <sortState xmlns:xlrd2="http://schemas.microsoft.com/office/spreadsheetml/2017/richdata2" ref="A2:K11">
    <sortCondition ref="J1:J11"/>
  </sortState>
  <tableColumns count="11">
    <tableColumn id="1" xr3:uid="{EE65E078-00E2-4FB4-B5E3-0A5044593DE8}" name="State"/>
    <tableColumn id="2" xr3:uid="{3420D9BF-2253-49AF-A54A-B3C8D76420AF}" name="Provider Name"/>
    <tableColumn id="3" xr3:uid="{68C833BC-BC81-4BF2-A808-AB5B772E4163}" name="City "/>
    <tableColumn id="4" xr3:uid="{7FB3A626-F657-47A8-B265-40C10C56B5A4}" name="County"/>
    <tableColumn id="5" xr3:uid="{30C8EA11-1957-4A1C-AC2E-CC92612F6EC7}" name="MDS Census" dataDxfId="6"/>
    <tableColumn id="6" xr3:uid="{6E4E9540-098D-4095-A1AA-DAEC3A8038E6}" name="RN Hours" dataDxfId="5"/>
    <tableColumn id="7" xr3:uid="{BD405DD8-8D84-4B84-8D0E-3D890C7AD544}" name="LPN Hours" dataDxfId="4"/>
    <tableColumn id="8" xr3:uid="{E7CC423B-2292-4D94-9C1E-9E045045F316}" name="CNA Hours " dataDxfId="3"/>
    <tableColumn id="9" xr3:uid="{535C42B0-DE54-4203-B50A-0FDD6316CF1A}" name="Total Care Staffing Hours" dataDxfId="2">
      <calculatedColumnFormula>SUM(F2:H2)</calculatedColumnFormula>
    </tableColumn>
    <tableColumn id="10" xr3:uid="{806E736A-E96E-4360-95B2-C8985CB6DB3C}" name="Avg Total Staffing Hours Per Resident Per Day" dataDxfId="1">
      <calculatedColumnFormula>I2/E2</calculatedColumnFormula>
    </tableColumn>
    <tableColumn id="11" xr3:uid="{41A166F2-E907-4F8A-9EE0-9A57F1ED7DD9}" name="Avg RN Hours Per Resident Per Day" dataDxfId="0">
      <calculatedColumnFormula>F2/E2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workbookViewId="0">
      <pane ySplit="1" topLeftCell="A2" activePane="bottomLeft" state="frozen"/>
      <selection pane="bottomLeft"/>
    </sheetView>
  </sheetViews>
  <sheetFormatPr defaultColWidth="8.77734375" defaultRowHeight="14.4" x14ac:dyDescent="0.3"/>
  <sheetData>
    <row r="1" spans="1:11" ht="70.8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26</v>
      </c>
      <c r="G1" s="2" t="s">
        <v>27</v>
      </c>
      <c r="H1" s="2" t="s">
        <v>28</v>
      </c>
      <c r="I1" s="2" t="s">
        <v>29</v>
      </c>
      <c r="J1" s="2" t="s">
        <v>30</v>
      </c>
      <c r="K1" s="2" t="s">
        <v>31</v>
      </c>
    </row>
    <row r="2" spans="1:11" x14ac:dyDescent="0.3">
      <c r="A2" t="s">
        <v>5</v>
      </c>
      <c r="B2" t="s">
        <v>16</v>
      </c>
      <c r="C2" t="s">
        <v>49</v>
      </c>
      <c r="D2" t="s">
        <v>50</v>
      </c>
      <c r="E2" s="1">
        <v>22.902173913043477</v>
      </c>
      <c r="F2" s="1">
        <v>75.156956521739147</v>
      </c>
      <c r="G2" s="1">
        <v>13.292065217391308</v>
      </c>
      <c r="H2" s="1">
        <v>83.300434782608676</v>
      </c>
      <c r="I2" s="1">
        <f t="shared" ref="I2:I11" si="0">SUM(F2:H2)</f>
        <v>171.74945652173915</v>
      </c>
      <c r="J2" s="1">
        <f t="shared" ref="J2:J11" si="1">I2/E2</f>
        <v>7.4992643569055542</v>
      </c>
      <c r="K2" s="1">
        <f t="shared" ref="K2:K11" si="2">F2/E2</f>
        <v>3.2816516373991464</v>
      </c>
    </row>
    <row r="3" spans="1:11" x14ac:dyDescent="0.3">
      <c r="A3" t="s">
        <v>5</v>
      </c>
      <c r="B3" t="s">
        <v>10</v>
      </c>
      <c r="C3" t="s">
        <v>40</v>
      </c>
      <c r="D3" t="s">
        <v>41</v>
      </c>
      <c r="E3" s="1">
        <v>18.358695652173914</v>
      </c>
      <c r="F3" s="1">
        <v>17.119565217391305</v>
      </c>
      <c r="G3" s="1">
        <v>36.546195652173914</v>
      </c>
      <c r="H3" s="1">
        <v>45.342391304347828</v>
      </c>
      <c r="I3" s="1">
        <f t="shared" si="0"/>
        <v>99.008152173913047</v>
      </c>
      <c r="J3" s="1">
        <f t="shared" si="1"/>
        <v>5.3929840142095911</v>
      </c>
      <c r="K3" s="1">
        <f t="shared" si="2"/>
        <v>0.93250444049733572</v>
      </c>
    </row>
    <row r="4" spans="1:11" x14ac:dyDescent="0.3">
      <c r="A4" t="s">
        <v>5</v>
      </c>
      <c r="B4" t="s">
        <v>18</v>
      </c>
      <c r="C4" t="s">
        <v>59</v>
      </c>
      <c r="D4" t="s">
        <v>41</v>
      </c>
      <c r="E4" s="1">
        <v>81.847826086956516</v>
      </c>
      <c r="F4" s="1">
        <v>16.680652173913042</v>
      </c>
      <c r="G4" s="1">
        <v>89.396847826086955</v>
      </c>
      <c r="H4" s="1">
        <v>330.73195652173922</v>
      </c>
      <c r="I4" s="1">
        <f t="shared" si="0"/>
        <v>436.80945652173921</v>
      </c>
      <c r="J4" s="1">
        <f t="shared" si="1"/>
        <v>5.3368486055776909</v>
      </c>
      <c r="K4" s="1">
        <f t="shared" si="2"/>
        <v>0.20380079681274901</v>
      </c>
    </row>
    <row r="5" spans="1:11" x14ac:dyDescent="0.3">
      <c r="A5" t="s">
        <v>5</v>
      </c>
      <c r="B5" t="s">
        <v>20</v>
      </c>
      <c r="C5" t="s">
        <v>51</v>
      </c>
      <c r="D5" t="s">
        <v>37</v>
      </c>
      <c r="E5" s="1">
        <v>54.141304347826086</v>
      </c>
      <c r="F5" s="1">
        <v>21.578804347826086</v>
      </c>
      <c r="G5" s="1">
        <v>110.30597826086957</v>
      </c>
      <c r="H5" s="1">
        <v>155.20956521739132</v>
      </c>
      <c r="I5" s="1">
        <f t="shared" si="0"/>
        <v>287.09434782608696</v>
      </c>
      <c r="J5" s="1">
        <f t="shared" si="1"/>
        <v>5.3026862075888381</v>
      </c>
      <c r="K5" s="1">
        <f t="shared" si="2"/>
        <v>0.39856454527203372</v>
      </c>
    </row>
    <row r="6" spans="1:11" x14ac:dyDescent="0.3">
      <c r="A6" t="s">
        <v>5</v>
      </c>
      <c r="B6" t="s">
        <v>17</v>
      </c>
      <c r="C6" t="s">
        <v>53</v>
      </c>
      <c r="D6" t="s">
        <v>54</v>
      </c>
      <c r="E6" s="1">
        <v>51.597826086956523</v>
      </c>
      <c r="F6" s="1">
        <v>8.118804347826087</v>
      </c>
      <c r="G6" s="1">
        <v>98.512282608695656</v>
      </c>
      <c r="H6" s="1">
        <v>163.47815217391309</v>
      </c>
      <c r="I6" s="1">
        <f t="shared" si="0"/>
        <v>270.10923913043484</v>
      </c>
      <c r="J6" s="1">
        <f t="shared" si="1"/>
        <v>5.2348957236149154</v>
      </c>
      <c r="K6" s="1">
        <f t="shared" si="2"/>
        <v>0.1573477986096482</v>
      </c>
    </row>
    <row r="7" spans="1:11" x14ac:dyDescent="0.3">
      <c r="A7" t="s">
        <v>5</v>
      </c>
      <c r="B7" t="s">
        <v>24</v>
      </c>
      <c r="C7" t="s">
        <v>62</v>
      </c>
      <c r="D7" t="s">
        <v>42</v>
      </c>
      <c r="E7" s="1">
        <v>62.641304347826086</v>
      </c>
      <c r="F7" s="1">
        <v>44.519021739130437</v>
      </c>
      <c r="G7" s="1">
        <v>76.489130434782609</v>
      </c>
      <c r="H7" s="1">
        <v>192.78260869565219</v>
      </c>
      <c r="I7" s="1">
        <f t="shared" si="0"/>
        <v>313.79076086956525</v>
      </c>
      <c r="J7" s="1">
        <f t="shared" si="1"/>
        <v>5.0093267395453767</v>
      </c>
      <c r="K7" s="1">
        <f t="shared" si="2"/>
        <v>0.7106975533576263</v>
      </c>
    </row>
    <row r="8" spans="1:11" x14ac:dyDescent="0.3">
      <c r="A8" t="s">
        <v>5</v>
      </c>
      <c r="B8" t="s">
        <v>25</v>
      </c>
      <c r="C8" t="s">
        <v>51</v>
      </c>
      <c r="D8" t="s">
        <v>37</v>
      </c>
      <c r="E8" s="1">
        <v>115.79347826086956</v>
      </c>
      <c r="F8" s="1">
        <v>53.150869565217391</v>
      </c>
      <c r="G8" s="1">
        <v>101.92184782608702</v>
      </c>
      <c r="H8" s="1">
        <v>415.66847826086939</v>
      </c>
      <c r="I8" s="1">
        <f t="shared" si="0"/>
        <v>570.74119565217381</v>
      </c>
      <c r="J8" s="1">
        <f t="shared" si="1"/>
        <v>4.9289580399887347</v>
      </c>
      <c r="K8" s="1">
        <f t="shared" si="2"/>
        <v>0.45901436215150665</v>
      </c>
    </row>
    <row r="9" spans="1:11" x14ac:dyDescent="0.3">
      <c r="A9" t="s">
        <v>5</v>
      </c>
      <c r="B9" t="s">
        <v>21</v>
      </c>
      <c r="C9" t="s">
        <v>61</v>
      </c>
      <c r="D9" t="s">
        <v>46</v>
      </c>
      <c r="E9" s="1">
        <v>76.119565217391298</v>
      </c>
      <c r="F9" s="1">
        <v>27.921195652173914</v>
      </c>
      <c r="G9" s="1">
        <v>66.497282608695656</v>
      </c>
      <c r="H9" s="1">
        <v>275.90760869565219</v>
      </c>
      <c r="I9" s="1">
        <f t="shared" si="0"/>
        <v>370.32608695652175</v>
      </c>
      <c r="J9" s="1">
        <f t="shared" si="1"/>
        <v>4.8650578323575617</v>
      </c>
      <c r="K9" s="1">
        <f t="shared" si="2"/>
        <v>0.36680708267885198</v>
      </c>
    </row>
    <row r="10" spans="1:11" x14ac:dyDescent="0.3">
      <c r="A10" t="s">
        <v>5</v>
      </c>
      <c r="B10" t="s">
        <v>23</v>
      </c>
      <c r="C10" t="s">
        <v>34</v>
      </c>
      <c r="D10" t="s">
        <v>35</v>
      </c>
      <c r="E10" s="1">
        <v>45.445652173913047</v>
      </c>
      <c r="F10" s="1">
        <v>30.092173913043485</v>
      </c>
      <c r="G10" s="1">
        <v>36.958152173913064</v>
      </c>
      <c r="H10" s="1">
        <v>150.88597826086968</v>
      </c>
      <c r="I10" s="1">
        <f t="shared" si="0"/>
        <v>217.93630434782622</v>
      </c>
      <c r="J10" s="1">
        <f t="shared" si="1"/>
        <v>4.7955369528820881</v>
      </c>
      <c r="K10" s="1">
        <f t="shared" si="2"/>
        <v>0.66215737861755575</v>
      </c>
    </row>
    <row r="11" spans="1:11" x14ac:dyDescent="0.3">
      <c r="A11" t="s">
        <v>5</v>
      </c>
      <c r="B11" t="s">
        <v>9</v>
      </c>
      <c r="C11" t="s">
        <v>32</v>
      </c>
      <c r="D11" t="s">
        <v>33</v>
      </c>
      <c r="E11" s="1">
        <v>75</v>
      </c>
      <c r="F11" s="1">
        <v>38.453804347826086</v>
      </c>
      <c r="G11" s="1">
        <v>67.035326086956516</v>
      </c>
      <c r="H11" s="1">
        <v>251.35869565217391</v>
      </c>
      <c r="I11" s="1">
        <f t="shared" si="0"/>
        <v>356.8478260869565</v>
      </c>
      <c r="J11" s="1">
        <f t="shared" si="1"/>
        <v>4.7579710144927532</v>
      </c>
      <c r="K11" s="1">
        <f t="shared" si="2"/>
        <v>0.51271739130434779</v>
      </c>
    </row>
    <row r="12" spans="1:11" x14ac:dyDescent="0.3">
      <c r="E12" s="1"/>
      <c r="F12" s="1"/>
      <c r="G12" s="1"/>
      <c r="H12" s="1"/>
      <c r="I12" s="1"/>
      <c r="J12" s="1"/>
      <c r="K12" s="1"/>
    </row>
    <row r="13" spans="1:11" x14ac:dyDescent="0.3">
      <c r="J13" s="1"/>
    </row>
  </sheetData>
  <pageMargins left="0.7" right="0.7" top="0.75" bottom="0.75" header="0.3" footer="0.3"/>
  <ignoredErrors>
    <ignoredError sqref="I2:I11" formulaRange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EABB7-9954-49F1-BE93-D1A39C8596C6}">
  <dimension ref="A1:K13"/>
  <sheetViews>
    <sheetView workbookViewId="0">
      <pane ySplit="1" topLeftCell="A2" activePane="bottomLeft" state="frozen"/>
      <selection pane="bottomLeft" activeCell="D22" sqref="D22"/>
    </sheetView>
  </sheetViews>
  <sheetFormatPr defaultColWidth="8.77734375" defaultRowHeight="14.4" x14ac:dyDescent="0.3"/>
  <sheetData>
    <row r="1" spans="1:11" ht="84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26</v>
      </c>
      <c r="G1" s="2" t="s">
        <v>27</v>
      </c>
      <c r="H1" s="2" t="s">
        <v>28</v>
      </c>
      <c r="I1" s="2" t="s">
        <v>29</v>
      </c>
      <c r="J1" s="2" t="s">
        <v>30</v>
      </c>
      <c r="K1" s="2" t="s">
        <v>31</v>
      </c>
    </row>
    <row r="2" spans="1:11" x14ac:dyDescent="0.3">
      <c r="A2" t="s">
        <v>5</v>
      </c>
      <c r="B2" t="s">
        <v>19</v>
      </c>
      <c r="C2" t="s">
        <v>60</v>
      </c>
      <c r="D2" t="s">
        <v>44</v>
      </c>
      <c r="E2" s="1">
        <v>45.021739130434781</v>
      </c>
      <c r="F2" s="1">
        <v>13.513586956521738</v>
      </c>
      <c r="G2" s="1">
        <v>14.73858695652174</v>
      </c>
      <c r="H2" s="1">
        <v>60.605108695652142</v>
      </c>
      <c r="I2" s="1">
        <f t="shared" ref="I2:I11" si="0">SUM(F2:H2)</f>
        <v>88.857282608695613</v>
      </c>
      <c r="J2" s="1">
        <f t="shared" ref="J2:J11" si="1">I2/E2</f>
        <v>1.9736528247223555</v>
      </c>
      <c r="K2" s="1">
        <f t="shared" ref="K2:K11" si="2">F2/E2</f>
        <v>0.30015692901979718</v>
      </c>
    </row>
    <row r="3" spans="1:11" x14ac:dyDescent="0.3">
      <c r="A3" t="s">
        <v>5</v>
      </c>
      <c r="B3" t="s">
        <v>13</v>
      </c>
      <c r="C3" t="s">
        <v>38</v>
      </c>
      <c r="D3" t="s">
        <v>39</v>
      </c>
      <c r="E3" s="1">
        <v>115.56521739130434</v>
      </c>
      <c r="F3" s="1">
        <v>34.321086956521732</v>
      </c>
      <c r="G3" s="1">
        <v>63.609565217391321</v>
      </c>
      <c r="H3" s="1">
        <v>172.04097826086954</v>
      </c>
      <c r="I3" s="1">
        <f t="shared" si="0"/>
        <v>269.97163043478258</v>
      </c>
      <c r="J3" s="1">
        <f t="shared" si="1"/>
        <v>2.3360976297968397</v>
      </c>
      <c r="K3" s="1">
        <f t="shared" si="2"/>
        <v>0.29698457486832197</v>
      </c>
    </row>
    <row r="4" spans="1:11" x14ac:dyDescent="0.3">
      <c r="A4" t="s">
        <v>5</v>
      </c>
      <c r="B4" t="s">
        <v>6</v>
      </c>
      <c r="C4" t="s">
        <v>47</v>
      </c>
      <c r="D4" t="s">
        <v>48</v>
      </c>
      <c r="E4" s="1">
        <v>48.5</v>
      </c>
      <c r="F4" s="1">
        <v>12.013586956521738</v>
      </c>
      <c r="G4" s="1">
        <v>26.427499999999998</v>
      </c>
      <c r="H4" s="1">
        <v>74.945652173913047</v>
      </c>
      <c r="I4" s="1">
        <f t="shared" si="0"/>
        <v>113.38673913043479</v>
      </c>
      <c r="J4" s="1">
        <f t="shared" si="1"/>
        <v>2.3378709099058721</v>
      </c>
      <c r="K4" s="1">
        <f t="shared" si="2"/>
        <v>0.24770282384580905</v>
      </c>
    </row>
    <row r="5" spans="1:11" x14ac:dyDescent="0.3">
      <c r="A5" t="s">
        <v>5</v>
      </c>
      <c r="B5" t="s">
        <v>15</v>
      </c>
      <c r="C5" t="s">
        <v>57</v>
      </c>
      <c r="D5" t="s">
        <v>58</v>
      </c>
      <c r="E5" s="1">
        <v>115.54347826086956</v>
      </c>
      <c r="F5" s="1">
        <v>47.047499999999999</v>
      </c>
      <c r="G5" s="1">
        <v>60.485108695652173</v>
      </c>
      <c r="H5" s="1">
        <v>174.57739130434786</v>
      </c>
      <c r="I5" s="1">
        <f t="shared" si="0"/>
        <v>282.11</v>
      </c>
      <c r="J5" s="1">
        <f t="shared" si="1"/>
        <v>2.4415917215428036</v>
      </c>
      <c r="K5" s="1">
        <f t="shared" si="2"/>
        <v>0.4071843838193791</v>
      </c>
    </row>
    <row r="6" spans="1:11" x14ac:dyDescent="0.3">
      <c r="A6" t="s">
        <v>5</v>
      </c>
      <c r="B6" t="s">
        <v>12</v>
      </c>
      <c r="C6" t="s">
        <v>53</v>
      </c>
      <c r="D6" t="s">
        <v>54</v>
      </c>
      <c r="E6" s="1">
        <v>122.28260869565217</v>
      </c>
      <c r="F6" s="1">
        <v>41.533043478260872</v>
      </c>
      <c r="G6" s="1">
        <v>69.498043478260868</v>
      </c>
      <c r="H6" s="1">
        <v>207.77043478260879</v>
      </c>
      <c r="I6" s="1">
        <f t="shared" si="0"/>
        <v>318.80152173913052</v>
      </c>
      <c r="J6" s="1">
        <f t="shared" si="1"/>
        <v>2.607088000000001</v>
      </c>
      <c r="K6" s="1">
        <f t="shared" si="2"/>
        <v>0.33964800000000001</v>
      </c>
    </row>
    <row r="7" spans="1:11" x14ac:dyDescent="0.3">
      <c r="A7" t="s">
        <v>5</v>
      </c>
      <c r="B7" t="s">
        <v>7</v>
      </c>
      <c r="C7" t="s">
        <v>52</v>
      </c>
      <c r="D7" t="s">
        <v>48</v>
      </c>
      <c r="E7" s="1">
        <v>154.66304347826087</v>
      </c>
      <c r="F7" s="1">
        <v>50.363586956521758</v>
      </c>
      <c r="G7" s="1">
        <v>93.027282608695671</v>
      </c>
      <c r="H7" s="1">
        <v>262.7101086956522</v>
      </c>
      <c r="I7" s="1">
        <f t="shared" si="0"/>
        <v>406.10097826086962</v>
      </c>
      <c r="J7" s="1">
        <f t="shared" si="1"/>
        <v>2.6257143861128682</v>
      </c>
      <c r="K7" s="1">
        <f t="shared" si="2"/>
        <v>0.32563426804413531</v>
      </c>
    </row>
    <row r="8" spans="1:11" x14ac:dyDescent="0.3">
      <c r="A8" t="s">
        <v>5</v>
      </c>
      <c r="B8" t="s">
        <v>14</v>
      </c>
      <c r="C8" t="s">
        <v>43</v>
      </c>
      <c r="D8" t="s">
        <v>44</v>
      </c>
      <c r="E8" s="1">
        <v>76.815217391304344</v>
      </c>
      <c r="F8" s="1">
        <v>20.362173913043481</v>
      </c>
      <c r="G8" s="1">
        <v>61.415326086956519</v>
      </c>
      <c r="H8" s="1">
        <v>120.87282608695658</v>
      </c>
      <c r="I8" s="1">
        <f t="shared" si="0"/>
        <v>202.65032608695657</v>
      </c>
      <c r="J8" s="1">
        <f t="shared" si="1"/>
        <v>2.638153388991086</v>
      </c>
      <c r="K8" s="1">
        <f t="shared" si="2"/>
        <v>0.26507994905900673</v>
      </c>
    </row>
    <row r="9" spans="1:11" x14ac:dyDescent="0.3">
      <c r="A9" t="s">
        <v>5</v>
      </c>
      <c r="B9" t="s">
        <v>8</v>
      </c>
      <c r="C9" t="s">
        <v>45</v>
      </c>
      <c r="D9" t="s">
        <v>42</v>
      </c>
      <c r="E9" s="1">
        <v>115.8695652173913</v>
      </c>
      <c r="F9" s="1">
        <v>38.385652173913037</v>
      </c>
      <c r="G9" s="1">
        <v>60.92184782608696</v>
      </c>
      <c r="H9" s="1">
        <v>206.66815217391306</v>
      </c>
      <c r="I9" s="1">
        <f t="shared" si="0"/>
        <v>305.97565217391309</v>
      </c>
      <c r="J9" s="1">
        <f t="shared" si="1"/>
        <v>2.6406904315197002</v>
      </c>
      <c r="K9" s="1">
        <f t="shared" si="2"/>
        <v>0.33128330206378981</v>
      </c>
    </row>
    <row r="10" spans="1:11" x14ac:dyDescent="0.3">
      <c r="A10" t="s">
        <v>5</v>
      </c>
      <c r="B10" t="s">
        <v>11</v>
      </c>
      <c r="C10" t="s">
        <v>55</v>
      </c>
      <c r="D10" t="s">
        <v>56</v>
      </c>
      <c r="E10" s="1">
        <v>81.695652173913047</v>
      </c>
      <c r="F10" s="1">
        <v>27.536739130434793</v>
      </c>
      <c r="G10" s="1">
        <v>54.231086956521743</v>
      </c>
      <c r="H10" s="1">
        <v>134.29771739130433</v>
      </c>
      <c r="I10" s="1">
        <f t="shared" si="0"/>
        <v>216.06554347826085</v>
      </c>
      <c r="J10" s="1">
        <f t="shared" si="1"/>
        <v>2.6447618414050025</v>
      </c>
      <c r="K10" s="1">
        <f t="shared" si="2"/>
        <v>0.3370649281532731</v>
      </c>
    </row>
    <row r="11" spans="1:11" x14ac:dyDescent="0.3">
      <c r="A11" t="s">
        <v>5</v>
      </c>
      <c r="B11" t="s">
        <v>22</v>
      </c>
      <c r="C11" t="s">
        <v>36</v>
      </c>
      <c r="D11" t="s">
        <v>37</v>
      </c>
      <c r="E11" s="1">
        <v>73.75</v>
      </c>
      <c r="F11" s="1">
        <v>21.218043478260878</v>
      </c>
      <c r="G11" s="1">
        <v>55.445652173913047</v>
      </c>
      <c r="H11" s="1">
        <v>120.26630434782609</v>
      </c>
      <c r="I11" s="1">
        <f t="shared" si="0"/>
        <v>196.93</v>
      </c>
      <c r="J11" s="1">
        <f t="shared" si="1"/>
        <v>2.6702372881355934</v>
      </c>
      <c r="K11" s="1">
        <f t="shared" si="2"/>
        <v>0.28770228445099494</v>
      </c>
    </row>
    <row r="12" spans="1:11" x14ac:dyDescent="0.3">
      <c r="E12" s="1"/>
      <c r="F12" s="1"/>
      <c r="G12" s="1"/>
      <c r="H12" s="1"/>
      <c r="I12" s="1"/>
      <c r="J12" s="1"/>
      <c r="K12" s="1"/>
    </row>
    <row r="13" spans="1:11" x14ac:dyDescent="0.3">
      <c r="J13" s="1"/>
    </row>
  </sheetData>
  <pageMargins left="0.7" right="0.7" top="0.75" bottom="0.75" header="0.3" footer="0.3"/>
  <ignoredErrors>
    <ignoredError sqref="I2:I11" formulaRange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Bottom 10 - Direct Care Staff</vt:lpstr>
      <vt:lpstr>Top 10 - Direct Care Staff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Eric Goldwein</cp:lastModifiedBy>
  <dcterms:created xsi:type="dcterms:W3CDTF">2019-11-06T15:52:29Z</dcterms:created>
  <dcterms:modified xsi:type="dcterms:W3CDTF">2020-02-19T19:23:21Z</dcterms:modified>
</cp:coreProperties>
</file>